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480" windowHeight="4245" tabRatio="922"/>
  </bookViews>
  <sheets>
    <sheet name="CONTENTS" sheetId="114" r:id="rId1"/>
    <sheet name="3.1" sheetId="120" r:id="rId2"/>
    <sheet name="3.2" sheetId="73" r:id="rId3"/>
    <sheet name="3.3" sheetId="136" r:id="rId4"/>
    <sheet name="3.4" sheetId="116" r:id="rId5"/>
    <sheet name="3.5" sheetId="121" r:id="rId6"/>
    <sheet name="3.6" sheetId="139" r:id="rId7"/>
    <sheet name="Fig 3.1" sheetId="132" r:id="rId8"/>
    <sheet name="Fig 3.2" sheetId="131" r:id="rId9"/>
    <sheet name="Fig 3.3" sheetId="141" r:id="rId10"/>
    <sheet name="Fig 3.4" sheetId="122" r:id="rId11"/>
    <sheet name="Fig 3.5" sheetId="140" r:id="rId12"/>
    <sheet name="A3.1.1" sheetId="128" r:id="rId13"/>
    <sheet name="A3.1.2" sheetId="129" r:id="rId14"/>
    <sheet name="A3.2.1" sheetId="108" r:id="rId15"/>
    <sheet name="A3.2.1 continued" sheetId="109" r:id="rId16"/>
    <sheet name="A3.2.1 continued 2" sheetId="110" r:id="rId17"/>
    <sheet name="A3.3.1" sheetId="71" r:id="rId18"/>
    <sheet name="A3.3.2" sheetId="72" r:id="rId19"/>
    <sheet name="A3.4.1" sheetId="76" r:id="rId20"/>
    <sheet name="A3.4.1 continued" sheetId="119" r:id="rId21"/>
    <sheet name="A3.4.2" sheetId="113" r:id="rId22"/>
    <sheet name="A3.4.2 continued" sheetId="117" r:id="rId23"/>
    <sheet name="A3.4.3" sheetId="77" r:id="rId24"/>
    <sheet name="A3.4.4" sheetId="78" r:id="rId25"/>
    <sheet name="A3.4.5" sheetId="79" r:id="rId26"/>
    <sheet name="A3.5.1" sheetId="133" r:id="rId27"/>
    <sheet name="A3.5.1 continued" sheetId="134" r:id="rId28"/>
    <sheet name="A3.5.1 continued 2" sheetId="135" r:id="rId29"/>
    <sheet name="A3.6.1" sheetId="91" r:id="rId30"/>
    <sheet name="A3.6.1 continued" sheetId="95" r:id="rId31"/>
    <sheet name="A3.6.2" sheetId="80" r:id="rId32"/>
    <sheet name="A3.6.2 continued" sheetId="93" r:id="rId33"/>
    <sheet name="A3.7.1" sheetId="98" r:id="rId34"/>
    <sheet name="A3.7.1 continued" sheetId="99" r:id="rId35"/>
    <sheet name="A3.7.2" sheetId="96" r:id="rId36"/>
    <sheet name="A3.7.2 continued" sheetId="97" r:id="rId37"/>
    <sheet name="A3.8.1" sheetId="102" r:id="rId38"/>
    <sheet name="A3.8.1 continued" sheetId="103" r:id="rId39"/>
    <sheet name="A3.8.2" sheetId="100" r:id="rId40"/>
    <sheet name="A3.8.2 continued" sheetId="101" r:id="rId41"/>
    <sheet name="A3.9.1" sheetId="106" r:id="rId42"/>
    <sheet name="A3.9.1 continued" sheetId="107" r:id="rId43"/>
    <sheet name="A3.9.2" sheetId="104" r:id="rId44"/>
    <sheet name="A3.9.2 continued" sheetId="105" r:id="rId45"/>
  </sheets>
  <definedNames>
    <definedName name="_xlnm.Print_Area" localSheetId="1">'3.1'!$B$1:$P$28</definedName>
    <definedName name="_xlnm.Print_Area" localSheetId="2">'3.2'!$B$1:$H$24</definedName>
    <definedName name="_xlnm.Print_Area" localSheetId="3">'3.3'!$B$1:$I$14</definedName>
    <definedName name="_xlnm.Print_Area" localSheetId="4">'3.4'!$B$1:$H$9</definedName>
    <definedName name="_xlnm.Print_Area" localSheetId="5">'3.5'!$B$1:$E$7</definedName>
    <definedName name="_xlnm.Print_Area" localSheetId="6">'3.6'!$B$1:$F$8</definedName>
    <definedName name="_xlnm.Print_Area" localSheetId="12">A3.1.1!$A$1:$O$27</definedName>
    <definedName name="_xlnm.Print_Area" localSheetId="13">A3.1.2!$A$1:$O$23</definedName>
    <definedName name="_xlnm.Print_Area" localSheetId="14">A3.2.1!$A$1:$H$38</definedName>
    <definedName name="_xlnm.Print_Area" localSheetId="15">'A3.2.1 continued'!$A$1:$H$38</definedName>
    <definedName name="_xlnm.Print_Area" localSheetId="16">'A3.2.1 continued 2'!$A$1:$G$38</definedName>
    <definedName name="_xlnm.Print_Area" localSheetId="17">A3.3.1!$A$1:$O$36</definedName>
    <definedName name="_xlnm.Print_Area" localSheetId="18">A3.3.2!$A$1:$O$19</definedName>
    <definedName name="_xlnm.Print_Area" localSheetId="19">A3.4.1!$A$1:$O$39</definedName>
    <definedName name="_xlnm.Print_Area" localSheetId="20">'A3.4.1 continued'!$A$1:$O$38</definedName>
    <definedName name="_xlnm.Print_Area" localSheetId="21">A3.4.2!$A$1:$O$33</definedName>
    <definedName name="_xlnm.Print_Area" localSheetId="22">'A3.4.2 continued'!$A$1:$O$18</definedName>
    <definedName name="_xlnm.Print_Area" localSheetId="23">A3.4.3!$A$1:$O$39</definedName>
    <definedName name="_xlnm.Print_Area" localSheetId="24">A3.4.4!$A$1:$O$39</definedName>
    <definedName name="_xlnm.Print_Area" localSheetId="25">A3.4.5!$A$1:$O$39</definedName>
    <definedName name="_xlnm.Print_Area" localSheetId="26">A3.5.1!$A$1:$O$39</definedName>
    <definedName name="_xlnm.Print_Area" localSheetId="27">'A3.5.1 continued'!$A$1:$O$38</definedName>
    <definedName name="_xlnm.Print_Area" localSheetId="28">'A3.5.1 continued 2'!$A$1:$O$38</definedName>
    <definedName name="_xlnm.Print_Area" localSheetId="29">A3.6.1!$A$1:$N$34</definedName>
    <definedName name="_xlnm.Print_Area" localSheetId="30">'A3.6.1 continued'!$A$1:$N$41</definedName>
    <definedName name="_xlnm.Print_Area" localSheetId="31">A3.6.2!$A$1:$N$25</definedName>
    <definedName name="_xlnm.Print_Area" localSheetId="32">'A3.6.2 continued'!$A$1:$N$37</definedName>
    <definedName name="_xlnm.Print_Area" localSheetId="33">A3.7.1!$A$1:$N$34</definedName>
    <definedName name="_xlnm.Print_Area" localSheetId="34">'A3.7.1 continued'!$A$1:$N$41</definedName>
    <definedName name="_xlnm.Print_Area" localSheetId="35">A3.7.2!$A$1:$N$25</definedName>
    <definedName name="_xlnm.Print_Area" localSheetId="36">'A3.7.2 continued'!$A$1:$N$37</definedName>
    <definedName name="_xlnm.Print_Area" localSheetId="37">A3.8.1!$A$1:$N$34</definedName>
    <definedName name="_xlnm.Print_Area" localSheetId="38">'A3.8.1 continued'!$A$1:$N$41</definedName>
    <definedName name="_xlnm.Print_Area" localSheetId="39">A3.8.2!$A$1:$N$25</definedName>
    <definedName name="_xlnm.Print_Area" localSheetId="40">'A3.8.2 continued'!$A$1:$N$37</definedName>
    <definedName name="_xlnm.Print_Area" localSheetId="41">A3.9.1!$A$1:$N$34</definedName>
    <definedName name="_xlnm.Print_Area" localSheetId="42">'A3.9.1 continued'!$A$1:$N$41</definedName>
    <definedName name="_xlnm.Print_Area" localSheetId="43">A3.9.2!$A$1:$N$25</definedName>
    <definedName name="_xlnm.Print_Area" localSheetId="44">'A3.9.2 continued'!$A$1:$N$37</definedName>
    <definedName name="_xlnm.Print_Area" localSheetId="0">CONTENTS!$A$1:$B$47</definedName>
    <definedName name="_xlnm.Print_Area" localSheetId="7">'Fig 3.1'!$A$1:$H$21</definedName>
    <definedName name="_xlnm.Print_Area" localSheetId="8">'Fig 3.2'!$A$1:$H$21</definedName>
    <definedName name="_xlnm.Print_Area" localSheetId="9">'Fig 3.3'!$A$1:$K$23</definedName>
    <definedName name="_xlnm.Print_Area" localSheetId="10">'Fig 3.4'!$A$1:$H$21</definedName>
    <definedName name="_xlnm.Print_Area" localSheetId="11">'Fig 3.5'!$A$1:$H$22</definedName>
    <definedName name="SAPBEXdnldView" hidden="1">"47QF1XF9JCPHJDJVUDDWCYZ91"</definedName>
    <definedName name="SAPBEXsysID" hidden="1">"BWP"</definedName>
  </definedNames>
  <calcPr calcId="125725"/>
  <fileRecoveryPr autoRecover="0"/>
</workbook>
</file>

<file path=xl/calcChain.xml><?xml version="1.0" encoding="utf-8"?>
<calcChain xmlns="http://schemas.openxmlformats.org/spreadsheetml/2006/main">
  <c r="L33" i="140"/>
  <c r="L32"/>
  <c r="L31"/>
  <c r="C28" i="132"/>
  <c r="C27"/>
  <c r="C26"/>
  <c r="C29" s="1"/>
  <c r="E2" i="139"/>
  <c r="D2"/>
  <c r="C2"/>
  <c r="B2"/>
  <c r="E36" i="141"/>
  <c r="E7" i="139" s="1"/>
  <c r="D36" i="141"/>
  <c r="D7" i="139" s="1"/>
  <c r="C36" i="141"/>
  <c r="C7" i="139" s="1"/>
  <c r="E35" i="141"/>
  <c r="E6" i="139" s="1"/>
  <c r="D35" i="141"/>
  <c r="D6" i="139" s="1"/>
  <c r="C35" i="141"/>
  <c r="C6" i="139" s="1"/>
  <c r="E34" i="141"/>
  <c r="E5" i="139" s="1"/>
  <c r="D34" i="141"/>
  <c r="D5" i="139" s="1"/>
  <c r="C34" i="141"/>
  <c r="C5" i="139" s="1"/>
  <c r="E33" i="141"/>
  <c r="E4" i="139" s="1"/>
  <c r="D33" i="141"/>
  <c r="D4" i="139" s="1"/>
  <c r="C33" i="141"/>
  <c r="C4" i="139" s="1"/>
  <c r="E32" i="141"/>
  <c r="E3" i="139" s="1"/>
  <c r="D32" i="141"/>
  <c r="D3" i="139" s="1"/>
  <c r="C32" i="141"/>
  <c r="C3" i="139" s="1"/>
  <c r="B32" i="114" l="1"/>
  <c r="B26"/>
  <c r="B20"/>
  <c r="B47"/>
  <c r="B46"/>
  <c r="B45"/>
  <c r="B44"/>
  <c r="B43"/>
  <c r="B42"/>
  <c r="B41"/>
  <c r="B40"/>
  <c r="B39"/>
  <c r="B38"/>
  <c r="B37"/>
  <c r="B36"/>
  <c r="B35"/>
  <c r="B34"/>
  <c r="B33"/>
  <c r="B31"/>
  <c r="B30"/>
  <c r="B29"/>
  <c r="B28"/>
  <c r="B24"/>
  <c r="B27"/>
  <c r="B25"/>
  <c r="B23"/>
  <c r="B22"/>
  <c r="B19" l="1"/>
  <c r="B21"/>
  <c r="B18"/>
  <c r="B17"/>
  <c r="B16"/>
  <c r="B14"/>
  <c r="B13"/>
  <c r="B12"/>
  <c r="B11"/>
  <c r="B10"/>
  <c r="B8"/>
  <c r="B7"/>
  <c r="B6"/>
  <c r="B5"/>
  <c r="B4"/>
  <c r="B3"/>
  <c r="C37" i="141" l="1"/>
  <c r="D37"/>
  <c r="E37"/>
  <c r="F34"/>
  <c r="F5" i="139" s="1"/>
  <c r="F35" i="141"/>
  <c r="F6" i="139" s="1"/>
  <c r="F36" i="141"/>
  <c r="F7" i="139" s="1"/>
  <c r="G33" i="105"/>
  <c r="H34" i="101"/>
  <c r="H35"/>
  <c r="J45" i="78"/>
  <c r="D47"/>
  <c r="E47"/>
  <c r="F47"/>
  <c r="G47"/>
  <c r="H47"/>
  <c r="I47"/>
  <c r="J47"/>
  <c r="K47"/>
  <c r="L47"/>
  <c r="M47"/>
  <c r="N47"/>
  <c r="O47"/>
  <c r="E44" i="76"/>
  <c r="H44"/>
  <c r="K44"/>
  <c r="N44"/>
  <c r="E45"/>
  <c r="H45"/>
  <c r="K45"/>
  <c r="N45"/>
  <c r="D48"/>
  <c r="E48"/>
  <c r="F48"/>
  <c r="G48"/>
  <c r="H48"/>
  <c r="I48"/>
  <c r="J48"/>
  <c r="K48"/>
  <c r="L48"/>
  <c r="M48"/>
  <c r="N48"/>
  <c r="O48"/>
  <c r="E44" i="141" l="1"/>
  <c r="E8" i="139"/>
  <c r="C40" i="141"/>
  <c r="C8" i="139"/>
  <c r="D42" i="141"/>
  <c r="D8" i="139"/>
  <c r="E42" i="141"/>
  <c r="F42" s="1"/>
  <c r="E40"/>
  <c r="D41"/>
  <c r="D44"/>
  <c r="F44" s="1"/>
  <c r="D43"/>
  <c r="C41"/>
  <c r="F37"/>
  <c r="F8" i="139" s="1"/>
  <c r="E41" i="141"/>
  <c r="C43"/>
  <c r="E43"/>
  <c r="C44"/>
  <c r="C42"/>
  <c r="D45" l="1"/>
  <c r="F43"/>
  <c r="C45"/>
  <c r="E45"/>
  <c r="D75" i="122" l="1"/>
  <c r="D73"/>
  <c r="D72"/>
  <c r="D71"/>
  <c r="D70"/>
  <c r="D69"/>
  <c r="D68"/>
  <c r="D67"/>
  <c r="D66"/>
  <c r="D65"/>
  <c r="D64"/>
  <c r="D63"/>
  <c r="D62"/>
  <c r="D61"/>
  <c r="D60"/>
  <c r="D59"/>
  <c r="D58"/>
  <c r="D57"/>
  <c r="D56"/>
  <c r="D55"/>
  <c r="D54"/>
  <c r="D53"/>
  <c r="D52"/>
  <c r="D51"/>
  <c r="D50"/>
  <c r="D49"/>
  <c r="D48"/>
  <c r="D47"/>
  <c r="D46"/>
  <c r="D45"/>
  <c r="D44"/>
  <c r="D43"/>
  <c r="D42"/>
  <c r="D41"/>
  <c r="O8" i="128" l="1"/>
  <c r="O7"/>
  <c r="O6"/>
  <c r="O5"/>
  <c r="O4"/>
  <c r="B10" i="136"/>
  <c r="B11"/>
  <c r="B12"/>
  <c r="B13"/>
  <c r="B14"/>
  <c r="D38" i="133" l="1"/>
  <c r="D5" i="79"/>
  <c r="E5"/>
  <c r="F5"/>
  <c r="G5"/>
  <c r="H5"/>
  <c r="I5"/>
  <c r="J5"/>
  <c r="K5"/>
  <c r="L5"/>
  <c r="M5"/>
  <c r="N5"/>
  <c r="O5"/>
  <c r="D6"/>
  <c r="E6"/>
  <c r="F6"/>
  <c r="G6"/>
  <c r="H6"/>
  <c r="I6"/>
  <c r="J6"/>
  <c r="K6"/>
  <c r="L6"/>
  <c r="M6"/>
  <c r="N6"/>
  <c r="O6"/>
  <c r="D7"/>
  <c r="E7"/>
  <c r="F7"/>
  <c r="G7"/>
  <c r="H7"/>
  <c r="I7"/>
  <c r="J7"/>
  <c r="K7"/>
  <c r="L7"/>
  <c r="M7"/>
  <c r="N7"/>
  <c r="O7"/>
  <c r="D8"/>
  <c r="E8"/>
  <c r="F8"/>
  <c r="G8"/>
  <c r="H8"/>
  <c r="I8"/>
  <c r="J8"/>
  <c r="K8"/>
  <c r="L8"/>
  <c r="M8"/>
  <c r="N8"/>
  <c r="O8"/>
  <c r="D9"/>
  <c r="E9"/>
  <c r="F9"/>
  <c r="G9"/>
  <c r="H9"/>
  <c r="I9"/>
  <c r="J9"/>
  <c r="K9"/>
  <c r="L9"/>
  <c r="M9"/>
  <c r="N9"/>
  <c r="O9"/>
  <c r="D10"/>
  <c r="E10"/>
  <c r="F10"/>
  <c r="G10"/>
  <c r="H10"/>
  <c r="I10"/>
  <c r="J10"/>
  <c r="K10"/>
  <c r="L10"/>
  <c r="M10"/>
  <c r="N10"/>
  <c r="O10"/>
  <c r="D11"/>
  <c r="E11"/>
  <c r="F11"/>
  <c r="G11"/>
  <c r="H11"/>
  <c r="I11"/>
  <c r="J11"/>
  <c r="K11"/>
  <c r="L11"/>
  <c r="M11"/>
  <c r="N11"/>
  <c r="O11"/>
  <c r="D12"/>
  <c r="E12"/>
  <c r="F12"/>
  <c r="G12"/>
  <c r="H12"/>
  <c r="I12"/>
  <c r="J12"/>
  <c r="K12"/>
  <c r="L12"/>
  <c r="M12"/>
  <c r="N12"/>
  <c r="O12"/>
  <c r="D13"/>
  <c r="E13"/>
  <c r="F13"/>
  <c r="G13"/>
  <c r="H13"/>
  <c r="I13"/>
  <c r="J13"/>
  <c r="K13"/>
  <c r="L13"/>
  <c r="M13"/>
  <c r="N13"/>
  <c r="O13"/>
  <c r="D14"/>
  <c r="E14"/>
  <c r="F14"/>
  <c r="G14"/>
  <c r="H14"/>
  <c r="I14"/>
  <c r="J14"/>
  <c r="K14"/>
  <c r="L14"/>
  <c r="M14"/>
  <c r="N14"/>
  <c r="O14"/>
  <c r="D15"/>
  <c r="E15"/>
  <c r="F15"/>
  <c r="G15"/>
  <c r="H15"/>
  <c r="I15"/>
  <c r="J15"/>
  <c r="K15"/>
  <c r="L15"/>
  <c r="M15"/>
  <c r="N15"/>
  <c r="O15"/>
  <c r="D16"/>
  <c r="E16"/>
  <c r="F16"/>
  <c r="G16"/>
  <c r="H16"/>
  <c r="I16"/>
  <c r="J16"/>
  <c r="K16"/>
  <c r="L16"/>
  <c r="M16"/>
  <c r="N16"/>
  <c r="O16"/>
  <c r="D17"/>
  <c r="E17"/>
  <c r="F17"/>
  <c r="G17"/>
  <c r="H17"/>
  <c r="I17"/>
  <c r="J17"/>
  <c r="K17"/>
  <c r="L17"/>
  <c r="M17"/>
  <c r="N17"/>
  <c r="O17"/>
  <c r="D18"/>
  <c r="E18"/>
  <c r="F18"/>
  <c r="G18"/>
  <c r="H18"/>
  <c r="I18"/>
  <c r="J18"/>
  <c r="K18"/>
  <c r="L18"/>
  <c r="M18"/>
  <c r="N18"/>
  <c r="O18"/>
  <c r="D19"/>
  <c r="E19"/>
  <c r="F19"/>
  <c r="G19"/>
  <c r="H19"/>
  <c r="I19"/>
  <c r="J19"/>
  <c r="K19"/>
  <c r="L19"/>
  <c r="M19"/>
  <c r="N19"/>
  <c r="O19"/>
  <c r="D20"/>
  <c r="E20"/>
  <c r="F20"/>
  <c r="G20"/>
  <c r="H20"/>
  <c r="I20"/>
  <c r="J20"/>
  <c r="K20"/>
  <c r="L20"/>
  <c r="M20"/>
  <c r="N20"/>
  <c r="O20"/>
  <c r="D21"/>
  <c r="E21"/>
  <c r="F21"/>
  <c r="G21"/>
  <c r="H21"/>
  <c r="I21"/>
  <c r="J21"/>
  <c r="K21"/>
  <c r="L21"/>
  <c r="M21"/>
  <c r="N21"/>
  <c r="O21"/>
  <c r="D22"/>
  <c r="E22"/>
  <c r="F22"/>
  <c r="G22"/>
  <c r="H22"/>
  <c r="I22"/>
  <c r="J22"/>
  <c r="K22"/>
  <c r="L22"/>
  <c r="M22"/>
  <c r="N22"/>
  <c r="O22"/>
  <c r="D23"/>
  <c r="E23"/>
  <c r="F23"/>
  <c r="G23"/>
  <c r="H23"/>
  <c r="I23"/>
  <c r="J23"/>
  <c r="K23"/>
  <c r="L23"/>
  <c r="M23"/>
  <c r="N23"/>
  <c r="O23"/>
  <c r="D24"/>
  <c r="E24"/>
  <c r="F24"/>
  <c r="G24"/>
  <c r="H24"/>
  <c r="I24"/>
  <c r="J24"/>
  <c r="K24"/>
  <c r="L24"/>
  <c r="M24"/>
  <c r="N24"/>
  <c r="O24"/>
  <c r="D25"/>
  <c r="E25"/>
  <c r="F25"/>
  <c r="G25"/>
  <c r="H25"/>
  <c r="I25"/>
  <c r="J25"/>
  <c r="K25"/>
  <c r="L25"/>
  <c r="M25"/>
  <c r="N25"/>
  <c r="O25"/>
  <c r="D26"/>
  <c r="E26"/>
  <c r="F26"/>
  <c r="G26"/>
  <c r="H26"/>
  <c r="I26"/>
  <c r="J26"/>
  <c r="K26"/>
  <c r="L26"/>
  <c r="M26"/>
  <c r="N26"/>
  <c r="O26"/>
  <c r="D27"/>
  <c r="E27"/>
  <c r="F27"/>
  <c r="G27"/>
  <c r="H27"/>
  <c r="I27"/>
  <c r="J27"/>
  <c r="K27"/>
  <c r="L27"/>
  <c r="M27"/>
  <c r="N27"/>
  <c r="O27"/>
  <c r="D28"/>
  <c r="E28"/>
  <c r="F28"/>
  <c r="G28"/>
  <c r="H28"/>
  <c r="I28"/>
  <c r="J28"/>
  <c r="K28"/>
  <c r="L28"/>
  <c r="M28"/>
  <c r="N28"/>
  <c r="O28"/>
  <c r="D29"/>
  <c r="E29"/>
  <c r="F29"/>
  <c r="G29"/>
  <c r="H29"/>
  <c r="I29"/>
  <c r="J29"/>
  <c r="K29"/>
  <c r="L29"/>
  <c r="M29"/>
  <c r="N29"/>
  <c r="O29"/>
  <c r="D30"/>
  <c r="E30"/>
  <c r="F30"/>
  <c r="G30"/>
  <c r="H30"/>
  <c r="I30"/>
  <c r="J30"/>
  <c r="K30"/>
  <c r="L30"/>
  <c r="M30"/>
  <c r="N30"/>
  <c r="O30"/>
  <c r="D31"/>
  <c r="E31"/>
  <c r="F31"/>
  <c r="G31"/>
  <c r="H31"/>
  <c r="I31"/>
  <c r="J31"/>
  <c r="K31"/>
  <c r="L31"/>
  <c r="M31"/>
  <c r="N31"/>
  <c r="O31"/>
  <c r="D32"/>
  <c r="E32"/>
  <c r="F32"/>
  <c r="G32"/>
  <c r="H32"/>
  <c r="I32"/>
  <c r="J32"/>
  <c r="K32"/>
  <c r="L32"/>
  <c r="M32"/>
  <c r="N32"/>
  <c r="O32"/>
  <c r="D33"/>
  <c r="E33"/>
  <c r="F33"/>
  <c r="G33"/>
  <c r="H33"/>
  <c r="I33"/>
  <c r="J33"/>
  <c r="K33"/>
  <c r="L33"/>
  <c r="M33"/>
  <c r="N33"/>
  <c r="O33"/>
  <c r="D34"/>
  <c r="E34"/>
  <c r="F34"/>
  <c r="G34"/>
  <c r="H34"/>
  <c r="I34"/>
  <c r="J34"/>
  <c r="K34"/>
  <c r="L34"/>
  <c r="M34"/>
  <c r="N34"/>
  <c r="O34"/>
  <c r="D35"/>
  <c r="E35"/>
  <c r="F35"/>
  <c r="G35"/>
  <c r="H35"/>
  <c r="I35"/>
  <c r="J35"/>
  <c r="K35"/>
  <c r="L35"/>
  <c r="M35"/>
  <c r="N35"/>
  <c r="O35"/>
  <c r="D36"/>
  <c r="E36"/>
  <c r="F36"/>
  <c r="G36"/>
  <c r="H36"/>
  <c r="I36"/>
  <c r="J36"/>
  <c r="K36"/>
  <c r="L36"/>
  <c r="M36"/>
  <c r="N36"/>
  <c r="O36"/>
  <c r="E4"/>
  <c r="F4"/>
  <c r="G4"/>
  <c r="H4"/>
  <c r="I4"/>
  <c r="J4"/>
  <c r="K4"/>
  <c r="L4"/>
  <c r="M4"/>
  <c r="N4"/>
  <c r="O4"/>
  <c r="D4"/>
  <c r="D5" i="117" l="1"/>
  <c r="E5"/>
  <c r="F5"/>
  <c r="G5"/>
  <c r="H5"/>
  <c r="I5"/>
  <c r="J5"/>
  <c r="K5"/>
  <c r="L5"/>
  <c r="M5"/>
  <c r="N5"/>
  <c r="O5"/>
  <c r="D14"/>
  <c r="E14"/>
  <c r="F14"/>
  <c r="G14"/>
  <c r="H14"/>
  <c r="I14"/>
  <c r="J14"/>
  <c r="K14"/>
  <c r="L14"/>
  <c r="M14"/>
  <c r="N14"/>
  <c r="O14"/>
  <c r="D12"/>
  <c r="E12"/>
  <c r="F12"/>
  <c r="G12"/>
  <c r="H12"/>
  <c r="I12"/>
  <c r="J12"/>
  <c r="K12"/>
  <c r="L12"/>
  <c r="M12"/>
  <c r="N12"/>
  <c r="O12"/>
  <c r="D13"/>
  <c r="E13"/>
  <c r="F13"/>
  <c r="G13"/>
  <c r="H13"/>
  <c r="I13"/>
  <c r="J13"/>
  <c r="K13"/>
  <c r="L13"/>
  <c r="M13"/>
  <c r="N13"/>
  <c r="O13"/>
  <c r="D11"/>
  <c r="E11"/>
  <c r="F11"/>
  <c r="G11"/>
  <c r="H11"/>
  <c r="I11"/>
  <c r="J11"/>
  <c r="K11"/>
  <c r="L11"/>
  <c r="M11"/>
  <c r="N11"/>
  <c r="O11"/>
  <c r="D10"/>
  <c r="E10"/>
  <c r="F10"/>
  <c r="G10"/>
  <c r="H10"/>
  <c r="I10"/>
  <c r="J10"/>
  <c r="K10"/>
  <c r="L10"/>
  <c r="M10"/>
  <c r="N10"/>
  <c r="O10"/>
  <c r="D8"/>
  <c r="E8"/>
  <c r="F8"/>
  <c r="G8"/>
  <c r="H8"/>
  <c r="I8"/>
  <c r="J8"/>
  <c r="K8"/>
  <c r="L8"/>
  <c r="M8"/>
  <c r="N8"/>
  <c r="O8"/>
  <c r="D7"/>
  <c r="E7"/>
  <c r="F7"/>
  <c r="G7"/>
  <c r="H7"/>
  <c r="I7"/>
  <c r="J7"/>
  <c r="K7"/>
  <c r="L7"/>
  <c r="M7"/>
  <c r="N7"/>
  <c r="O7"/>
  <c r="D6"/>
  <c r="E6"/>
  <c r="F6"/>
  <c r="G6"/>
  <c r="H6"/>
  <c r="I6"/>
  <c r="J6"/>
  <c r="K6"/>
  <c r="L6"/>
  <c r="M6"/>
  <c r="N6"/>
  <c r="O6"/>
  <c r="D32" i="113"/>
  <c r="E32"/>
  <c r="F32"/>
  <c r="G32"/>
  <c r="H32"/>
  <c r="I32"/>
  <c r="J32"/>
  <c r="K32"/>
  <c r="L32"/>
  <c r="M32"/>
  <c r="N32"/>
  <c r="O32"/>
  <c r="D30"/>
  <c r="E30"/>
  <c r="F30"/>
  <c r="G30"/>
  <c r="H30"/>
  <c r="I30"/>
  <c r="J30"/>
  <c r="K30"/>
  <c r="L30"/>
  <c r="M30"/>
  <c r="N30"/>
  <c r="O30"/>
  <c r="D31"/>
  <c r="E31"/>
  <c r="F31"/>
  <c r="G31"/>
  <c r="H31"/>
  <c r="I31"/>
  <c r="J31"/>
  <c r="K31"/>
  <c r="L31"/>
  <c r="M31"/>
  <c r="N31"/>
  <c r="O31"/>
  <c r="D29"/>
  <c r="E29"/>
  <c r="F29"/>
  <c r="G29"/>
  <c r="H29"/>
  <c r="I29"/>
  <c r="J29"/>
  <c r="K29"/>
  <c r="L29"/>
  <c r="M29"/>
  <c r="N29"/>
  <c r="O29"/>
  <c r="D28"/>
  <c r="E28"/>
  <c r="F28"/>
  <c r="G28"/>
  <c r="H28"/>
  <c r="I28"/>
  <c r="J28"/>
  <c r="K28"/>
  <c r="L28"/>
  <c r="M28"/>
  <c r="N28"/>
  <c r="O28"/>
  <c r="D27"/>
  <c r="E27"/>
  <c r="F27"/>
  <c r="G27"/>
  <c r="H27"/>
  <c r="I27"/>
  <c r="J27"/>
  <c r="K27"/>
  <c r="L27"/>
  <c r="M27"/>
  <c r="N27"/>
  <c r="O27"/>
  <c r="D4" i="117"/>
  <c r="E4"/>
  <c r="F4"/>
  <c r="G4"/>
  <c r="H4"/>
  <c r="I4"/>
  <c r="J4"/>
  <c r="K4"/>
  <c r="L4"/>
  <c r="M4"/>
  <c r="N4"/>
  <c r="O4"/>
  <c r="D24" i="113"/>
  <c r="E24"/>
  <c r="F24"/>
  <c r="G24"/>
  <c r="H24"/>
  <c r="I24"/>
  <c r="J24"/>
  <c r="K24"/>
  <c r="L24"/>
  <c r="M24"/>
  <c r="N24"/>
  <c r="O24"/>
  <c r="D23"/>
  <c r="E23"/>
  <c r="F23"/>
  <c r="G23"/>
  <c r="H23"/>
  <c r="I23"/>
  <c r="J23"/>
  <c r="K23"/>
  <c r="L23"/>
  <c r="M23"/>
  <c r="N23"/>
  <c r="O23"/>
  <c r="D22"/>
  <c r="E22"/>
  <c r="F22"/>
  <c r="G22"/>
  <c r="H22"/>
  <c r="I22"/>
  <c r="J22"/>
  <c r="K22"/>
  <c r="L22"/>
  <c r="M22"/>
  <c r="N22"/>
  <c r="O22"/>
  <c r="D20"/>
  <c r="E20"/>
  <c r="F20"/>
  <c r="G20"/>
  <c r="H20"/>
  <c r="I20"/>
  <c r="J20"/>
  <c r="K20"/>
  <c r="L20"/>
  <c r="M20"/>
  <c r="N20"/>
  <c r="O20"/>
  <c r="D21"/>
  <c r="E21"/>
  <c r="F21"/>
  <c r="G21"/>
  <c r="H21"/>
  <c r="I21"/>
  <c r="J21"/>
  <c r="K21"/>
  <c r="L21"/>
  <c r="M21"/>
  <c r="N21"/>
  <c r="O21"/>
  <c r="D19"/>
  <c r="E19"/>
  <c r="F19"/>
  <c r="G19"/>
  <c r="H19"/>
  <c r="I19"/>
  <c r="J19"/>
  <c r="K19"/>
  <c r="L19"/>
  <c r="M19"/>
  <c r="N19"/>
  <c r="O19"/>
  <c r="D18"/>
  <c r="E18"/>
  <c r="F18"/>
  <c r="G18"/>
  <c r="H18"/>
  <c r="I18"/>
  <c r="J18"/>
  <c r="K18"/>
  <c r="L18"/>
  <c r="M18"/>
  <c r="N18"/>
  <c r="O18"/>
  <c r="D17" l="1"/>
  <c r="E17"/>
  <c r="F17"/>
  <c r="G17"/>
  <c r="H17"/>
  <c r="I17"/>
  <c r="J17"/>
  <c r="K17"/>
  <c r="L17"/>
  <c r="M17"/>
  <c r="N17"/>
  <c r="O17"/>
  <c r="D16"/>
  <c r="E16"/>
  <c r="F16"/>
  <c r="G16"/>
  <c r="H16"/>
  <c r="I16"/>
  <c r="J16"/>
  <c r="K16"/>
  <c r="L16"/>
  <c r="M16"/>
  <c r="N16"/>
  <c r="O16"/>
  <c r="D15"/>
  <c r="E15"/>
  <c r="F15"/>
  <c r="G15"/>
  <c r="H15"/>
  <c r="I15"/>
  <c r="J15"/>
  <c r="K15"/>
  <c r="L15"/>
  <c r="M15"/>
  <c r="N15"/>
  <c r="O15"/>
  <c r="D13"/>
  <c r="E13"/>
  <c r="F13"/>
  <c r="G13"/>
  <c r="H13"/>
  <c r="I13"/>
  <c r="J13"/>
  <c r="K13"/>
  <c r="L13"/>
  <c r="M13"/>
  <c r="N13"/>
  <c r="O13"/>
  <c r="D14"/>
  <c r="E14"/>
  <c r="F14"/>
  <c r="G14"/>
  <c r="H14"/>
  <c r="I14"/>
  <c r="J14"/>
  <c r="K14"/>
  <c r="L14"/>
  <c r="M14"/>
  <c r="N14"/>
  <c r="O14"/>
  <c r="D10"/>
  <c r="E10"/>
  <c r="F10"/>
  <c r="G10"/>
  <c r="H10"/>
  <c r="I10"/>
  <c r="J10"/>
  <c r="K10"/>
  <c r="L10"/>
  <c r="M10"/>
  <c r="N10"/>
  <c r="O10"/>
  <c r="D11"/>
  <c r="E11"/>
  <c r="F11"/>
  <c r="G11"/>
  <c r="H11"/>
  <c r="I11"/>
  <c r="J11"/>
  <c r="K11"/>
  <c r="L11"/>
  <c r="M11"/>
  <c r="N11"/>
  <c r="O11"/>
  <c r="D12"/>
  <c r="E12"/>
  <c r="F12"/>
  <c r="G12"/>
  <c r="H12"/>
  <c r="I12"/>
  <c r="J12"/>
  <c r="K12"/>
  <c r="L12"/>
  <c r="M12"/>
  <c r="N12"/>
  <c r="O12"/>
  <c r="D9"/>
  <c r="E9"/>
  <c r="F9"/>
  <c r="G9"/>
  <c r="H9"/>
  <c r="I9"/>
  <c r="J9"/>
  <c r="K9"/>
  <c r="L9"/>
  <c r="M9"/>
  <c r="N9"/>
  <c r="O9"/>
  <c r="D6"/>
  <c r="E6"/>
  <c r="F6"/>
  <c r="G6"/>
  <c r="H6"/>
  <c r="I6"/>
  <c r="J6"/>
  <c r="K6"/>
  <c r="L6"/>
  <c r="M6"/>
  <c r="N6"/>
  <c r="O6"/>
  <c r="D5"/>
  <c r="E5"/>
  <c r="F5"/>
  <c r="G5"/>
  <c r="H5"/>
  <c r="I5"/>
  <c r="J5"/>
  <c r="K5"/>
  <c r="L5"/>
  <c r="M5"/>
  <c r="N5"/>
  <c r="O5"/>
  <c r="F30" i="71"/>
  <c r="F29"/>
  <c r="F28"/>
  <c r="E30"/>
  <c r="E29"/>
  <c r="E28"/>
  <c r="E43" i="78" s="1"/>
  <c r="D30" i="71"/>
  <c r="D28"/>
  <c r="D43" i="78" s="1"/>
  <c r="G27" i="71"/>
  <c r="G44" i="76" s="1"/>
  <c r="F31" i="71" l="1"/>
  <c r="F43" i="78"/>
  <c r="O36" i="119"/>
  <c r="M36"/>
  <c r="O35"/>
  <c r="M35"/>
  <c r="O34"/>
  <c r="M34"/>
  <c r="O33"/>
  <c r="M33"/>
  <c r="O32"/>
  <c r="M32"/>
  <c r="O31"/>
  <c r="M31"/>
  <c r="O30"/>
  <c r="M30"/>
  <c r="O29"/>
  <c r="M29"/>
  <c r="O28"/>
  <c r="M28"/>
  <c r="O27"/>
  <c r="M27"/>
  <c r="O26"/>
  <c r="M26"/>
  <c r="O25"/>
  <c r="M25"/>
  <c r="O24"/>
  <c r="M24"/>
  <c r="O23"/>
  <c r="M23"/>
  <c r="O22"/>
  <c r="M22"/>
  <c r="O21"/>
  <c r="M21"/>
  <c r="O20"/>
  <c r="M20"/>
  <c r="O19"/>
  <c r="M19"/>
  <c r="O18"/>
  <c r="M18"/>
  <c r="O17"/>
  <c r="M17"/>
  <c r="O16"/>
  <c r="M16"/>
  <c r="O15"/>
  <c r="M15"/>
  <c r="O14"/>
  <c r="M14"/>
  <c r="O13"/>
  <c r="M13"/>
  <c r="O12"/>
  <c r="M12"/>
  <c r="O11"/>
  <c r="M11"/>
  <c r="O10"/>
  <c r="M10"/>
  <c r="O9"/>
  <c r="M9"/>
  <c r="O8"/>
  <c r="M8"/>
  <c r="O7"/>
  <c r="M7"/>
  <c r="O6"/>
  <c r="M6"/>
  <c r="O5"/>
  <c r="M5"/>
  <c r="O4"/>
  <c r="M4"/>
  <c r="L36"/>
  <c r="J36"/>
  <c r="L35"/>
  <c r="J35"/>
  <c r="L34"/>
  <c r="J34"/>
  <c r="L33"/>
  <c r="J33"/>
  <c r="L32"/>
  <c r="J32"/>
  <c r="L31"/>
  <c r="J31"/>
  <c r="L30"/>
  <c r="J30"/>
  <c r="L29"/>
  <c r="J29"/>
  <c r="L28"/>
  <c r="J28"/>
  <c r="L27"/>
  <c r="J27"/>
  <c r="L26"/>
  <c r="J26"/>
  <c r="L25"/>
  <c r="J25"/>
  <c r="L24"/>
  <c r="J24"/>
  <c r="L23"/>
  <c r="J23"/>
  <c r="L22"/>
  <c r="J22"/>
  <c r="L21"/>
  <c r="J21"/>
  <c r="L20"/>
  <c r="J20"/>
  <c r="L19"/>
  <c r="J19"/>
  <c r="L18"/>
  <c r="J18"/>
  <c r="L17"/>
  <c r="J17"/>
  <c r="L16"/>
  <c r="J16"/>
  <c r="L15"/>
  <c r="J15"/>
  <c r="L14"/>
  <c r="J14"/>
  <c r="L13"/>
  <c r="J13"/>
  <c r="L12"/>
  <c r="J12"/>
  <c r="L11"/>
  <c r="J11"/>
  <c r="L10"/>
  <c r="J10"/>
  <c r="L9"/>
  <c r="J9"/>
  <c r="L8"/>
  <c r="J8"/>
  <c r="L7"/>
  <c r="J7"/>
  <c r="L6"/>
  <c r="J6"/>
  <c r="L5"/>
  <c r="J5"/>
  <c r="L4"/>
  <c r="J4"/>
  <c r="I36"/>
  <c r="G36"/>
  <c r="I35"/>
  <c r="G35"/>
  <c r="I34"/>
  <c r="G34"/>
  <c r="I33"/>
  <c r="G33"/>
  <c r="I32"/>
  <c r="G32"/>
  <c r="I31"/>
  <c r="G31"/>
  <c r="I30"/>
  <c r="G30"/>
  <c r="I29"/>
  <c r="G29"/>
  <c r="I28"/>
  <c r="G28"/>
  <c r="I27"/>
  <c r="G27"/>
  <c r="I26"/>
  <c r="G26"/>
  <c r="I25"/>
  <c r="G25"/>
  <c r="I24"/>
  <c r="G24"/>
  <c r="I23"/>
  <c r="G23"/>
  <c r="I22"/>
  <c r="G22"/>
  <c r="I21"/>
  <c r="G21"/>
  <c r="I20"/>
  <c r="G20"/>
  <c r="I19"/>
  <c r="G19"/>
  <c r="I18"/>
  <c r="G18"/>
  <c r="I17"/>
  <c r="G17"/>
  <c r="I16"/>
  <c r="G16"/>
  <c r="I15"/>
  <c r="G15"/>
  <c r="I14"/>
  <c r="G14"/>
  <c r="I13"/>
  <c r="G13"/>
  <c r="I12"/>
  <c r="G12"/>
  <c r="I11"/>
  <c r="G11"/>
  <c r="I10"/>
  <c r="G10"/>
  <c r="I9"/>
  <c r="G9"/>
  <c r="I8"/>
  <c r="G8"/>
  <c r="I7"/>
  <c r="G7"/>
  <c r="I6"/>
  <c r="G6"/>
  <c r="I5"/>
  <c r="G5"/>
  <c r="I4"/>
  <c r="G4"/>
  <c r="F5"/>
  <c r="F6"/>
  <c r="F7"/>
  <c r="F8"/>
  <c r="F9"/>
  <c r="F10"/>
  <c r="F11"/>
  <c r="F12"/>
  <c r="F13"/>
  <c r="F14"/>
  <c r="F15"/>
  <c r="F16"/>
  <c r="F17"/>
  <c r="F18"/>
  <c r="F19"/>
  <c r="F20"/>
  <c r="F21"/>
  <c r="F22"/>
  <c r="F23"/>
  <c r="F24"/>
  <c r="F25"/>
  <c r="F26"/>
  <c r="F27"/>
  <c r="F28"/>
  <c r="F29"/>
  <c r="F30"/>
  <c r="F31"/>
  <c r="F32"/>
  <c r="F33"/>
  <c r="F34"/>
  <c r="F35"/>
  <c r="F36"/>
  <c r="F4"/>
  <c r="D5"/>
  <c r="D6"/>
  <c r="D7"/>
  <c r="D8"/>
  <c r="D9"/>
  <c r="D10"/>
  <c r="D11"/>
  <c r="D12"/>
  <c r="D13"/>
  <c r="D14"/>
  <c r="D15"/>
  <c r="D16"/>
  <c r="D17"/>
  <c r="D18"/>
  <c r="D19"/>
  <c r="D20"/>
  <c r="D21"/>
  <c r="D22"/>
  <c r="D23"/>
  <c r="D24"/>
  <c r="D25"/>
  <c r="D26"/>
  <c r="D27"/>
  <c r="D28"/>
  <c r="D29"/>
  <c r="D30"/>
  <c r="D31"/>
  <c r="D32"/>
  <c r="D33"/>
  <c r="D34"/>
  <c r="D35"/>
  <c r="D36"/>
  <c r="D4"/>
  <c r="J44" l="1"/>
  <c r="F44"/>
  <c r="D44"/>
  <c r="V1" i="76"/>
  <c r="H8" i="136"/>
  <c r="D8"/>
  <c r="H7"/>
  <c r="D7"/>
  <c r="H6"/>
  <c r="D6"/>
  <c r="H5"/>
  <c r="D5"/>
  <c r="F37" i="119" l="1"/>
  <c r="F38" s="1"/>
  <c r="F37" i="79"/>
  <c r="F15" i="117"/>
  <c r="N37" i="79"/>
  <c r="N15" i="117"/>
  <c r="M37" i="79"/>
  <c r="M15" i="117"/>
  <c r="I37" i="79"/>
  <c r="I15" i="117"/>
  <c r="E37" i="79"/>
  <c r="E15" i="117"/>
  <c r="D74" i="122"/>
  <c r="L37" i="79"/>
  <c r="L15" i="117"/>
  <c r="D37" i="119"/>
  <c r="D38" s="1"/>
  <c r="D37" i="79"/>
  <c r="D15" i="117"/>
  <c r="J37" i="79"/>
  <c r="J15" i="117"/>
  <c r="O37" i="79"/>
  <c r="O15" i="117"/>
  <c r="K37" i="79"/>
  <c r="K15" i="117"/>
  <c r="G37" i="79"/>
  <c r="G15" i="117"/>
  <c r="H37" i="79"/>
  <c r="H15" i="117"/>
  <c r="J37" i="119"/>
  <c r="J38" s="1"/>
  <c r="O37"/>
  <c r="O38" s="1"/>
  <c r="G37"/>
  <c r="G38" s="1"/>
  <c r="M37"/>
  <c r="M38" s="1"/>
  <c r="I37"/>
  <c r="I38" s="1"/>
  <c r="L37"/>
  <c r="L38" s="1"/>
  <c r="I4" i="136"/>
  <c r="E10" s="1"/>
  <c r="I5"/>
  <c r="E11" s="1"/>
  <c r="I7"/>
  <c r="E13" s="1"/>
  <c r="I6"/>
  <c r="E12" s="1"/>
  <c r="I8"/>
  <c r="E14" s="1"/>
  <c r="F5"/>
  <c r="F7"/>
  <c r="F6"/>
  <c r="F8"/>
  <c r="K35" i="119" l="1"/>
  <c r="K33"/>
  <c r="K31"/>
  <c r="K29"/>
  <c r="K27"/>
  <c r="K25"/>
  <c r="K23"/>
  <c r="K21"/>
  <c r="K19"/>
  <c r="K17"/>
  <c r="K15"/>
  <c r="K13"/>
  <c r="K11"/>
  <c r="K9"/>
  <c r="K7"/>
  <c r="K5"/>
  <c r="K36"/>
  <c r="K34"/>
  <c r="K32"/>
  <c r="K30"/>
  <c r="K28"/>
  <c r="K26"/>
  <c r="K24"/>
  <c r="K22"/>
  <c r="K20"/>
  <c r="K18"/>
  <c r="K16"/>
  <c r="K14"/>
  <c r="K12"/>
  <c r="K10"/>
  <c r="K8"/>
  <c r="K6"/>
  <c r="K4"/>
  <c r="N35"/>
  <c r="N33"/>
  <c r="N31"/>
  <c r="N29"/>
  <c r="N27"/>
  <c r="N25"/>
  <c r="N23"/>
  <c r="N21"/>
  <c r="N19"/>
  <c r="N17"/>
  <c r="N15"/>
  <c r="N13"/>
  <c r="N11"/>
  <c r="N9"/>
  <c r="N7"/>
  <c r="N5"/>
  <c r="N36"/>
  <c r="N34"/>
  <c r="N32"/>
  <c r="N30"/>
  <c r="N28"/>
  <c r="N26"/>
  <c r="N24"/>
  <c r="N22"/>
  <c r="N20"/>
  <c r="N18"/>
  <c r="N16"/>
  <c r="N14"/>
  <c r="N12"/>
  <c r="N10"/>
  <c r="N8"/>
  <c r="N6"/>
  <c r="N4"/>
  <c r="N37"/>
  <c r="K37"/>
  <c r="E8"/>
  <c r="E12"/>
  <c r="E16"/>
  <c r="E22"/>
  <c r="E26"/>
  <c r="E30"/>
  <c r="E34"/>
  <c r="E4"/>
  <c r="E5"/>
  <c r="E7"/>
  <c r="E9"/>
  <c r="E11"/>
  <c r="E13"/>
  <c r="E15"/>
  <c r="E17"/>
  <c r="E19"/>
  <c r="E21"/>
  <c r="E23"/>
  <c r="E25"/>
  <c r="E27"/>
  <c r="E29"/>
  <c r="E31"/>
  <c r="E33"/>
  <c r="E35"/>
  <c r="E6"/>
  <c r="E10"/>
  <c r="E14"/>
  <c r="E18"/>
  <c r="E20"/>
  <c r="E24"/>
  <c r="E28"/>
  <c r="E32"/>
  <c r="E36"/>
  <c r="H33"/>
  <c r="H29"/>
  <c r="H23"/>
  <c r="H19"/>
  <c r="H15"/>
  <c r="H9"/>
  <c r="H7"/>
  <c r="H36"/>
  <c r="H34"/>
  <c r="H32"/>
  <c r="H30"/>
  <c r="H28"/>
  <c r="H26"/>
  <c r="H24"/>
  <c r="H22"/>
  <c r="H20"/>
  <c r="H18"/>
  <c r="H16"/>
  <c r="H14"/>
  <c r="H12"/>
  <c r="H10"/>
  <c r="H8"/>
  <c r="H6"/>
  <c r="H4"/>
  <c r="H35"/>
  <c r="H31"/>
  <c r="H27"/>
  <c r="H25"/>
  <c r="H21"/>
  <c r="H17"/>
  <c r="H13"/>
  <c r="H11"/>
  <c r="H5"/>
  <c r="E37"/>
  <c r="H37"/>
  <c r="G14" i="136"/>
  <c r="C14"/>
  <c r="I14"/>
  <c r="G12"/>
  <c r="C12"/>
  <c r="I12"/>
  <c r="G13"/>
  <c r="C13"/>
  <c r="I13"/>
  <c r="G11"/>
  <c r="C11"/>
  <c r="I11"/>
  <c r="G10"/>
  <c r="C10"/>
  <c r="I10"/>
  <c r="O46" i="133"/>
  <c r="N46"/>
  <c r="M46"/>
  <c r="L46"/>
  <c r="K46"/>
  <c r="J46"/>
  <c r="I46"/>
  <c r="H46"/>
  <c r="G46"/>
  <c r="F46"/>
  <c r="E46"/>
  <c r="D46"/>
  <c r="E44" i="119" l="1"/>
  <c r="N38"/>
  <c r="H38"/>
  <c r="E38"/>
  <c r="K38"/>
  <c r="F37" i="135"/>
  <c r="I37"/>
  <c r="O37"/>
  <c r="L37"/>
  <c r="N38" i="133"/>
  <c r="M38"/>
  <c r="K38"/>
  <c r="J38"/>
  <c r="H38"/>
  <c r="G38"/>
  <c r="E38"/>
  <c r="D37" i="135" l="1"/>
  <c r="M37"/>
  <c r="J4"/>
  <c r="K4"/>
  <c r="L5"/>
  <c r="J5"/>
  <c r="K5"/>
  <c r="L6"/>
  <c r="J6"/>
  <c r="K6"/>
  <c r="L7"/>
  <c r="J7"/>
  <c r="K7"/>
  <c r="F8"/>
  <c r="D8"/>
  <c r="E8"/>
  <c r="F9"/>
  <c r="D9"/>
  <c r="E9"/>
  <c r="L10"/>
  <c r="J10"/>
  <c r="K10"/>
  <c r="L11"/>
  <c r="J11"/>
  <c r="K11"/>
  <c r="F12"/>
  <c r="D12"/>
  <c r="E12"/>
  <c r="F13"/>
  <c r="D13"/>
  <c r="E13"/>
  <c r="F14"/>
  <c r="D14"/>
  <c r="E14"/>
  <c r="F15"/>
  <c r="D15"/>
  <c r="E15"/>
  <c r="F16"/>
  <c r="D16"/>
  <c r="E16"/>
  <c r="F17"/>
  <c r="D17"/>
  <c r="E17"/>
  <c r="F18"/>
  <c r="D18"/>
  <c r="E18"/>
  <c r="L18"/>
  <c r="J18"/>
  <c r="K18"/>
  <c r="L19"/>
  <c r="J19"/>
  <c r="K19"/>
  <c r="L20"/>
  <c r="J20"/>
  <c r="K20"/>
  <c r="L21"/>
  <c r="J21"/>
  <c r="K21"/>
  <c r="L22"/>
  <c r="J22"/>
  <c r="K22"/>
  <c r="L23"/>
  <c r="J23"/>
  <c r="K23"/>
  <c r="L24"/>
  <c r="J24"/>
  <c r="K24"/>
  <c r="L25"/>
  <c r="J25"/>
  <c r="K25"/>
  <c r="L26"/>
  <c r="J26"/>
  <c r="K26"/>
  <c r="L27"/>
  <c r="J27"/>
  <c r="K27"/>
  <c r="L28"/>
  <c r="J28"/>
  <c r="K28"/>
  <c r="L29"/>
  <c r="J29"/>
  <c r="K29"/>
  <c r="F30"/>
  <c r="D30"/>
  <c r="E30"/>
  <c r="F31"/>
  <c r="D31"/>
  <c r="E31"/>
  <c r="F32"/>
  <c r="D32"/>
  <c r="E32"/>
  <c r="F33"/>
  <c r="D33"/>
  <c r="E33"/>
  <c r="F34"/>
  <c r="D34"/>
  <c r="E34"/>
  <c r="L34"/>
  <c r="J34"/>
  <c r="K34"/>
  <c r="L35"/>
  <c r="J35"/>
  <c r="K35"/>
  <c r="L36"/>
  <c r="J36"/>
  <c r="K36"/>
  <c r="G4"/>
  <c r="H4"/>
  <c r="H5"/>
  <c r="I5"/>
  <c r="G5"/>
  <c r="N5"/>
  <c r="O5"/>
  <c r="M5"/>
  <c r="H6"/>
  <c r="I6"/>
  <c r="G6"/>
  <c r="N6"/>
  <c r="O6"/>
  <c r="M6"/>
  <c r="H7"/>
  <c r="I7"/>
  <c r="G7"/>
  <c r="N7"/>
  <c r="O7"/>
  <c r="M7"/>
  <c r="H8"/>
  <c r="I8"/>
  <c r="G8"/>
  <c r="N8"/>
  <c r="O8"/>
  <c r="M8"/>
  <c r="H9"/>
  <c r="I9"/>
  <c r="G9"/>
  <c r="N9"/>
  <c r="O9"/>
  <c r="M9"/>
  <c r="H10"/>
  <c r="I10"/>
  <c r="G10"/>
  <c r="N10"/>
  <c r="O10"/>
  <c r="M10"/>
  <c r="H11"/>
  <c r="I11"/>
  <c r="G11"/>
  <c r="N11"/>
  <c r="O11"/>
  <c r="M11"/>
  <c r="H12"/>
  <c r="I12"/>
  <c r="G12"/>
  <c r="N12"/>
  <c r="O12"/>
  <c r="M12"/>
  <c r="H13"/>
  <c r="I13"/>
  <c r="G13"/>
  <c r="N13"/>
  <c r="O13"/>
  <c r="M13"/>
  <c r="H14"/>
  <c r="I14"/>
  <c r="G14"/>
  <c r="N14"/>
  <c r="O14"/>
  <c r="M14"/>
  <c r="H15"/>
  <c r="I15"/>
  <c r="G15"/>
  <c r="N15"/>
  <c r="O15"/>
  <c r="M15"/>
  <c r="H16"/>
  <c r="I16"/>
  <c r="G16"/>
  <c r="N16"/>
  <c r="O16"/>
  <c r="M16"/>
  <c r="H17"/>
  <c r="I17"/>
  <c r="G17"/>
  <c r="N17"/>
  <c r="O17"/>
  <c r="M17"/>
  <c r="H18"/>
  <c r="I18"/>
  <c r="G18"/>
  <c r="N18"/>
  <c r="O18"/>
  <c r="M18"/>
  <c r="H19"/>
  <c r="I19"/>
  <c r="G19"/>
  <c r="N19"/>
  <c r="O19"/>
  <c r="M19"/>
  <c r="H20"/>
  <c r="I20"/>
  <c r="G20"/>
  <c r="N20"/>
  <c r="O20"/>
  <c r="M20"/>
  <c r="H21"/>
  <c r="I21"/>
  <c r="G21"/>
  <c r="N21"/>
  <c r="O21"/>
  <c r="M21"/>
  <c r="H22"/>
  <c r="I22"/>
  <c r="G22"/>
  <c r="N22"/>
  <c r="O22"/>
  <c r="M22"/>
  <c r="H23"/>
  <c r="I23"/>
  <c r="G23"/>
  <c r="N23"/>
  <c r="O23"/>
  <c r="M23"/>
  <c r="H24"/>
  <c r="I24"/>
  <c r="G24"/>
  <c r="N24"/>
  <c r="O24"/>
  <c r="M24"/>
  <c r="H25"/>
  <c r="I25"/>
  <c r="G25"/>
  <c r="N25"/>
  <c r="O25"/>
  <c r="M25"/>
  <c r="H26"/>
  <c r="I26"/>
  <c r="G26"/>
  <c r="N26"/>
  <c r="O26"/>
  <c r="M26"/>
  <c r="H27"/>
  <c r="I27"/>
  <c r="G27"/>
  <c r="N27"/>
  <c r="O27"/>
  <c r="M27"/>
  <c r="H28"/>
  <c r="I28"/>
  <c r="G28"/>
  <c r="N28"/>
  <c r="O28"/>
  <c r="M28"/>
  <c r="H29"/>
  <c r="I29"/>
  <c r="G29"/>
  <c r="N29"/>
  <c r="O29"/>
  <c r="M29"/>
  <c r="H30"/>
  <c r="I30"/>
  <c r="G30"/>
  <c r="N30"/>
  <c r="O30"/>
  <c r="M30"/>
  <c r="H31"/>
  <c r="I31"/>
  <c r="G31"/>
  <c r="N31"/>
  <c r="O31"/>
  <c r="M31"/>
  <c r="H32"/>
  <c r="I32"/>
  <c r="G32"/>
  <c r="N32"/>
  <c r="O32"/>
  <c r="M32"/>
  <c r="H33"/>
  <c r="I33"/>
  <c r="G33"/>
  <c r="N33"/>
  <c r="O33"/>
  <c r="M33"/>
  <c r="H34"/>
  <c r="I34"/>
  <c r="G34"/>
  <c r="N34"/>
  <c r="O34"/>
  <c r="M34"/>
  <c r="H35"/>
  <c r="I35"/>
  <c r="G35"/>
  <c r="N35"/>
  <c r="O35"/>
  <c r="M35"/>
  <c r="H36"/>
  <c r="I36"/>
  <c r="G36"/>
  <c r="N36"/>
  <c r="O36"/>
  <c r="M36"/>
  <c r="E37" i="134"/>
  <c r="H37"/>
  <c r="K37"/>
  <c r="N37" i="135"/>
  <c r="H37"/>
  <c r="K37"/>
  <c r="E37"/>
  <c r="D4"/>
  <c r="E4"/>
  <c r="F5"/>
  <c r="D5"/>
  <c r="E5"/>
  <c r="F6"/>
  <c r="D6"/>
  <c r="E6"/>
  <c r="F7"/>
  <c r="D7"/>
  <c r="E7"/>
  <c r="L8"/>
  <c r="J8"/>
  <c r="K8"/>
  <c r="L9"/>
  <c r="J9"/>
  <c r="K9"/>
  <c r="F10"/>
  <c r="D10"/>
  <c r="E10"/>
  <c r="F11"/>
  <c r="D11"/>
  <c r="E11"/>
  <c r="L12"/>
  <c r="J12"/>
  <c r="K12"/>
  <c r="L13"/>
  <c r="J13"/>
  <c r="K13"/>
  <c r="L14"/>
  <c r="J14"/>
  <c r="K14"/>
  <c r="L15"/>
  <c r="J15"/>
  <c r="K15"/>
  <c r="L16"/>
  <c r="J16"/>
  <c r="K16"/>
  <c r="L17"/>
  <c r="J17"/>
  <c r="K17"/>
  <c r="F19"/>
  <c r="D19"/>
  <c r="E19"/>
  <c r="F20"/>
  <c r="D20"/>
  <c r="E20"/>
  <c r="F21"/>
  <c r="D21"/>
  <c r="E21"/>
  <c r="F22"/>
  <c r="D22"/>
  <c r="E22"/>
  <c r="F23"/>
  <c r="D23"/>
  <c r="E23"/>
  <c r="F24"/>
  <c r="D24"/>
  <c r="E24"/>
  <c r="F25"/>
  <c r="D25"/>
  <c r="E25"/>
  <c r="F26"/>
  <c r="D26"/>
  <c r="E26"/>
  <c r="F27"/>
  <c r="D27"/>
  <c r="E27"/>
  <c r="F28"/>
  <c r="D28"/>
  <c r="E28"/>
  <c r="F29"/>
  <c r="D29"/>
  <c r="E29"/>
  <c r="L30"/>
  <c r="J30"/>
  <c r="K30"/>
  <c r="L31"/>
  <c r="J31"/>
  <c r="K31"/>
  <c r="L32"/>
  <c r="J32"/>
  <c r="K32"/>
  <c r="L33"/>
  <c r="J33"/>
  <c r="K33"/>
  <c r="F35"/>
  <c r="D35"/>
  <c r="E35"/>
  <c r="F36"/>
  <c r="D36"/>
  <c r="E36"/>
  <c r="D37" i="134"/>
  <c r="G37"/>
  <c r="J37"/>
  <c r="M30"/>
  <c r="J37" i="135"/>
  <c r="G37"/>
  <c r="K4" i="134"/>
  <c r="K5"/>
  <c r="K6"/>
  <c r="K7"/>
  <c r="K8"/>
  <c r="K9"/>
  <c r="K10"/>
  <c r="K11"/>
  <c r="K12"/>
  <c r="K13"/>
  <c r="K14"/>
  <c r="K15"/>
  <c r="K16"/>
  <c r="K17"/>
  <c r="K18"/>
  <c r="K19"/>
  <c r="K20"/>
  <c r="K21"/>
  <c r="K22"/>
  <c r="K23"/>
  <c r="K24"/>
  <c r="K25"/>
  <c r="K26"/>
  <c r="K27"/>
  <c r="K28"/>
  <c r="K29"/>
  <c r="K30"/>
  <c r="K31"/>
  <c r="K32"/>
  <c r="K33"/>
  <c r="K34"/>
  <c r="K35"/>
  <c r="K36"/>
  <c r="J4"/>
  <c r="J5"/>
  <c r="J6"/>
  <c r="J7"/>
  <c r="J8"/>
  <c r="J9"/>
  <c r="J10"/>
  <c r="J11"/>
  <c r="J12"/>
  <c r="J13"/>
  <c r="J14"/>
  <c r="J15"/>
  <c r="J16"/>
  <c r="J17"/>
  <c r="J18"/>
  <c r="J19"/>
  <c r="J20"/>
  <c r="J21"/>
  <c r="J22"/>
  <c r="J23"/>
  <c r="J24"/>
  <c r="J25"/>
  <c r="J26"/>
  <c r="J27"/>
  <c r="J28"/>
  <c r="J29"/>
  <c r="J30"/>
  <c r="J31"/>
  <c r="J32"/>
  <c r="J33"/>
  <c r="J34"/>
  <c r="J35"/>
  <c r="J36"/>
  <c r="H4"/>
  <c r="H5"/>
  <c r="H6"/>
  <c r="H7"/>
  <c r="H8"/>
  <c r="H9"/>
  <c r="H10"/>
  <c r="H11"/>
  <c r="H12"/>
  <c r="H13"/>
  <c r="H14"/>
  <c r="H15"/>
  <c r="H16"/>
  <c r="H17"/>
  <c r="H18"/>
  <c r="H19"/>
  <c r="H20"/>
  <c r="H21"/>
  <c r="H22"/>
  <c r="H23"/>
  <c r="H24"/>
  <c r="H25"/>
  <c r="H26"/>
  <c r="H27"/>
  <c r="H28"/>
  <c r="H29"/>
  <c r="H30"/>
  <c r="H31"/>
  <c r="H32"/>
  <c r="H33"/>
  <c r="H34"/>
  <c r="H35"/>
  <c r="H36"/>
  <c r="G4"/>
  <c r="G5"/>
  <c r="G6"/>
  <c r="G7"/>
  <c r="G8"/>
  <c r="G9"/>
  <c r="G10"/>
  <c r="G11"/>
  <c r="G12"/>
  <c r="G13"/>
  <c r="G14"/>
  <c r="G15"/>
  <c r="G16"/>
  <c r="G17"/>
  <c r="G18"/>
  <c r="G19"/>
  <c r="G20"/>
  <c r="G21"/>
  <c r="G22"/>
  <c r="G23"/>
  <c r="G24"/>
  <c r="G25"/>
  <c r="G26"/>
  <c r="G27"/>
  <c r="G28"/>
  <c r="G29"/>
  <c r="G30"/>
  <c r="G31"/>
  <c r="G32"/>
  <c r="G33"/>
  <c r="G34"/>
  <c r="G35"/>
  <c r="G36"/>
  <c r="E4"/>
  <c r="E5"/>
  <c r="E6"/>
  <c r="E7"/>
  <c r="E8"/>
  <c r="E9"/>
  <c r="E10"/>
  <c r="E11"/>
  <c r="E12"/>
  <c r="E13"/>
  <c r="E14"/>
  <c r="E15"/>
  <c r="E16"/>
  <c r="E17"/>
  <c r="E18"/>
  <c r="E19"/>
  <c r="E20"/>
  <c r="E21"/>
  <c r="E22"/>
  <c r="E23"/>
  <c r="E24"/>
  <c r="E25"/>
  <c r="E26"/>
  <c r="E27"/>
  <c r="E28"/>
  <c r="E29"/>
  <c r="E30"/>
  <c r="E31"/>
  <c r="E32"/>
  <c r="E33"/>
  <c r="E34"/>
  <c r="E35"/>
  <c r="E36"/>
  <c r="D4"/>
  <c r="D5"/>
  <c r="D6"/>
  <c r="D7"/>
  <c r="D8"/>
  <c r="D9"/>
  <c r="D10"/>
  <c r="D11"/>
  <c r="D12"/>
  <c r="D13"/>
  <c r="D14"/>
  <c r="D15"/>
  <c r="D16"/>
  <c r="D17"/>
  <c r="D18"/>
  <c r="D19"/>
  <c r="D20"/>
  <c r="D21"/>
  <c r="D22"/>
  <c r="D23"/>
  <c r="D24"/>
  <c r="D25"/>
  <c r="D26"/>
  <c r="D27"/>
  <c r="D28"/>
  <c r="D29"/>
  <c r="D30"/>
  <c r="D31"/>
  <c r="D32"/>
  <c r="D33"/>
  <c r="D34"/>
  <c r="D35"/>
  <c r="D36"/>
  <c r="L4" i="135"/>
  <c r="D38" i="134"/>
  <c r="H38"/>
  <c r="J38"/>
  <c r="N38"/>
  <c r="N37"/>
  <c r="N36"/>
  <c r="N35"/>
  <c r="N34"/>
  <c r="N33"/>
  <c r="N32"/>
  <c r="F38" i="133"/>
  <c r="F38" i="135" s="1"/>
  <c r="L38" i="133"/>
  <c r="L38" i="135" s="1"/>
  <c r="M4" i="134"/>
  <c r="M5"/>
  <c r="M6"/>
  <c r="M7"/>
  <c r="M8"/>
  <c r="M9"/>
  <c r="M10"/>
  <c r="M11"/>
  <c r="M12"/>
  <c r="M13"/>
  <c r="M14"/>
  <c r="M15"/>
  <c r="M16"/>
  <c r="M17"/>
  <c r="M18"/>
  <c r="M19"/>
  <c r="M20"/>
  <c r="M21"/>
  <c r="M22"/>
  <c r="M23"/>
  <c r="M24"/>
  <c r="M25"/>
  <c r="M26"/>
  <c r="M27"/>
  <c r="M28"/>
  <c r="M29"/>
  <c r="N31"/>
  <c r="F4" i="135"/>
  <c r="I4"/>
  <c r="N4"/>
  <c r="O4"/>
  <c r="M4"/>
  <c r="E38" i="134"/>
  <c r="G38"/>
  <c r="K38"/>
  <c r="M38"/>
  <c r="M37"/>
  <c r="M36"/>
  <c r="M35"/>
  <c r="M34"/>
  <c r="M33"/>
  <c r="M32"/>
  <c r="M31"/>
  <c r="I38" i="133"/>
  <c r="I38" i="135" s="1"/>
  <c r="O38" i="133"/>
  <c r="O38" i="135" s="1"/>
  <c r="N4" i="134"/>
  <c r="N5"/>
  <c r="N6"/>
  <c r="N7"/>
  <c r="N8"/>
  <c r="N9"/>
  <c r="N10"/>
  <c r="N11"/>
  <c r="N12"/>
  <c r="N13"/>
  <c r="N14"/>
  <c r="N15"/>
  <c r="N16"/>
  <c r="N17"/>
  <c r="N18"/>
  <c r="N19"/>
  <c r="N20"/>
  <c r="N21"/>
  <c r="N22"/>
  <c r="N23"/>
  <c r="N24"/>
  <c r="N25"/>
  <c r="N26"/>
  <c r="N27"/>
  <c r="N28"/>
  <c r="N29"/>
  <c r="N30"/>
  <c r="L27" l="1"/>
  <c r="L23"/>
  <c r="L19"/>
  <c r="I34"/>
  <c r="I31"/>
  <c r="L29"/>
  <c r="L25"/>
  <c r="L21"/>
  <c r="L17"/>
  <c r="L13"/>
  <c r="L9"/>
  <c r="L5"/>
  <c r="L12"/>
  <c r="L4"/>
  <c r="O30"/>
  <c r="I37"/>
  <c r="O32"/>
  <c r="O36"/>
  <c r="F30"/>
  <c r="F26"/>
  <c r="F22"/>
  <c r="F18"/>
  <c r="F14"/>
  <c r="F10"/>
  <c r="F6"/>
  <c r="O33"/>
  <c r="O37"/>
  <c r="F28"/>
  <c r="F24"/>
  <c r="F20"/>
  <c r="L16"/>
  <c r="L8"/>
  <c r="O34"/>
  <c r="O31"/>
  <c r="O35"/>
  <c r="F16"/>
  <c r="F12"/>
  <c r="F8"/>
  <c r="F4"/>
  <c r="F31"/>
  <c r="F29"/>
  <c r="F27"/>
  <c r="F25"/>
  <c r="F23"/>
  <c r="F21"/>
  <c r="F19"/>
  <c r="I36"/>
  <c r="I32"/>
  <c r="L30"/>
  <c r="L28"/>
  <c r="L26"/>
  <c r="L24"/>
  <c r="L22"/>
  <c r="L20"/>
  <c r="L18"/>
  <c r="L14"/>
  <c r="L10"/>
  <c r="L6"/>
  <c r="L15"/>
  <c r="L11"/>
  <c r="L7"/>
  <c r="F17"/>
  <c r="F15"/>
  <c r="F13"/>
  <c r="F11"/>
  <c r="F9"/>
  <c r="F7"/>
  <c r="F5"/>
  <c r="I35"/>
  <c r="I33"/>
  <c r="M38" i="135"/>
  <c r="J38"/>
  <c r="G38"/>
  <c r="D38"/>
  <c r="N38"/>
  <c r="K38"/>
  <c r="H38"/>
  <c r="E38"/>
  <c r="O38" i="134"/>
  <c r="F38"/>
  <c r="I30"/>
  <c r="O29"/>
  <c r="I29"/>
  <c r="O28"/>
  <c r="I28"/>
  <c r="O27"/>
  <c r="I27"/>
  <c r="O26"/>
  <c r="I26"/>
  <c r="O25"/>
  <c r="I25"/>
  <c r="O24"/>
  <c r="I24"/>
  <c r="O23"/>
  <c r="I23"/>
  <c r="O22"/>
  <c r="I22"/>
  <c r="O21"/>
  <c r="I21"/>
  <c r="O20"/>
  <c r="I20"/>
  <c r="O19"/>
  <c r="I19"/>
  <c r="O18"/>
  <c r="I18"/>
  <c r="O17"/>
  <c r="I17"/>
  <c r="O16"/>
  <c r="I16"/>
  <c r="O15"/>
  <c r="I15"/>
  <c r="O14"/>
  <c r="I14"/>
  <c r="O13"/>
  <c r="I13"/>
  <c r="O12"/>
  <c r="I12"/>
  <c r="O11"/>
  <c r="I11"/>
  <c r="O10"/>
  <c r="I10"/>
  <c r="O9"/>
  <c r="I9"/>
  <c r="O8"/>
  <c r="I8"/>
  <c r="O7"/>
  <c r="I7"/>
  <c r="O6"/>
  <c r="I6"/>
  <c r="O5"/>
  <c r="I5"/>
  <c r="O4"/>
  <c r="I4"/>
  <c r="L33"/>
  <c r="L35"/>
  <c r="L37"/>
  <c r="F33"/>
  <c r="F35"/>
  <c r="F37"/>
  <c r="I38"/>
  <c r="L38"/>
  <c r="L31"/>
  <c r="L32"/>
  <c r="L34"/>
  <c r="L36"/>
  <c r="F32"/>
  <c r="F34"/>
  <c r="F36"/>
  <c r="C33" i="131" l="1"/>
  <c r="C32"/>
  <c r="C31"/>
  <c r="C30"/>
  <c r="C29"/>
  <c r="D16" i="129"/>
  <c r="F16"/>
  <c r="H16"/>
  <c r="I16"/>
  <c r="G21" s="1"/>
  <c r="D17"/>
  <c r="F17"/>
  <c r="H17"/>
  <c r="D18"/>
  <c r="F18"/>
  <c r="H18"/>
  <c r="I18"/>
  <c r="I17" i="128"/>
  <c r="C23" s="1"/>
  <c r="D18"/>
  <c r="F18"/>
  <c r="H18"/>
  <c r="D19"/>
  <c r="F19"/>
  <c r="H19"/>
  <c r="I19"/>
  <c r="G25" s="1"/>
  <c r="D20"/>
  <c r="F20"/>
  <c r="H20"/>
  <c r="D21"/>
  <c r="F21"/>
  <c r="H21"/>
  <c r="I21"/>
  <c r="G27" s="1"/>
  <c r="G23" l="1"/>
  <c r="G23" i="129"/>
  <c r="C27" i="128"/>
  <c r="C25"/>
  <c r="I20"/>
  <c r="E26" s="1"/>
  <c r="I18"/>
  <c r="I24" s="1"/>
  <c r="C23" i="129"/>
  <c r="C21"/>
  <c r="I17"/>
  <c r="I22" s="1"/>
  <c r="I15"/>
  <c r="E20" s="1"/>
  <c r="I23"/>
  <c r="E23"/>
  <c r="I21"/>
  <c r="E21"/>
  <c r="I27" i="128"/>
  <c r="E27"/>
  <c r="I25"/>
  <c r="E25"/>
  <c r="I23"/>
  <c r="E23"/>
  <c r="E24" l="1"/>
  <c r="I20" i="129"/>
  <c r="I26" i="128"/>
  <c r="C26"/>
  <c r="G26"/>
  <c r="C24"/>
  <c r="G24"/>
  <c r="C22" i="129"/>
  <c r="G22"/>
  <c r="C20"/>
  <c r="G20"/>
  <c r="E22"/>
  <c r="O6"/>
  <c r="C34" i="131" s="1"/>
  <c r="O4" i="129"/>
  <c r="L9" s="1"/>
  <c r="L11" l="1"/>
  <c r="N11"/>
  <c r="N9"/>
  <c r="O5"/>
  <c r="O7"/>
  <c r="C9"/>
  <c r="E9"/>
  <c r="G9"/>
  <c r="I9"/>
  <c r="K9"/>
  <c r="M9"/>
  <c r="O9"/>
  <c r="C11"/>
  <c r="E11"/>
  <c r="G11"/>
  <c r="I11"/>
  <c r="K11"/>
  <c r="M11"/>
  <c r="O11"/>
  <c r="D9"/>
  <c r="F9"/>
  <c r="H9"/>
  <c r="J9"/>
  <c r="D11"/>
  <c r="F11"/>
  <c r="H11"/>
  <c r="J11"/>
  <c r="C35" i="131" l="1"/>
  <c r="N10" i="129"/>
  <c r="O12"/>
  <c r="M12"/>
  <c r="K12"/>
  <c r="I12"/>
  <c r="G12"/>
  <c r="E12"/>
  <c r="C12"/>
  <c r="L12"/>
  <c r="J12"/>
  <c r="H12"/>
  <c r="F12"/>
  <c r="D12"/>
  <c r="O10"/>
  <c r="M10"/>
  <c r="K10"/>
  <c r="I10"/>
  <c r="G10"/>
  <c r="E10"/>
  <c r="C10"/>
  <c r="L10"/>
  <c r="J10"/>
  <c r="H10"/>
  <c r="F10"/>
  <c r="D10"/>
  <c r="N12"/>
  <c r="M10" i="128"/>
  <c r="M11"/>
  <c r="M12"/>
  <c r="M13"/>
  <c r="D35" i="131" l="1"/>
  <c r="D30"/>
  <c r="D29"/>
  <c r="D33"/>
  <c r="D32"/>
  <c r="D31"/>
  <c r="D34"/>
  <c r="M14" i="128"/>
  <c r="D13"/>
  <c r="L13"/>
  <c r="H13"/>
  <c r="H11"/>
  <c r="D11"/>
  <c r="L11"/>
  <c r="F11"/>
  <c r="J11"/>
  <c r="N11"/>
  <c r="F13"/>
  <c r="J13"/>
  <c r="N13"/>
  <c r="D10"/>
  <c r="F10"/>
  <c r="H10"/>
  <c r="J10"/>
  <c r="L10"/>
  <c r="N10"/>
  <c r="E11"/>
  <c r="G11"/>
  <c r="I11"/>
  <c r="K11"/>
  <c r="D12"/>
  <c r="F12"/>
  <c r="H12"/>
  <c r="J12"/>
  <c r="L12"/>
  <c r="N12"/>
  <c r="E13"/>
  <c r="G13"/>
  <c r="I13"/>
  <c r="K13"/>
  <c r="D14"/>
  <c r="F14"/>
  <c r="H14"/>
  <c r="J14"/>
  <c r="L14"/>
  <c r="N14"/>
  <c r="E10"/>
  <c r="G10"/>
  <c r="I10"/>
  <c r="K10"/>
  <c r="E12"/>
  <c r="G12"/>
  <c r="I12"/>
  <c r="K12"/>
  <c r="E14"/>
  <c r="G14"/>
  <c r="I14"/>
  <c r="K14"/>
  <c r="O14" l="1"/>
  <c r="C14"/>
  <c r="O13"/>
  <c r="C13"/>
  <c r="O12"/>
  <c r="C12"/>
  <c r="O11"/>
  <c r="C11"/>
  <c r="O10"/>
  <c r="C10"/>
  <c r="B75" i="122" l="1"/>
  <c r="B74"/>
  <c r="B65"/>
  <c r="D33"/>
  <c r="B46"/>
  <c r="B33" s="1"/>
  <c r="B53"/>
  <c r="D30"/>
  <c r="B43"/>
  <c r="B68"/>
  <c r="B70"/>
  <c r="B63"/>
  <c r="B73"/>
  <c r="B64"/>
  <c r="D32"/>
  <c r="B45"/>
  <c r="B32" s="1"/>
  <c r="B69"/>
  <c r="B57"/>
  <c r="B71"/>
  <c r="B59"/>
  <c r="B56"/>
  <c r="D29"/>
  <c r="B42"/>
  <c r="B29" s="1"/>
  <c r="B50"/>
  <c r="B55"/>
  <c r="B51"/>
  <c r="D34"/>
  <c r="B47"/>
  <c r="B34" s="1"/>
  <c r="B72"/>
  <c r="B49"/>
  <c r="D28"/>
  <c r="B41"/>
  <c r="B60"/>
  <c r="B67"/>
  <c r="B48"/>
  <c r="D31"/>
  <c r="B44"/>
  <c r="B66"/>
  <c r="B52"/>
  <c r="B61"/>
  <c r="B62"/>
  <c r="B58"/>
  <c r="B54"/>
  <c r="O55" i="77" l="1"/>
  <c r="N55"/>
  <c r="M55"/>
  <c r="L55"/>
  <c r="K55"/>
  <c r="J55"/>
  <c r="I55"/>
  <c r="H55"/>
  <c r="G55"/>
  <c r="F55"/>
  <c r="E55"/>
  <c r="D55"/>
  <c r="L37" i="93" l="1"/>
  <c r="D36"/>
  <c r="D34"/>
  <c r="D32"/>
  <c r="D30"/>
  <c r="D28"/>
  <c r="D26"/>
  <c r="D24"/>
  <c r="D37"/>
  <c r="D35"/>
  <c r="D33"/>
  <c r="D31"/>
  <c r="D29"/>
  <c r="D27"/>
  <c r="D25"/>
  <c r="D22"/>
  <c r="D23"/>
  <c r="G37"/>
  <c r="G35"/>
  <c r="G33"/>
  <c r="G31"/>
  <c r="G29"/>
  <c r="G27"/>
  <c r="G25"/>
  <c r="G36"/>
  <c r="G34"/>
  <c r="G32"/>
  <c r="G30"/>
  <c r="G28"/>
  <c r="G26"/>
  <c r="G24"/>
  <c r="G23"/>
  <c r="G22"/>
  <c r="J36"/>
  <c r="J34"/>
  <c r="J32"/>
  <c r="J30"/>
  <c r="J28"/>
  <c r="J26"/>
  <c r="J24"/>
  <c r="J37"/>
  <c r="J35"/>
  <c r="J33"/>
  <c r="J31"/>
  <c r="J29"/>
  <c r="J27"/>
  <c r="J25"/>
  <c r="J23"/>
  <c r="J22"/>
  <c r="D36" i="97"/>
  <c r="D34"/>
  <c r="D32"/>
  <c r="D30"/>
  <c r="D28"/>
  <c r="D26"/>
  <c r="D24"/>
  <c r="D22"/>
  <c r="D37"/>
  <c r="D35"/>
  <c r="D33"/>
  <c r="D31"/>
  <c r="D29"/>
  <c r="D27"/>
  <c r="D25"/>
  <c r="D23"/>
  <c r="G37"/>
  <c r="G35"/>
  <c r="G33"/>
  <c r="G31"/>
  <c r="G29"/>
  <c r="G27"/>
  <c r="G25"/>
  <c r="G23"/>
  <c r="G36"/>
  <c r="G34"/>
  <c r="G32"/>
  <c r="G30"/>
  <c r="G28"/>
  <c r="G26"/>
  <c r="G24"/>
  <c r="G22"/>
  <c r="J36"/>
  <c r="J34"/>
  <c r="J32"/>
  <c r="J30"/>
  <c r="J28"/>
  <c r="J26"/>
  <c r="J24"/>
  <c r="J22"/>
  <c r="J37"/>
  <c r="J35"/>
  <c r="J33"/>
  <c r="J31"/>
  <c r="J29"/>
  <c r="J27"/>
  <c r="J25"/>
  <c r="J23"/>
  <c r="D40" i="95"/>
  <c r="D38"/>
  <c r="D36"/>
  <c r="D34"/>
  <c r="D32"/>
  <c r="D30"/>
  <c r="D28"/>
  <c r="D26"/>
  <c r="D24"/>
  <c r="D41"/>
  <c r="D39"/>
  <c r="D37"/>
  <c r="D35"/>
  <c r="D33"/>
  <c r="D31"/>
  <c r="D29"/>
  <c r="D27"/>
  <c r="D25"/>
  <c r="G41"/>
  <c r="G39"/>
  <c r="G37"/>
  <c r="G35"/>
  <c r="G33"/>
  <c r="G31"/>
  <c r="G29"/>
  <c r="G27"/>
  <c r="G25"/>
  <c r="G40"/>
  <c r="G38"/>
  <c r="G36"/>
  <c r="G34"/>
  <c r="G32"/>
  <c r="G30"/>
  <c r="G28"/>
  <c r="G26"/>
  <c r="G24"/>
  <c r="E37" i="93"/>
  <c r="E35"/>
  <c r="E33"/>
  <c r="E31"/>
  <c r="E29"/>
  <c r="E27"/>
  <c r="E25"/>
  <c r="E36"/>
  <c r="E34"/>
  <c r="E32"/>
  <c r="E30"/>
  <c r="E28"/>
  <c r="E26"/>
  <c r="E24"/>
  <c r="E23"/>
  <c r="E22"/>
  <c r="H36"/>
  <c r="H34"/>
  <c r="H32"/>
  <c r="H30"/>
  <c r="H28"/>
  <c r="H26"/>
  <c r="H24"/>
  <c r="H37"/>
  <c r="H35"/>
  <c r="H33"/>
  <c r="H31"/>
  <c r="H29"/>
  <c r="H27"/>
  <c r="H25"/>
  <c r="H22"/>
  <c r="H23"/>
  <c r="E37" i="97"/>
  <c r="E35"/>
  <c r="E33"/>
  <c r="E31"/>
  <c r="E29"/>
  <c r="E27"/>
  <c r="E25"/>
  <c r="E23"/>
  <c r="E36"/>
  <c r="E34"/>
  <c r="E32"/>
  <c r="E30"/>
  <c r="E28"/>
  <c r="E26"/>
  <c r="E24"/>
  <c r="E22"/>
  <c r="H36"/>
  <c r="H34"/>
  <c r="H32"/>
  <c r="H30"/>
  <c r="H28"/>
  <c r="H26"/>
  <c r="H24"/>
  <c r="H22"/>
  <c r="H37"/>
  <c r="H35"/>
  <c r="H33"/>
  <c r="H31"/>
  <c r="H29"/>
  <c r="H27"/>
  <c r="H25"/>
  <c r="H23"/>
  <c r="H40" i="95"/>
  <c r="H38"/>
  <c r="H36"/>
  <c r="H34"/>
  <c r="H32"/>
  <c r="H30"/>
  <c r="H28"/>
  <c r="H26"/>
  <c r="H24"/>
  <c r="H41"/>
  <c r="H39"/>
  <c r="H37"/>
  <c r="H35"/>
  <c r="H33"/>
  <c r="H31"/>
  <c r="H29"/>
  <c r="H27"/>
  <c r="H25"/>
  <c r="J30" i="99"/>
  <c r="J41"/>
  <c r="J40"/>
  <c r="J39"/>
  <c r="J38"/>
  <c r="J37"/>
  <c r="J36"/>
  <c r="J35"/>
  <c r="J34"/>
  <c r="J33"/>
  <c r="J32"/>
  <c r="J31"/>
  <c r="J29"/>
  <c r="J28"/>
  <c r="J27"/>
  <c r="J26"/>
  <c r="J25"/>
  <c r="J24"/>
  <c r="E40"/>
  <c r="E38"/>
  <c r="E36"/>
  <c r="E34"/>
  <c r="E32"/>
  <c r="E30"/>
  <c r="E28"/>
  <c r="E26"/>
  <c r="E24"/>
  <c r="E41"/>
  <c r="E39"/>
  <c r="E37"/>
  <c r="E35"/>
  <c r="E33"/>
  <c r="E31"/>
  <c r="E29"/>
  <c r="E27"/>
  <c r="E25"/>
  <c r="G41"/>
  <c r="G40"/>
  <c r="G39"/>
  <c r="G38"/>
  <c r="G37"/>
  <c r="G36"/>
  <c r="G35"/>
  <c r="G34"/>
  <c r="G33"/>
  <c r="G32"/>
  <c r="G31"/>
  <c r="G30"/>
  <c r="G29"/>
  <c r="G28"/>
  <c r="G27"/>
  <c r="G26"/>
  <c r="G25"/>
  <c r="G24"/>
  <c r="H41"/>
  <c r="H40"/>
  <c r="H39"/>
  <c r="H38"/>
  <c r="H37"/>
  <c r="H36"/>
  <c r="H35"/>
  <c r="H34"/>
  <c r="H33"/>
  <c r="H32"/>
  <c r="H31"/>
  <c r="H30"/>
  <c r="H29"/>
  <c r="H28"/>
  <c r="H27"/>
  <c r="H26"/>
  <c r="H25"/>
  <c r="H24"/>
  <c r="N21"/>
  <c r="D40"/>
  <c r="D38"/>
  <c r="D36"/>
  <c r="D34"/>
  <c r="D32"/>
  <c r="D30"/>
  <c r="D28"/>
  <c r="D26"/>
  <c r="D24"/>
  <c r="D41"/>
  <c r="D39"/>
  <c r="D37"/>
  <c r="D35"/>
  <c r="D33"/>
  <c r="D31"/>
  <c r="D29"/>
  <c r="D27"/>
  <c r="D25"/>
  <c r="J41" i="95"/>
  <c r="J39"/>
  <c r="J37"/>
  <c r="J35"/>
  <c r="J33"/>
  <c r="J31"/>
  <c r="J29"/>
  <c r="J27"/>
  <c r="J25"/>
  <c r="J40"/>
  <c r="J38"/>
  <c r="J36"/>
  <c r="J34"/>
  <c r="J32"/>
  <c r="J30"/>
  <c r="J28"/>
  <c r="J26"/>
  <c r="J24"/>
  <c r="E41"/>
  <c r="E39"/>
  <c r="E37"/>
  <c r="E35"/>
  <c r="E33"/>
  <c r="E31"/>
  <c r="E29"/>
  <c r="E27"/>
  <c r="E25"/>
  <c r="E40"/>
  <c r="E38"/>
  <c r="E36"/>
  <c r="E34"/>
  <c r="E32"/>
  <c r="E30"/>
  <c r="E28"/>
  <c r="E26"/>
  <c r="E24"/>
  <c r="L41"/>
  <c r="F41" i="99"/>
  <c r="K12"/>
  <c r="F12" i="97"/>
  <c r="F11" i="95"/>
  <c r="F13"/>
  <c r="F15"/>
  <c r="F25"/>
  <c r="I23" i="93"/>
  <c r="F6" i="97"/>
  <c r="F14"/>
  <c r="K22"/>
  <c r="K7" i="93"/>
  <c r="K11"/>
  <c r="K15"/>
  <c r="K19"/>
  <c r="I5" i="97"/>
  <c r="L9"/>
  <c r="I13"/>
  <c r="L17"/>
  <c r="L41" i="99"/>
  <c r="K13"/>
  <c r="K20"/>
  <c r="F8" i="95"/>
  <c r="F17"/>
  <c r="F19"/>
  <c r="F7"/>
  <c r="I41"/>
  <c r="K41"/>
  <c r="M41"/>
  <c r="K7" i="99"/>
  <c r="I41"/>
  <c r="K24"/>
  <c r="M41"/>
  <c r="L32" i="93" l="1"/>
  <c r="L24"/>
  <c r="L30"/>
  <c r="L36"/>
  <c r="L28"/>
  <c r="L34"/>
  <c r="L26"/>
  <c r="L33"/>
  <c r="L29"/>
  <c r="L25"/>
  <c r="L35"/>
  <c r="L31"/>
  <c r="L27"/>
  <c r="L23"/>
  <c r="L22"/>
  <c r="M37" i="97"/>
  <c r="N19"/>
  <c r="J19"/>
  <c r="H19"/>
  <c r="D19"/>
  <c r="G19"/>
  <c r="E19"/>
  <c r="N15"/>
  <c r="J15"/>
  <c r="H15"/>
  <c r="D15"/>
  <c r="G15"/>
  <c r="E15"/>
  <c r="N11"/>
  <c r="J11"/>
  <c r="H11"/>
  <c r="D11"/>
  <c r="G11"/>
  <c r="E11"/>
  <c r="N7"/>
  <c r="J7"/>
  <c r="H7"/>
  <c r="D7"/>
  <c r="G7"/>
  <c r="E7"/>
  <c r="M37" i="93"/>
  <c r="N17"/>
  <c r="J17"/>
  <c r="H17"/>
  <c r="D17"/>
  <c r="G17"/>
  <c r="E17"/>
  <c r="N13"/>
  <c r="J13"/>
  <c r="H13"/>
  <c r="D13"/>
  <c r="G13"/>
  <c r="E13"/>
  <c r="N9"/>
  <c r="J9"/>
  <c r="H9"/>
  <c r="D9"/>
  <c r="G9"/>
  <c r="E9"/>
  <c r="N5"/>
  <c r="J5"/>
  <c r="H5"/>
  <c r="D5"/>
  <c r="G5"/>
  <c r="E5"/>
  <c r="G18" i="97"/>
  <c r="E18"/>
  <c r="N18"/>
  <c r="J18"/>
  <c r="H18"/>
  <c r="D18"/>
  <c r="G10"/>
  <c r="E10"/>
  <c r="N10"/>
  <c r="J10"/>
  <c r="H10"/>
  <c r="D10"/>
  <c r="I37"/>
  <c r="K37" i="93"/>
  <c r="G14"/>
  <c r="E14"/>
  <c r="N14"/>
  <c r="J14"/>
  <c r="H14"/>
  <c r="D14"/>
  <c r="G6"/>
  <c r="E6"/>
  <c r="J6"/>
  <c r="N6"/>
  <c r="H6"/>
  <c r="D6"/>
  <c r="G12"/>
  <c r="E12"/>
  <c r="N12"/>
  <c r="J12"/>
  <c r="H12"/>
  <c r="D12"/>
  <c r="G16" i="97"/>
  <c r="E16"/>
  <c r="N16"/>
  <c r="J16"/>
  <c r="H16"/>
  <c r="D16"/>
  <c r="G8"/>
  <c r="E8"/>
  <c r="N8"/>
  <c r="J8"/>
  <c r="H8"/>
  <c r="D8"/>
  <c r="L37"/>
  <c r="M27" i="95"/>
  <c r="M37"/>
  <c r="M33"/>
  <c r="M36" i="97"/>
  <c r="M32"/>
  <c r="M28"/>
  <c r="M24"/>
  <c r="L36"/>
  <c r="M35"/>
  <c r="K35"/>
  <c r="I34"/>
  <c r="K33"/>
  <c r="I32"/>
  <c r="L31"/>
  <c r="I31"/>
  <c r="L30"/>
  <c r="M29"/>
  <c r="I29"/>
  <c r="L28"/>
  <c r="M27"/>
  <c r="K27"/>
  <c r="I26"/>
  <c r="K25"/>
  <c r="I24"/>
  <c r="L23"/>
  <c r="I23"/>
  <c r="L22"/>
  <c r="M34" i="93"/>
  <c r="M30"/>
  <c r="M26"/>
  <c r="M5"/>
  <c r="M35"/>
  <c r="K35"/>
  <c r="I34"/>
  <c r="I33"/>
  <c r="M31"/>
  <c r="K31"/>
  <c r="I30"/>
  <c r="I29"/>
  <c r="M27"/>
  <c r="K27"/>
  <c r="I26"/>
  <c r="I25"/>
  <c r="K23"/>
  <c r="I5"/>
  <c r="M34" i="97"/>
  <c r="M30"/>
  <c r="M26"/>
  <c r="M22"/>
  <c r="L33"/>
  <c r="L29"/>
  <c r="L25"/>
  <c r="K36"/>
  <c r="K34"/>
  <c r="K32"/>
  <c r="K30"/>
  <c r="K28"/>
  <c r="K26"/>
  <c r="K24"/>
  <c r="I19"/>
  <c r="L18"/>
  <c r="I18"/>
  <c r="M16"/>
  <c r="I16"/>
  <c r="L15"/>
  <c r="M14"/>
  <c r="K14"/>
  <c r="K12"/>
  <c r="I11"/>
  <c r="L10"/>
  <c r="I10"/>
  <c r="M8"/>
  <c r="I8"/>
  <c r="L7"/>
  <c r="M6"/>
  <c r="K6"/>
  <c r="M19" i="93"/>
  <c r="M15"/>
  <c r="M11"/>
  <c r="M7"/>
  <c r="K17"/>
  <c r="K13"/>
  <c r="K9"/>
  <c r="K5"/>
  <c r="I36"/>
  <c r="I35"/>
  <c r="M33"/>
  <c r="K33"/>
  <c r="I32"/>
  <c r="I31"/>
  <c r="M29"/>
  <c r="K29"/>
  <c r="I28"/>
  <c r="I27"/>
  <c r="M25"/>
  <c r="K25"/>
  <c r="I24"/>
  <c r="M23"/>
  <c r="F6"/>
  <c r="N17" i="97"/>
  <c r="J17"/>
  <c r="H17"/>
  <c r="D17"/>
  <c r="G17"/>
  <c r="E17"/>
  <c r="N13"/>
  <c r="J13"/>
  <c r="H13"/>
  <c r="D13"/>
  <c r="G13"/>
  <c r="E13"/>
  <c r="N9"/>
  <c r="J9"/>
  <c r="H9"/>
  <c r="D9"/>
  <c r="G9"/>
  <c r="E9"/>
  <c r="N5"/>
  <c r="J5"/>
  <c r="H5"/>
  <c r="D5"/>
  <c r="G5"/>
  <c r="E5"/>
  <c r="N19" i="93"/>
  <c r="J19"/>
  <c r="H19"/>
  <c r="D19"/>
  <c r="G19"/>
  <c r="E19"/>
  <c r="N15"/>
  <c r="J15"/>
  <c r="H15"/>
  <c r="D15"/>
  <c r="G15"/>
  <c r="E15"/>
  <c r="N11"/>
  <c r="J11"/>
  <c r="H11"/>
  <c r="D11"/>
  <c r="G11"/>
  <c r="E11"/>
  <c r="N7"/>
  <c r="J7"/>
  <c r="H7"/>
  <c r="D7"/>
  <c r="E7"/>
  <c r="G7"/>
  <c r="K37" i="97"/>
  <c r="G14"/>
  <c r="E14"/>
  <c r="N14"/>
  <c r="J14"/>
  <c r="H14"/>
  <c r="D14"/>
  <c r="G6"/>
  <c r="E6"/>
  <c r="N6"/>
  <c r="J6"/>
  <c r="H6"/>
  <c r="D6"/>
  <c r="G18" i="93"/>
  <c r="E18"/>
  <c r="N18"/>
  <c r="J18"/>
  <c r="H18"/>
  <c r="D18"/>
  <c r="G10"/>
  <c r="E10"/>
  <c r="N10"/>
  <c r="J10"/>
  <c r="H10"/>
  <c r="D10"/>
  <c r="I37"/>
  <c r="G16"/>
  <c r="E16"/>
  <c r="N16"/>
  <c r="J16"/>
  <c r="H16"/>
  <c r="D16"/>
  <c r="G8"/>
  <c r="E8"/>
  <c r="N8"/>
  <c r="J8"/>
  <c r="H8"/>
  <c r="D8"/>
  <c r="G12" i="97"/>
  <c r="E12"/>
  <c r="N12"/>
  <c r="J12"/>
  <c r="H12"/>
  <c r="D12"/>
  <c r="M32" i="95"/>
  <c r="M25"/>
  <c r="M24"/>
  <c r="M39"/>
  <c r="M35"/>
  <c r="M29"/>
  <c r="M19" i="97"/>
  <c r="M15"/>
  <c r="M11"/>
  <c r="M7"/>
  <c r="F19"/>
  <c r="F17"/>
  <c r="F15"/>
  <c r="F13"/>
  <c r="F11"/>
  <c r="F9"/>
  <c r="F7"/>
  <c r="F5"/>
  <c r="L19"/>
  <c r="M18"/>
  <c r="K18"/>
  <c r="F18"/>
  <c r="I17"/>
  <c r="K16"/>
  <c r="F16"/>
  <c r="I15"/>
  <c r="L14"/>
  <c r="I14"/>
  <c r="L13"/>
  <c r="M12"/>
  <c r="I12"/>
  <c r="L11"/>
  <c r="M10"/>
  <c r="K10"/>
  <c r="F10"/>
  <c r="I9"/>
  <c r="K8"/>
  <c r="F8"/>
  <c r="I7"/>
  <c r="L6"/>
  <c r="I6"/>
  <c r="L5"/>
  <c r="M17" i="93"/>
  <c r="M13"/>
  <c r="M9"/>
  <c r="M22"/>
  <c r="F19"/>
  <c r="F17"/>
  <c r="F15"/>
  <c r="F13"/>
  <c r="F11"/>
  <c r="F9"/>
  <c r="F7"/>
  <c r="F5"/>
  <c r="L19"/>
  <c r="M18"/>
  <c r="K18"/>
  <c r="F18"/>
  <c r="I17"/>
  <c r="L16"/>
  <c r="I16"/>
  <c r="L15"/>
  <c r="M14"/>
  <c r="K14"/>
  <c r="F14"/>
  <c r="I13"/>
  <c r="L12"/>
  <c r="I12"/>
  <c r="L11"/>
  <c r="M10"/>
  <c r="K10"/>
  <c r="F10"/>
  <c r="I9"/>
  <c r="L8"/>
  <c r="I8"/>
  <c r="L7"/>
  <c r="K6"/>
  <c r="I22"/>
  <c r="M17" i="97"/>
  <c r="M13"/>
  <c r="M9"/>
  <c r="M5"/>
  <c r="L16"/>
  <c r="L12"/>
  <c r="L8"/>
  <c r="K19"/>
  <c r="K17"/>
  <c r="K15"/>
  <c r="K13"/>
  <c r="K11"/>
  <c r="K9"/>
  <c r="K7"/>
  <c r="K5"/>
  <c r="I36"/>
  <c r="L35"/>
  <c r="I35"/>
  <c r="L34"/>
  <c r="M33"/>
  <c r="I33"/>
  <c r="L32"/>
  <c r="M31"/>
  <c r="K31"/>
  <c r="I30"/>
  <c r="K29"/>
  <c r="I28"/>
  <c r="L27"/>
  <c r="I27"/>
  <c r="L26"/>
  <c r="M25"/>
  <c r="I25"/>
  <c r="L24"/>
  <c r="M23"/>
  <c r="K23"/>
  <c r="I22"/>
  <c r="M36" i="93"/>
  <c r="M32"/>
  <c r="M28"/>
  <c r="M24"/>
  <c r="K36"/>
  <c r="K34"/>
  <c r="K32"/>
  <c r="K30"/>
  <c r="K28"/>
  <c r="K26"/>
  <c r="K24"/>
  <c r="K22"/>
  <c r="I19"/>
  <c r="L18"/>
  <c r="I18"/>
  <c r="L17"/>
  <c r="M16"/>
  <c r="K16"/>
  <c r="F16"/>
  <c r="I15"/>
  <c r="L14"/>
  <c r="I14"/>
  <c r="L13"/>
  <c r="M12"/>
  <c r="K12"/>
  <c r="F12"/>
  <c r="I11"/>
  <c r="L10"/>
  <c r="I10"/>
  <c r="L9"/>
  <c r="M8"/>
  <c r="K8"/>
  <c r="F8"/>
  <c r="I7"/>
  <c r="L6"/>
  <c r="I6"/>
  <c r="L5"/>
  <c r="M6"/>
  <c r="M32" i="99"/>
  <c r="M27"/>
  <c r="M38"/>
  <c r="M36"/>
  <c r="M34"/>
  <c r="M30"/>
  <c r="M28"/>
  <c r="M40"/>
  <c r="M31"/>
  <c r="M26"/>
  <c r="M25"/>
  <c r="M24"/>
  <c r="M39"/>
  <c r="M37"/>
  <c r="M35"/>
  <c r="M33"/>
  <c r="M29"/>
  <c r="I37"/>
  <c r="I29"/>
  <c r="I38"/>
  <c r="I34"/>
  <c r="I26"/>
  <c r="I30"/>
  <c r="D21"/>
  <c r="E21"/>
  <c r="L21"/>
  <c r="L38"/>
  <c r="L36"/>
  <c r="L33"/>
  <c r="L30"/>
  <c r="L28"/>
  <c r="L25"/>
  <c r="L40"/>
  <c r="L24"/>
  <c r="L27"/>
  <c r="L39"/>
  <c r="L37"/>
  <c r="L34"/>
  <c r="L31"/>
  <c r="L29"/>
  <c r="L26"/>
  <c r="L32"/>
  <c r="L35"/>
  <c r="F38"/>
  <c r="I21"/>
  <c r="H21"/>
  <c r="F33"/>
  <c r="F25"/>
  <c r="F40"/>
  <c r="F36"/>
  <c r="F37"/>
  <c r="F29"/>
  <c r="F30"/>
  <c r="F28"/>
  <c r="K21"/>
  <c r="G21"/>
  <c r="M21"/>
  <c r="F21"/>
  <c r="J21"/>
  <c r="I39"/>
  <c r="I36"/>
  <c r="I31"/>
  <c r="I28"/>
  <c r="I40"/>
  <c r="I32"/>
  <c r="I24"/>
  <c r="I35"/>
  <c r="I25"/>
  <c r="I33"/>
  <c r="I27"/>
  <c r="F39"/>
  <c r="F35"/>
  <c r="F31"/>
  <c r="F27"/>
  <c r="F32"/>
  <c r="F24"/>
  <c r="F34"/>
  <c r="F26"/>
  <c r="N17"/>
  <c r="L17"/>
  <c r="J17"/>
  <c r="H17"/>
  <c r="F17"/>
  <c r="D17"/>
  <c r="M17"/>
  <c r="I17"/>
  <c r="G17"/>
  <c r="E17"/>
  <c r="N9"/>
  <c r="L9"/>
  <c r="J9"/>
  <c r="H9"/>
  <c r="F9"/>
  <c r="D9"/>
  <c r="M9"/>
  <c r="I9"/>
  <c r="G9"/>
  <c r="E9"/>
  <c r="M16"/>
  <c r="I16"/>
  <c r="G16"/>
  <c r="E16"/>
  <c r="N16"/>
  <c r="L16"/>
  <c r="J16"/>
  <c r="H16"/>
  <c r="F16"/>
  <c r="D16"/>
  <c r="M8"/>
  <c r="I8"/>
  <c r="G8"/>
  <c r="E8"/>
  <c r="N8"/>
  <c r="L8"/>
  <c r="J8"/>
  <c r="H8"/>
  <c r="F8"/>
  <c r="D8"/>
  <c r="M6"/>
  <c r="I6"/>
  <c r="G6"/>
  <c r="E6"/>
  <c r="N6"/>
  <c r="L6"/>
  <c r="J6"/>
  <c r="H6"/>
  <c r="F6"/>
  <c r="D6"/>
  <c r="N19"/>
  <c r="L19"/>
  <c r="J19"/>
  <c r="H19"/>
  <c r="F19"/>
  <c r="D19"/>
  <c r="M19"/>
  <c r="I19"/>
  <c r="G19"/>
  <c r="E19"/>
  <c r="N15"/>
  <c r="L15"/>
  <c r="J15"/>
  <c r="H15"/>
  <c r="F15"/>
  <c r="D15"/>
  <c r="M15"/>
  <c r="I15"/>
  <c r="G15"/>
  <c r="E15"/>
  <c r="N11"/>
  <c r="L11"/>
  <c r="J11"/>
  <c r="H11"/>
  <c r="F11"/>
  <c r="D11"/>
  <c r="M11"/>
  <c r="I11"/>
  <c r="G11"/>
  <c r="E11"/>
  <c r="M18"/>
  <c r="I18"/>
  <c r="G18"/>
  <c r="E18"/>
  <c r="N18"/>
  <c r="L18"/>
  <c r="J18"/>
  <c r="H18"/>
  <c r="F18"/>
  <c r="D18"/>
  <c r="M14"/>
  <c r="I14"/>
  <c r="G14"/>
  <c r="E14"/>
  <c r="N14"/>
  <c r="L14"/>
  <c r="J14"/>
  <c r="H14"/>
  <c r="F14"/>
  <c r="D14"/>
  <c r="M10"/>
  <c r="I10"/>
  <c r="G10"/>
  <c r="E10"/>
  <c r="N10"/>
  <c r="L10"/>
  <c r="J10"/>
  <c r="H10"/>
  <c r="F10"/>
  <c r="D10"/>
  <c r="K40"/>
  <c r="K18"/>
  <c r="K17"/>
  <c r="K14"/>
  <c r="K10"/>
  <c r="K9"/>
  <c r="K6"/>
  <c r="K16"/>
  <c r="K8"/>
  <c r="K19"/>
  <c r="K15"/>
  <c r="K11"/>
  <c r="K41"/>
  <c r="N7"/>
  <c r="L7"/>
  <c r="J7"/>
  <c r="H7"/>
  <c r="F7"/>
  <c r="D7"/>
  <c r="M7"/>
  <c r="I7"/>
  <c r="G7"/>
  <c r="E7"/>
  <c r="N5"/>
  <c r="L5"/>
  <c r="J5"/>
  <c r="H5"/>
  <c r="F5"/>
  <c r="D5"/>
  <c r="M5"/>
  <c r="I5"/>
  <c r="G5"/>
  <c r="E5"/>
  <c r="M20"/>
  <c r="I20"/>
  <c r="G20"/>
  <c r="E20"/>
  <c r="N20"/>
  <c r="L20"/>
  <c r="J20"/>
  <c r="H20"/>
  <c r="F20"/>
  <c r="D20"/>
  <c r="N13"/>
  <c r="L13"/>
  <c r="J13"/>
  <c r="H13"/>
  <c r="F13"/>
  <c r="D13"/>
  <c r="M13"/>
  <c r="I13"/>
  <c r="G13"/>
  <c r="E13"/>
  <c r="M12"/>
  <c r="I12"/>
  <c r="G12"/>
  <c r="E12"/>
  <c r="N12"/>
  <c r="L12"/>
  <c r="J12"/>
  <c r="H12"/>
  <c r="F12"/>
  <c r="D12"/>
  <c r="K37"/>
  <c r="K36"/>
  <c r="K33"/>
  <c r="K32"/>
  <c r="K29"/>
  <c r="K28"/>
  <c r="K25"/>
  <c r="K5"/>
  <c r="K39"/>
  <c r="K35"/>
  <c r="K31"/>
  <c r="K27"/>
  <c r="K38"/>
  <c r="K34"/>
  <c r="K30"/>
  <c r="K26"/>
  <c r="M40" i="95"/>
  <c r="M31"/>
  <c r="M26"/>
  <c r="M38"/>
  <c r="M36"/>
  <c r="M34"/>
  <c r="M30"/>
  <c r="M28"/>
  <c r="I33"/>
  <c r="I39"/>
  <c r="I31"/>
  <c r="I38"/>
  <c r="I34"/>
  <c r="I32"/>
  <c r="I35"/>
  <c r="I27"/>
  <c r="I37"/>
  <c r="I25"/>
  <c r="I40"/>
  <c r="I36"/>
  <c r="I30"/>
  <c r="I26"/>
  <c r="I24"/>
  <c r="I29"/>
  <c r="I28"/>
  <c r="K36"/>
  <c r="K27"/>
  <c r="K31"/>
  <c r="K32"/>
  <c r="K35"/>
  <c r="K37"/>
  <c r="K25"/>
  <c r="K24"/>
  <c r="K26"/>
  <c r="F33"/>
  <c r="L35"/>
  <c r="L37"/>
  <c r="L34"/>
  <c r="L40"/>
  <c r="L30"/>
  <c r="L24"/>
  <c r="L27"/>
  <c r="L38"/>
  <c r="L36"/>
  <c r="L33"/>
  <c r="L32"/>
  <c r="L28"/>
  <c r="L26"/>
  <c r="L31"/>
  <c r="L39"/>
  <c r="L25"/>
  <c r="L29"/>
  <c r="F37"/>
  <c r="F29"/>
  <c r="K38"/>
  <c r="K34"/>
  <c r="K30"/>
  <c r="K40"/>
  <c r="K29"/>
  <c r="K39"/>
  <c r="K33"/>
  <c r="K28"/>
  <c r="F39"/>
  <c r="F35"/>
  <c r="F31"/>
  <c r="N5"/>
  <c r="L5"/>
  <c r="J5"/>
  <c r="H5"/>
  <c r="D5"/>
  <c r="M5"/>
  <c r="K5"/>
  <c r="I5"/>
  <c r="G5"/>
  <c r="E5"/>
  <c r="M16"/>
  <c r="K16"/>
  <c r="I16"/>
  <c r="G16"/>
  <c r="E16"/>
  <c r="N16"/>
  <c r="L16"/>
  <c r="J16"/>
  <c r="H16"/>
  <c r="D16"/>
  <c r="M12"/>
  <c r="K12"/>
  <c r="I12"/>
  <c r="G12"/>
  <c r="E12"/>
  <c r="N12"/>
  <c r="L12"/>
  <c r="J12"/>
  <c r="H12"/>
  <c r="D12"/>
  <c r="M18"/>
  <c r="K18"/>
  <c r="I18"/>
  <c r="G18"/>
  <c r="E18"/>
  <c r="N18"/>
  <c r="L18"/>
  <c r="J18"/>
  <c r="H18"/>
  <c r="D18"/>
  <c r="N9"/>
  <c r="L9"/>
  <c r="J9"/>
  <c r="H9"/>
  <c r="D9"/>
  <c r="M9"/>
  <c r="K9"/>
  <c r="I9"/>
  <c r="G9"/>
  <c r="E9"/>
  <c r="N21"/>
  <c r="L21"/>
  <c r="J21"/>
  <c r="H21"/>
  <c r="D21"/>
  <c r="M21"/>
  <c r="K21"/>
  <c r="I21"/>
  <c r="G21"/>
  <c r="E21"/>
  <c r="M6"/>
  <c r="K6"/>
  <c r="I6"/>
  <c r="G6"/>
  <c r="E6"/>
  <c r="N6"/>
  <c r="L6"/>
  <c r="J6"/>
  <c r="H6"/>
  <c r="D6"/>
  <c r="N17"/>
  <c r="L17"/>
  <c r="J17"/>
  <c r="H17"/>
  <c r="D17"/>
  <c r="M17"/>
  <c r="K17"/>
  <c r="I17"/>
  <c r="G17"/>
  <c r="E17"/>
  <c r="M14"/>
  <c r="K14"/>
  <c r="I14"/>
  <c r="G14"/>
  <c r="E14"/>
  <c r="N14"/>
  <c r="L14"/>
  <c r="J14"/>
  <c r="H14"/>
  <c r="D14"/>
  <c r="M10"/>
  <c r="K10"/>
  <c r="I10"/>
  <c r="G10"/>
  <c r="E10"/>
  <c r="N10"/>
  <c r="L10"/>
  <c r="J10"/>
  <c r="H10"/>
  <c r="D10"/>
  <c r="F41"/>
  <c r="M20"/>
  <c r="K20"/>
  <c r="I20"/>
  <c r="G20"/>
  <c r="E20"/>
  <c r="N20"/>
  <c r="L20"/>
  <c r="J20"/>
  <c r="H20"/>
  <c r="D20"/>
  <c r="N15"/>
  <c r="L15"/>
  <c r="J15"/>
  <c r="H15"/>
  <c r="D15"/>
  <c r="M15"/>
  <c r="K15"/>
  <c r="I15"/>
  <c r="G15"/>
  <c r="E15"/>
  <c r="N11"/>
  <c r="L11"/>
  <c r="J11"/>
  <c r="H11"/>
  <c r="D11"/>
  <c r="M11"/>
  <c r="K11"/>
  <c r="I11"/>
  <c r="G11"/>
  <c r="E11"/>
  <c r="F9"/>
  <c r="F5"/>
  <c r="F21"/>
  <c r="F20"/>
  <c r="F18"/>
  <c r="F16"/>
  <c r="F14"/>
  <c r="F12"/>
  <c r="F10"/>
  <c r="F6"/>
  <c r="F38"/>
  <c r="F36"/>
  <c r="F28"/>
  <c r="F24"/>
  <c r="F32"/>
  <c r="F30"/>
  <c r="F27"/>
  <c r="F40"/>
  <c r="F34"/>
  <c r="F26"/>
  <c r="N7"/>
  <c r="L7"/>
  <c r="J7"/>
  <c r="H7"/>
  <c r="D7"/>
  <c r="M7"/>
  <c r="K7"/>
  <c r="I7"/>
  <c r="G7"/>
  <c r="E7"/>
  <c r="N19"/>
  <c r="L19"/>
  <c r="J19"/>
  <c r="H19"/>
  <c r="D19"/>
  <c r="M19"/>
  <c r="K19"/>
  <c r="I19"/>
  <c r="G19"/>
  <c r="E19"/>
  <c r="M8"/>
  <c r="K8"/>
  <c r="I8"/>
  <c r="G8"/>
  <c r="E8"/>
  <c r="N8"/>
  <c r="L8"/>
  <c r="J8"/>
  <c r="H8"/>
  <c r="D8"/>
  <c r="N13"/>
  <c r="L13"/>
  <c r="J13"/>
  <c r="H13"/>
  <c r="D13"/>
  <c r="M13"/>
  <c r="K13"/>
  <c r="I13"/>
  <c r="G13"/>
  <c r="E13"/>
  <c r="N25" i="99"/>
  <c r="N34" i="95"/>
  <c r="G36" i="110"/>
  <c r="F36"/>
  <c r="E36"/>
  <c r="D36"/>
  <c r="G35"/>
  <c r="F35"/>
  <c r="E35"/>
  <c r="D35"/>
  <c r="G34"/>
  <c r="F34"/>
  <c r="E34"/>
  <c r="D34"/>
  <c r="G33"/>
  <c r="F33"/>
  <c r="E33"/>
  <c r="D33"/>
  <c r="G32"/>
  <c r="F32"/>
  <c r="E32"/>
  <c r="D32"/>
  <c r="G31"/>
  <c r="F31"/>
  <c r="E31"/>
  <c r="D31"/>
  <c r="G30"/>
  <c r="F30"/>
  <c r="E30"/>
  <c r="D30"/>
  <c r="G29"/>
  <c r="F29"/>
  <c r="E29"/>
  <c r="D29"/>
  <c r="G28"/>
  <c r="F28"/>
  <c r="E28"/>
  <c r="D28"/>
  <c r="G27"/>
  <c r="F27"/>
  <c r="E27"/>
  <c r="D27"/>
  <c r="G26"/>
  <c r="F26"/>
  <c r="E26"/>
  <c r="D26"/>
  <c r="G25"/>
  <c r="F25"/>
  <c r="E25"/>
  <c r="D25"/>
  <c r="G24"/>
  <c r="F24"/>
  <c r="E24"/>
  <c r="D24"/>
  <c r="G23"/>
  <c r="F23"/>
  <c r="E23"/>
  <c r="D23"/>
  <c r="G22"/>
  <c r="F22"/>
  <c r="E22"/>
  <c r="D22"/>
  <c r="G21"/>
  <c r="F21"/>
  <c r="E21"/>
  <c r="D21"/>
  <c r="G19"/>
  <c r="F19"/>
  <c r="E19"/>
  <c r="D19"/>
  <c r="G18"/>
  <c r="F18"/>
  <c r="E18"/>
  <c r="D18"/>
  <c r="G17"/>
  <c r="F17"/>
  <c r="E17"/>
  <c r="D17"/>
  <c r="G16"/>
  <c r="F16"/>
  <c r="E16"/>
  <c r="D16"/>
  <c r="G15"/>
  <c r="F15"/>
  <c r="E15"/>
  <c r="D15"/>
  <c r="G14"/>
  <c r="F14"/>
  <c r="E14"/>
  <c r="D14"/>
  <c r="G13"/>
  <c r="F13"/>
  <c r="E13"/>
  <c r="D13"/>
  <c r="G12"/>
  <c r="F12"/>
  <c r="E12"/>
  <c r="D12"/>
  <c r="G11"/>
  <c r="F11"/>
  <c r="E11"/>
  <c r="D11"/>
  <c r="G10"/>
  <c r="F10"/>
  <c r="E10"/>
  <c r="D10"/>
  <c r="G9"/>
  <c r="F9"/>
  <c r="E9"/>
  <c r="D9"/>
  <c r="G8"/>
  <c r="F8"/>
  <c r="E8"/>
  <c r="D8"/>
  <c r="G7"/>
  <c r="F7"/>
  <c r="E7"/>
  <c r="D7"/>
  <c r="G6"/>
  <c r="F6"/>
  <c r="E6"/>
  <c r="D6"/>
  <c r="G5"/>
  <c r="F5"/>
  <c r="E5"/>
  <c r="D5"/>
  <c r="F20" i="97" l="1"/>
  <c r="F37"/>
  <c r="F23"/>
  <c r="F29"/>
  <c r="F31"/>
  <c r="F25"/>
  <c r="F27"/>
  <c r="F33"/>
  <c r="F35"/>
  <c r="F22"/>
  <c r="F24"/>
  <c r="F26"/>
  <c r="F28"/>
  <c r="F30"/>
  <c r="F32"/>
  <c r="F34"/>
  <c r="F36"/>
  <c r="F20" i="93"/>
  <c r="F37"/>
  <c r="F23"/>
  <c r="F25"/>
  <c r="F29"/>
  <c r="F33"/>
  <c r="F27"/>
  <c r="F31"/>
  <c r="F35"/>
  <c r="F22"/>
  <c r="F24"/>
  <c r="F26"/>
  <c r="F28"/>
  <c r="F30"/>
  <c r="F32"/>
  <c r="F34"/>
  <c r="F36"/>
  <c r="N26" i="99"/>
  <c r="N29"/>
  <c r="N33"/>
  <c r="N37"/>
  <c r="N30"/>
  <c r="N34"/>
  <c r="N38"/>
  <c r="M22"/>
  <c r="I22"/>
  <c r="G22"/>
  <c r="E22"/>
  <c r="N41"/>
  <c r="N22"/>
  <c r="L22"/>
  <c r="J22"/>
  <c r="H22"/>
  <c r="F22"/>
  <c r="D22"/>
  <c r="N40"/>
  <c r="N31"/>
  <c r="N32"/>
  <c r="N39"/>
  <c r="N24"/>
  <c r="K22"/>
  <c r="N27"/>
  <c r="N35"/>
  <c r="N28"/>
  <c r="N36"/>
  <c r="F22" i="95"/>
  <c r="N27"/>
  <c r="N30"/>
  <c r="M22"/>
  <c r="K22"/>
  <c r="I22"/>
  <c r="G22"/>
  <c r="E22"/>
  <c r="N41"/>
  <c r="N22"/>
  <c r="L22"/>
  <c r="J22"/>
  <c r="H22"/>
  <c r="D22"/>
  <c r="N32"/>
  <c r="N38"/>
  <c r="N26"/>
  <c r="N39"/>
  <c r="N29"/>
  <c r="N33"/>
  <c r="N25"/>
  <c r="N40"/>
  <c r="N28"/>
  <c r="N24"/>
  <c r="N36"/>
  <c r="N37"/>
  <c r="N31"/>
  <c r="N35"/>
  <c r="N37" i="93" l="1"/>
  <c r="N20"/>
  <c r="L20"/>
  <c r="E20"/>
  <c r="H20"/>
  <c r="D20"/>
  <c r="G20"/>
  <c r="J20"/>
  <c r="M20"/>
  <c r="N34"/>
  <c r="N30"/>
  <c r="N26"/>
  <c r="N22"/>
  <c r="K20"/>
  <c r="N31"/>
  <c r="N23"/>
  <c r="N29"/>
  <c r="N36"/>
  <c r="N32"/>
  <c r="N28"/>
  <c r="N24"/>
  <c r="N35"/>
  <c r="N27"/>
  <c r="I20"/>
  <c r="N33"/>
  <c r="N25"/>
  <c r="N37" i="97"/>
  <c r="N20"/>
  <c r="D20"/>
  <c r="J20"/>
  <c r="H20"/>
  <c r="G20"/>
  <c r="E20"/>
  <c r="M20"/>
  <c r="N36"/>
  <c r="N32"/>
  <c r="N28"/>
  <c r="N24"/>
  <c r="N35"/>
  <c r="N27"/>
  <c r="I20"/>
  <c r="N33"/>
  <c r="N25"/>
  <c r="L20"/>
  <c r="N34"/>
  <c r="N30"/>
  <c r="N26"/>
  <c r="N22"/>
  <c r="K20"/>
  <c r="N31"/>
  <c r="N23"/>
  <c r="N29"/>
  <c r="O30" i="71" l="1"/>
  <c r="N30"/>
  <c r="M30"/>
  <c r="L30"/>
  <c r="K30"/>
  <c r="J30"/>
  <c r="I30"/>
  <c r="H30"/>
  <c r="G30"/>
  <c r="O29"/>
  <c r="N29"/>
  <c r="M29"/>
  <c r="L29"/>
  <c r="K29"/>
  <c r="J29"/>
  <c r="I29"/>
  <c r="H29"/>
  <c r="G29"/>
  <c r="D29"/>
  <c r="D31" s="1"/>
  <c r="O28"/>
  <c r="N28"/>
  <c r="N43" i="78" s="1"/>
  <c r="M28" i="71"/>
  <c r="L28"/>
  <c r="L43" i="78" s="1"/>
  <c r="K28" i="71"/>
  <c r="K43" i="78" s="1"/>
  <c r="J28" i="71"/>
  <c r="J43" i="78" s="1"/>
  <c r="I28" i="71"/>
  <c r="I43" i="78" s="1"/>
  <c r="H28" i="71"/>
  <c r="H43" i="78" s="1"/>
  <c r="G28" i="71"/>
  <c r="G43" i="78" s="1"/>
  <c r="O27" i="71"/>
  <c r="O44" i="76" s="1"/>
  <c r="M27" i="71"/>
  <c r="M44" i="76" s="1"/>
  <c r="L27" i="71"/>
  <c r="L44" i="76" s="1"/>
  <c r="J27" i="71"/>
  <c r="J44" i="76" s="1"/>
  <c r="I27" i="71"/>
  <c r="I44" i="76" s="1"/>
  <c r="F27" i="71"/>
  <c r="F44" i="76" s="1"/>
  <c r="D27" i="71"/>
  <c r="D44" i="76" s="1"/>
  <c r="O31" i="71" l="1"/>
  <c r="O43" i="78"/>
  <c r="M31" i="71"/>
  <c r="M35" s="1"/>
  <c r="M43" i="78"/>
  <c r="D35" i="71"/>
  <c r="D33"/>
  <c r="D34"/>
  <c r="F43" i="133"/>
  <c r="I43"/>
  <c r="L43"/>
  <c r="O43"/>
  <c r="D5" i="121"/>
  <c r="D6"/>
  <c r="D7"/>
  <c r="D4"/>
  <c r="D5" i="72"/>
  <c r="D6"/>
  <c r="D7"/>
  <c r="D8"/>
  <c r="D9"/>
  <c r="D10"/>
  <c r="D11"/>
  <c r="D12"/>
  <c r="D13"/>
  <c r="D14"/>
  <c r="D15"/>
  <c r="D16"/>
  <c r="D17"/>
  <c r="D18"/>
  <c r="F5"/>
  <c r="F6"/>
  <c r="F7"/>
  <c r="F8"/>
  <c r="F9"/>
  <c r="F10"/>
  <c r="F11"/>
  <c r="F12"/>
  <c r="F13"/>
  <c r="F14"/>
  <c r="F15"/>
  <c r="F16"/>
  <c r="F17"/>
  <c r="F18"/>
  <c r="H5"/>
  <c r="H6"/>
  <c r="H7"/>
  <c r="H8"/>
  <c r="H9"/>
  <c r="H10"/>
  <c r="H11"/>
  <c r="H12"/>
  <c r="H13"/>
  <c r="H14"/>
  <c r="H15"/>
  <c r="H16"/>
  <c r="H17"/>
  <c r="H18"/>
  <c r="J5"/>
  <c r="J6"/>
  <c r="J7"/>
  <c r="J8"/>
  <c r="J9"/>
  <c r="J10"/>
  <c r="J11"/>
  <c r="J12"/>
  <c r="J13"/>
  <c r="J14"/>
  <c r="J15"/>
  <c r="J16"/>
  <c r="J17"/>
  <c r="J18"/>
  <c r="L5"/>
  <c r="L6"/>
  <c r="L7"/>
  <c r="L8"/>
  <c r="L9"/>
  <c r="L10"/>
  <c r="L11"/>
  <c r="L12"/>
  <c r="L13"/>
  <c r="L14"/>
  <c r="L15"/>
  <c r="L16"/>
  <c r="L17"/>
  <c r="L18"/>
  <c r="N5"/>
  <c r="N6"/>
  <c r="N7"/>
  <c r="N8"/>
  <c r="N9"/>
  <c r="N10"/>
  <c r="N11"/>
  <c r="N12"/>
  <c r="N13"/>
  <c r="N14"/>
  <c r="N15"/>
  <c r="N16"/>
  <c r="N17"/>
  <c r="N18"/>
  <c r="E5"/>
  <c r="E6"/>
  <c r="E7"/>
  <c r="E8"/>
  <c r="E9"/>
  <c r="E10"/>
  <c r="E11"/>
  <c r="E12"/>
  <c r="E13"/>
  <c r="E14"/>
  <c r="E15"/>
  <c r="E16"/>
  <c r="E17"/>
  <c r="E18"/>
  <c r="G5"/>
  <c r="G6"/>
  <c r="G7"/>
  <c r="G8"/>
  <c r="G9"/>
  <c r="G10"/>
  <c r="G11"/>
  <c r="G12"/>
  <c r="G13"/>
  <c r="G14"/>
  <c r="G15"/>
  <c r="G16"/>
  <c r="G17"/>
  <c r="G18"/>
  <c r="I5"/>
  <c r="I6"/>
  <c r="I7"/>
  <c r="I8"/>
  <c r="I9"/>
  <c r="I10"/>
  <c r="I11"/>
  <c r="I12"/>
  <c r="I14"/>
  <c r="I15"/>
  <c r="I16"/>
  <c r="I17"/>
  <c r="I18"/>
  <c r="I13"/>
  <c r="K5"/>
  <c r="K6"/>
  <c r="K7"/>
  <c r="K8"/>
  <c r="K9"/>
  <c r="K10"/>
  <c r="K11"/>
  <c r="K12"/>
  <c r="K13"/>
  <c r="K14"/>
  <c r="K15"/>
  <c r="K16"/>
  <c r="K17"/>
  <c r="K18"/>
  <c r="M5"/>
  <c r="M6"/>
  <c r="M7"/>
  <c r="M8"/>
  <c r="M9"/>
  <c r="M10"/>
  <c r="M11"/>
  <c r="M12"/>
  <c r="M13"/>
  <c r="M14"/>
  <c r="M15"/>
  <c r="M16"/>
  <c r="M17"/>
  <c r="M18"/>
  <c r="O5"/>
  <c r="O6"/>
  <c r="O7"/>
  <c r="O8"/>
  <c r="O9"/>
  <c r="O10"/>
  <c r="O11"/>
  <c r="O12"/>
  <c r="O13"/>
  <c r="O14"/>
  <c r="O15"/>
  <c r="O16"/>
  <c r="O17"/>
  <c r="O18"/>
  <c r="O4"/>
  <c r="M4"/>
  <c r="N4"/>
  <c r="F4"/>
  <c r="E4"/>
  <c r="D4"/>
  <c r="I4"/>
  <c r="H4"/>
  <c r="G4"/>
  <c r="G31" i="71"/>
  <c r="I31"/>
  <c r="N20" i="103"/>
  <c r="L18" i="101"/>
  <c r="L4" i="72"/>
  <c r="K4"/>
  <c r="J4"/>
  <c r="J31" i="71"/>
  <c r="J33" s="1"/>
  <c r="L31"/>
  <c r="L20" i="107"/>
  <c r="D18" i="105"/>
  <c r="M34" i="71" l="1"/>
  <c r="M33"/>
  <c r="J35"/>
  <c r="J34"/>
  <c r="J19" i="72"/>
  <c r="L19"/>
  <c r="H19"/>
  <c r="D19"/>
  <c r="F19"/>
  <c r="N19"/>
  <c r="G19"/>
  <c r="I19"/>
  <c r="E19"/>
  <c r="K19"/>
  <c r="O19"/>
  <c r="M19"/>
  <c r="N18" i="101"/>
  <c r="F18"/>
  <c r="H18"/>
  <c r="J18"/>
  <c r="N18" i="105"/>
  <c r="D18" i="101"/>
  <c r="M20" i="103"/>
  <c r="N20" i="107"/>
  <c r="D20"/>
  <c r="F20" i="103"/>
  <c r="J20"/>
  <c r="D20"/>
  <c r="H20"/>
  <c r="L20"/>
  <c r="H20" i="107"/>
  <c r="J20"/>
  <c r="F20"/>
  <c r="M20"/>
  <c r="K20"/>
  <c r="I20"/>
  <c r="G20"/>
  <c r="E20"/>
  <c r="E18" i="101"/>
  <c r="G18"/>
  <c r="I18"/>
  <c r="K18"/>
  <c r="M18"/>
  <c r="J18" i="105"/>
  <c r="L18"/>
  <c r="H18"/>
  <c r="M18"/>
  <c r="K18"/>
  <c r="I18"/>
  <c r="F18"/>
  <c r="G18"/>
  <c r="E18"/>
  <c r="D36" i="71"/>
  <c r="M36"/>
  <c r="E20" i="103"/>
  <c r="G20"/>
  <c r="I20"/>
  <c r="K20"/>
  <c r="G35" i="71"/>
  <c r="G34"/>
  <c r="G33"/>
  <c r="G36" l="1"/>
  <c r="J36"/>
  <c r="H39" i="107"/>
  <c r="G39"/>
  <c r="E39"/>
  <c r="J39"/>
  <c r="E24"/>
  <c r="H32" i="103"/>
  <c r="G24"/>
  <c r="E24"/>
  <c r="J25"/>
  <c r="D35" i="105"/>
  <c r="H35"/>
  <c r="E35"/>
  <c r="J35"/>
  <c r="G35"/>
  <c r="D43" i="79"/>
  <c r="E43"/>
  <c r="F43"/>
  <c r="G43"/>
  <c r="H43"/>
  <c r="J43"/>
  <c r="K43"/>
  <c r="M43"/>
  <c r="N43"/>
  <c r="O43"/>
  <c r="I38"/>
  <c r="D4" i="110"/>
  <c r="E4"/>
  <c r="F4"/>
  <c r="G4"/>
  <c r="H30" i="107" l="1"/>
  <c r="H38"/>
  <c r="H26"/>
  <c r="H37"/>
  <c r="H29"/>
  <c r="H25"/>
  <c r="G29"/>
  <c r="J37"/>
  <c r="J33"/>
  <c r="J26"/>
  <c r="J25"/>
  <c r="G24"/>
  <c r="J24" i="103"/>
  <c r="J36"/>
  <c r="G38"/>
  <c r="G30"/>
  <c r="J33"/>
  <c r="J28"/>
  <c r="H34" i="107"/>
  <c r="H33"/>
  <c r="E38"/>
  <c r="E36"/>
  <c r="E32"/>
  <c r="J41" i="103"/>
  <c r="J37"/>
  <c r="G34"/>
  <c r="J32"/>
  <c r="J29"/>
  <c r="G26"/>
  <c r="G41"/>
  <c r="G40"/>
  <c r="G37"/>
  <c r="G36"/>
  <c r="G35"/>
  <c r="G33"/>
  <c r="G32"/>
  <c r="G31"/>
  <c r="G29"/>
  <c r="G28"/>
  <c r="G27"/>
  <c r="G25"/>
  <c r="G41" i="107"/>
  <c r="G32"/>
  <c r="E41"/>
  <c r="E34"/>
  <c r="E30"/>
  <c r="J38"/>
  <c r="J34"/>
  <c r="G36"/>
  <c r="H41" i="103"/>
  <c r="J41" i="107"/>
  <c r="J40"/>
  <c r="G37"/>
  <c r="J36"/>
  <c r="J35"/>
  <c r="G33"/>
  <c r="J32"/>
  <c r="J31"/>
  <c r="J29"/>
  <c r="J28"/>
  <c r="J35" i="101"/>
  <c r="G35"/>
  <c r="E35"/>
  <c r="D35"/>
  <c r="F6" i="103"/>
  <c r="J39"/>
  <c r="G39"/>
  <c r="E39"/>
  <c r="H39"/>
  <c r="M39" i="107"/>
  <c r="L24"/>
  <c r="L38"/>
  <c r="K39"/>
  <c r="F20" i="110"/>
  <c r="D20"/>
  <c r="F37"/>
  <c r="D37"/>
  <c r="G20"/>
  <c r="E20"/>
  <c r="G37"/>
  <c r="E37"/>
  <c r="J30" i="107"/>
  <c r="G28"/>
  <c r="E28"/>
  <c r="J27"/>
  <c r="E26"/>
  <c r="G25"/>
  <c r="J24"/>
  <c r="H36" i="103"/>
  <c r="H28"/>
  <c r="H38"/>
  <c r="H34"/>
  <c r="H30"/>
  <c r="H26"/>
  <c r="K13"/>
  <c r="I40" i="107"/>
  <c r="D17" i="103"/>
  <c r="K9"/>
  <c r="E15"/>
  <c r="K19"/>
  <c r="D21" i="107"/>
  <c r="H19"/>
  <c r="D18"/>
  <c r="D17"/>
  <c r="D16"/>
  <c r="D15"/>
  <c r="H14"/>
  <c r="D13"/>
  <c r="D12"/>
  <c r="D11"/>
  <c r="D10"/>
  <c r="D9"/>
  <c r="D8"/>
  <c r="D6"/>
  <c r="D5"/>
  <c r="G11" i="103"/>
  <c r="E9"/>
  <c r="F37" i="107"/>
  <c r="J40" i="103"/>
  <c r="J38"/>
  <c r="J35"/>
  <c r="J34"/>
  <c r="J31"/>
  <c r="J30"/>
  <c r="J27"/>
  <c r="J26"/>
  <c r="H40"/>
  <c r="H37"/>
  <c r="H35"/>
  <c r="H33"/>
  <c r="H31"/>
  <c r="H29"/>
  <c r="H27"/>
  <c r="H25"/>
  <c r="H41" i="107"/>
  <c r="G40"/>
  <c r="H40"/>
  <c r="G38"/>
  <c r="H36"/>
  <c r="G35"/>
  <c r="H35"/>
  <c r="G34"/>
  <c r="H32"/>
  <c r="G31"/>
  <c r="H31"/>
  <c r="G30"/>
  <c r="H28"/>
  <c r="G27"/>
  <c r="H27"/>
  <c r="G26"/>
  <c r="H24"/>
  <c r="E41" i="103"/>
  <c r="E40"/>
  <c r="E38"/>
  <c r="E37"/>
  <c r="E36"/>
  <c r="E35"/>
  <c r="E34"/>
  <c r="E33"/>
  <c r="E32"/>
  <c r="E31"/>
  <c r="E30"/>
  <c r="E29"/>
  <c r="E28"/>
  <c r="E27"/>
  <c r="E26"/>
  <c r="E40" i="107"/>
  <c r="E37"/>
  <c r="E35"/>
  <c r="E33"/>
  <c r="E31"/>
  <c r="E29"/>
  <c r="E27"/>
  <c r="E25"/>
  <c r="M21" i="103"/>
  <c r="K27"/>
  <c r="F27"/>
  <c r="N12" i="107"/>
  <c r="N10"/>
  <c r="G10"/>
  <c r="H8"/>
  <c r="J8"/>
  <c r="N8"/>
  <c r="G8"/>
  <c r="H6"/>
  <c r="J6"/>
  <c r="N6"/>
  <c r="G6"/>
  <c r="E25" i="103"/>
  <c r="H24"/>
  <c r="H19"/>
  <c r="N17"/>
  <c r="I17"/>
  <c r="J17"/>
  <c r="H17"/>
  <c r="I15"/>
  <c r="H15"/>
  <c r="I13"/>
  <c r="F13"/>
  <c r="H9"/>
  <c r="L43" i="79"/>
  <c r="L38"/>
  <c r="I43"/>
  <c r="D39" i="103"/>
  <c r="D39" i="107"/>
  <c r="N44" i="119"/>
  <c r="O38" i="79"/>
  <c r="M38"/>
  <c r="J38"/>
  <c r="J45" s="1"/>
  <c r="G38"/>
  <c r="F38"/>
  <c r="D38"/>
  <c r="O26" i="113"/>
  <c r="N26"/>
  <c r="M26"/>
  <c r="L26"/>
  <c r="K26"/>
  <c r="J26"/>
  <c r="I26"/>
  <c r="H26"/>
  <c r="G26"/>
  <c r="F26"/>
  <c r="E26"/>
  <c r="D26"/>
  <c r="O8"/>
  <c r="N8"/>
  <c r="M8"/>
  <c r="L8"/>
  <c r="K8"/>
  <c r="J8"/>
  <c r="I8"/>
  <c r="H8"/>
  <c r="G8"/>
  <c r="F8"/>
  <c r="E8"/>
  <c r="D8"/>
  <c r="O9" i="117"/>
  <c r="N9"/>
  <c r="M9"/>
  <c r="L9"/>
  <c r="K9"/>
  <c r="J9"/>
  <c r="I9"/>
  <c r="H9"/>
  <c r="G9"/>
  <c r="F9"/>
  <c r="E9"/>
  <c r="D9"/>
  <c r="H38" i="108"/>
  <c r="G38"/>
  <c r="F38"/>
  <c r="E38"/>
  <c r="D38"/>
  <c r="I16" i="101"/>
  <c r="I12"/>
  <c r="I8"/>
  <c r="K17"/>
  <c r="K14"/>
  <c r="K10"/>
  <c r="K6"/>
  <c r="F17"/>
  <c r="F16"/>
  <c r="F15"/>
  <c r="F14"/>
  <c r="F13"/>
  <c r="F12"/>
  <c r="F11"/>
  <c r="F10"/>
  <c r="F9"/>
  <c r="F8"/>
  <c r="F7"/>
  <c r="F6"/>
  <c r="F5"/>
  <c r="F17" i="105"/>
  <c r="F13"/>
  <c r="L35"/>
  <c r="F16"/>
  <c r="F14"/>
  <c r="F12"/>
  <c r="I35"/>
  <c r="K35"/>
  <c r="F35"/>
  <c r="G22" i="101"/>
  <c r="G23"/>
  <c r="G24"/>
  <c r="G25"/>
  <c r="G26"/>
  <c r="G27"/>
  <c r="G28"/>
  <c r="G29"/>
  <c r="J22"/>
  <c r="J23"/>
  <c r="J24"/>
  <c r="J25"/>
  <c r="J26"/>
  <c r="J27"/>
  <c r="J28"/>
  <c r="J29"/>
  <c r="E22"/>
  <c r="E23"/>
  <c r="E24"/>
  <c r="E25"/>
  <c r="E26"/>
  <c r="E27"/>
  <c r="E28"/>
  <c r="E29"/>
  <c r="H22"/>
  <c r="H23"/>
  <c r="H24"/>
  <c r="H25"/>
  <c r="H26"/>
  <c r="H27"/>
  <c r="H28"/>
  <c r="H29"/>
  <c r="D22"/>
  <c r="D23"/>
  <c r="D24"/>
  <c r="D25"/>
  <c r="D26"/>
  <c r="D27"/>
  <c r="D28"/>
  <c r="D29"/>
  <c r="D30"/>
  <c r="G22" i="105"/>
  <c r="G23"/>
  <c r="G24"/>
  <c r="G25"/>
  <c r="G26"/>
  <c r="G27"/>
  <c r="G28"/>
  <c r="G29"/>
  <c r="G30"/>
  <c r="G31"/>
  <c r="G32"/>
  <c r="G34"/>
  <c r="G36"/>
  <c r="G37"/>
  <c r="J22"/>
  <c r="J23"/>
  <c r="J24"/>
  <c r="J25"/>
  <c r="J26"/>
  <c r="J27"/>
  <c r="J28"/>
  <c r="J29"/>
  <c r="J30"/>
  <c r="J31"/>
  <c r="J32"/>
  <c r="J33"/>
  <c r="J34"/>
  <c r="J36"/>
  <c r="J37"/>
  <c r="E22"/>
  <c r="E23"/>
  <c r="E24"/>
  <c r="E25"/>
  <c r="E26"/>
  <c r="E27"/>
  <c r="E28"/>
  <c r="E29"/>
  <c r="E30"/>
  <c r="E31"/>
  <c r="E32"/>
  <c r="E33"/>
  <c r="E34"/>
  <c r="E36"/>
  <c r="E37"/>
  <c r="H22"/>
  <c r="H23"/>
  <c r="H24"/>
  <c r="H25"/>
  <c r="H26"/>
  <c r="H27"/>
  <c r="H28"/>
  <c r="H29"/>
  <c r="H30"/>
  <c r="H31"/>
  <c r="H32"/>
  <c r="H33"/>
  <c r="H34"/>
  <c r="H36"/>
  <c r="H37"/>
  <c r="D22"/>
  <c r="D23"/>
  <c r="D24"/>
  <c r="D25"/>
  <c r="D26"/>
  <c r="D27"/>
  <c r="D28"/>
  <c r="D29"/>
  <c r="D30"/>
  <c r="D31"/>
  <c r="D32"/>
  <c r="D33"/>
  <c r="D34"/>
  <c r="D36"/>
  <c r="D37"/>
  <c r="G37" i="101"/>
  <c r="J37"/>
  <c r="E37"/>
  <c r="H37"/>
  <c r="D37"/>
  <c r="G36"/>
  <c r="J36"/>
  <c r="E36"/>
  <c r="H36"/>
  <c r="D36"/>
  <c r="G34"/>
  <c r="J34"/>
  <c r="E34"/>
  <c r="D34"/>
  <c r="G33"/>
  <c r="J33"/>
  <c r="E33"/>
  <c r="H33"/>
  <c r="D33"/>
  <c r="G32"/>
  <c r="J32"/>
  <c r="E32"/>
  <c r="H32"/>
  <c r="D32"/>
  <c r="G31"/>
  <c r="J31"/>
  <c r="E31"/>
  <c r="H31"/>
  <c r="D31"/>
  <c r="G30"/>
  <c r="J30"/>
  <c r="E30"/>
  <c r="H30"/>
  <c r="D41" i="103"/>
  <c r="D40"/>
  <c r="D38"/>
  <c r="D37"/>
  <c r="D36"/>
  <c r="D35"/>
  <c r="D34"/>
  <c r="D33"/>
  <c r="D32"/>
  <c r="D31"/>
  <c r="D30"/>
  <c r="D29"/>
  <c r="D28"/>
  <c r="D27"/>
  <c r="D26"/>
  <c r="D25"/>
  <c r="D24"/>
  <c r="D41" i="107"/>
  <c r="D40"/>
  <c r="D38"/>
  <c r="D37"/>
  <c r="D36"/>
  <c r="D35"/>
  <c r="D34"/>
  <c r="D33"/>
  <c r="D32"/>
  <c r="D31"/>
  <c r="D30"/>
  <c r="D29"/>
  <c r="D28"/>
  <c r="D27"/>
  <c r="D26"/>
  <c r="D25"/>
  <c r="D24"/>
  <c r="I16" i="117" l="1"/>
  <c r="I23" s="1"/>
  <c r="D36" i="122"/>
  <c r="D35" s="1"/>
  <c r="E20" i="109"/>
  <c r="G20"/>
  <c r="K38" i="107"/>
  <c r="I39"/>
  <c r="K27"/>
  <c r="K29"/>
  <c r="K34"/>
  <c r="K24"/>
  <c r="K37"/>
  <c r="L31"/>
  <c r="J5"/>
  <c r="M24"/>
  <c r="M35"/>
  <c r="K26"/>
  <c r="K30"/>
  <c r="K31"/>
  <c r="K35"/>
  <c r="K40"/>
  <c r="K32"/>
  <c r="K41"/>
  <c r="I6" i="103"/>
  <c r="K15" i="105"/>
  <c r="F7"/>
  <c r="K7"/>
  <c r="I11"/>
  <c r="D16" i="117"/>
  <c r="D22" s="1"/>
  <c r="F16"/>
  <c r="F23" s="1"/>
  <c r="J16"/>
  <c r="J23" s="1"/>
  <c r="L16"/>
  <c r="L23" s="1"/>
  <c r="E6" i="107"/>
  <c r="I6"/>
  <c r="F6"/>
  <c r="E8"/>
  <c r="I8"/>
  <c r="F8"/>
  <c r="E10"/>
  <c r="J10"/>
  <c r="L40"/>
  <c r="M25"/>
  <c r="M30"/>
  <c r="M33"/>
  <c r="M26"/>
  <c r="M29"/>
  <c r="M37"/>
  <c r="K17" i="103"/>
  <c r="G17"/>
  <c r="M28" i="107"/>
  <c r="I36"/>
  <c r="D7"/>
  <c r="D19"/>
  <c r="G5"/>
  <c r="G7"/>
  <c r="N5"/>
  <c r="H5"/>
  <c r="I7"/>
  <c r="H11"/>
  <c r="E13"/>
  <c r="H9"/>
  <c r="J15"/>
  <c r="E5"/>
  <c r="I5"/>
  <c r="F5"/>
  <c r="E7"/>
  <c r="F7"/>
  <c r="N9"/>
  <c r="N11"/>
  <c r="F13"/>
  <c r="J17"/>
  <c r="N7"/>
  <c r="J7"/>
  <c r="H7"/>
  <c r="G9"/>
  <c r="J9"/>
  <c r="G11"/>
  <c r="J11"/>
  <c r="I13"/>
  <c r="G15"/>
  <c r="G17"/>
  <c r="G19"/>
  <c r="E9"/>
  <c r="I9"/>
  <c r="F9"/>
  <c r="E11"/>
  <c r="I11"/>
  <c r="F11"/>
  <c r="G13"/>
  <c r="N13"/>
  <c r="J13"/>
  <c r="H13"/>
  <c r="N15"/>
  <c r="H15"/>
  <c r="N17"/>
  <c r="H17"/>
  <c r="I19"/>
  <c r="E15"/>
  <c r="I15"/>
  <c r="F15"/>
  <c r="E17"/>
  <c r="I17"/>
  <c r="F17"/>
  <c r="E19"/>
  <c r="F19"/>
  <c r="N19"/>
  <c r="J19"/>
  <c r="H10"/>
  <c r="N14"/>
  <c r="I10"/>
  <c r="F10"/>
  <c r="H12"/>
  <c r="G21"/>
  <c r="L27"/>
  <c r="L35"/>
  <c r="L28"/>
  <c r="G12"/>
  <c r="J12"/>
  <c r="G14"/>
  <c r="E16"/>
  <c r="F14"/>
  <c r="G18"/>
  <c r="E12"/>
  <c r="I12"/>
  <c r="F12"/>
  <c r="E14"/>
  <c r="I14"/>
  <c r="D14"/>
  <c r="J16"/>
  <c r="J18"/>
  <c r="J14"/>
  <c r="G16"/>
  <c r="N16"/>
  <c r="H16"/>
  <c r="N18"/>
  <c r="H18"/>
  <c r="J21"/>
  <c r="I28"/>
  <c r="I16"/>
  <c r="F16"/>
  <c r="E18"/>
  <c r="I18"/>
  <c r="F18"/>
  <c r="N21"/>
  <c r="H21"/>
  <c r="E21"/>
  <c r="I21"/>
  <c r="F21"/>
  <c r="I19" i="103"/>
  <c r="L21"/>
  <c r="J9"/>
  <c r="K6"/>
  <c r="E11"/>
  <c r="L13"/>
  <c r="L9"/>
  <c r="N9"/>
  <c r="G9"/>
  <c r="G6"/>
  <c r="L19"/>
  <c r="L17"/>
  <c r="M17"/>
  <c r="H13"/>
  <c r="J13"/>
  <c r="N13"/>
  <c r="J15"/>
  <c r="N15"/>
  <c r="J19"/>
  <c r="N19"/>
  <c r="F9"/>
  <c r="I9"/>
  <c r="L11"/>
  <c r="M11"/>
  <c r="L6"/>
  <c r="E6"/>
  <c r="M6"/>
  <c r="M15"/>
  <c r="M19"/>
  <c r="F17"/>
  <c r="E17"/>
  <c r="K11"/>
  <c r="F15"/>
  <c r="F19"/>
  <c r="M13"/>
  <c r="E19"/>
  <c r="J6"/>
  <c r="E13"/>
  <c r="L15"/>
  <c r="H6"/>
  <c r="N6"/>
  <c r="L29" i="107"/>
  <c r="L30"/>
  <c r="M31"/>
  <c r="M32"/>
  <c r="L36"/>
  <c r="M27"/>
  <c r="M41"/>
  <c r="L33"/>
  <c r="L37"/>
  <c r="M40"/>
  <c r="L32"/>
  <c r="F11" i="105"/>
  <c r="F15"/>
  <c r="K11"/>
  <c r="I7"/>
  <c r="I15"/>
  <c r="I41" i="107"/>
  <c r="I32"/>
  <c r="I24"/>
  <c r="K28"/>
  <c r="K36"/>
  <c r="M34"/>
  <c r="F35" i="101"/>
  <c r="I35"/>
  <c r="I5" i="105"/>
  <c r="I9"/>
  <c r="I13"/>
  <c r="I17"/>
  <c r="L35" i="101"/>
  <c r="D5"/>
  <c r="D7"/>
  <c r="D9"/>
  <c r="D11"/>
  <c r="D13"/>
  <c r="D15"/>
  <c r="D17"/>
  <c r="K35"/>
  <c r="I6" i="105"/>
  <c r="I8"/>
  <c r="I10"/>
  <c r="I12"/>
  <c r="I14"/>
  <c r="I16"/>
  <c r="D6" i="101"/>
  <c r="D8"/>
  <c r="D10"/>
  <c r="D12"/>
  <c r="D14"/>
  <c r="D16"/>
  <c r="D19"/>
  <c r="N39" i="103"/>
  <c r="M37"/>
  <c r="F31"/>
  <c r="K37"/>
  <c r="F14"/>
  <c r="F18"/>
  <c r="N11"/>
  <c r="K8" i="107"/>
  <c r="K10"/>
  <c r="K12"/>
  <c r="K14"/>
  <c r="K16"/>
  <c r="K18"/>
  <c r="K21"/>
  <c r="K15" i="103"/>
  <c r="D13"/>
  <c r="D6"/>
  <c r="L29"/>
  <c r="M7"/>
  <c r="F8"/>
  <c r="M10"/>
  <c r="K5"/>
  <c r="F12"/>
  <c r="F16"/>
  <c r="F21"/>
  <c r="K9" i="107"/>
  <c r="K11"/>
  <c r="K13"/>
  <c r="K15"/>
  <c r="K17"/>
  <c r="K19"/>
  <c r="D19" i="103"/>
  <c r="L25" i="107"/>
  <c r="L34"/>
  <c r="M36"/>
  <c r="M38"/>
  <c r="D38" i="109"/>
  <c r="D36"/>
  <c r="D35"/>
  <c r="D34"/>
  <c r="D33"/>
  <c r="D32"/>
  <c r="D31"/>
  <c r="D30"/>
  <c r="D29"/>
  <c r="D28"/>
  <c r="D27"/>
  <c r="D26"/>
  <c r="D25"/>
  <c r="D24"/>
  <c r="D23"/>
  <c r="D22"/>
  <c r="D21"/>
  <c r="D19"/>
  <c r="D18"/>
  <c r="D17"/>
  <c r="D16"/>
  <c r="D15"/>
  <c r="D14"/>
  <c r="D13"/>
  <c r="D12"/>
  <c r="D11"/>
  <c r="D10"/>
  <c r="D9"/>
  <c r="D8"/>
  <c r="D7"/>
  <c r="D6"/>
  <c r="D5"/>
  <c r="F38"/>
  <c r="F36"/>
  <c r="F35"/>
  <c r="F34"/>
  <c r="F33"/>
  <c r="F32"/>
  <c r="F31"/>
  <c r="F30"/>
  <c r="F29"/>
  <c r="F28"/>
  <c r="F27"/>
  <c r="F26"/>
  <c r="F25"/>
  <c r="F24"/>
  <c r="F23"/>
  <c r="F22"/>
  <c r="F21"/>
  <c r="F19"/>
  <c r="F18"/>
  <c r="F17"/>
  <c r="F16"/>
  <c r="F15"/>
  <c r="F14"/>
  <c r="F13"/>
  <c r="F12"/>
  <c r="F11"/>
  <c r="F10"/>
  <c r="F9"/>
  <c r="F8"/>
  <c r="F7"/>
  <c r="F6"/>
  <c r="F5"/>
  <c r="E38" i="110"/>
  <c r="H38" i="109"/>
  <c r="H36"/>
  <c r="H35"/>
  <c r="H34"/>
  <c r="H33"/>
  <c r="H32"/>
  <c r="H31"/>
  <c r="H30"/>
  <c r="H29"/>
  <c r="H28"/>
  <c r="H27"/>
  <c r="H26"/>
  <c r="H25"/>
  <c r="H24"/>
  <c r="H23"/>
  <c r="H22"/>
  <c r="H21"/>
  <c r="H19"/>
  <c r="H18"/>
  <c r="H17"/>
  <c r="H16"/>
  <c r="H15"/>
  <c r="H14"/>
  <c r="H13"/>
  <c r="H12"/>
  <c r="H11"/>
  <c r="H10"/>
  <c r="H9"/>
  <c r="H8"/>
  <c r="H7"/>
  <c r="H6"/>
  <c r="H5"/>
  <c r="G38" i="110"/>
  <c r="L39" i="107"/>
  <c r="L41"/>
  <c r="L16"/>
  <c r="I25"/>
  <c r="I26"/>
  <c r="I33"/>
  <c r="I34"/>
  <c r="D20" i="109"/>
  <c r="F20"/>
  <c r="H20"/>
  <c r="E37"/>
  <c r="G37"/>
  <c r="K33" i="107"/>
  <c r="K25"/>
  <c r="L26"/>
  <c r="D38" i="110"/>
  <c r="E38" i="109"/>
  <c r="E36"/>
  <c r="E35"/>
  <c r="E34"/>
  <c r="E33"/>
  <c r="E32"/>
  <c r="E31"/>
  <c r="E30"/>
  <c r="E29"/>
  <c r="E28"/>
  <c r="E27"/>
  <c r="E26"/>
  <c r="E25"/>
  <c r="E24"/>
  <c r="E23"/>
  <c r="E22"/>
  <c r="E21"/>
  <c r="E19"/>
  <c r="E18"/>
  <c r="E17"/>
  <c r="E16"/>
  <c r="E15"/>
  <c r="E14"/>
  <c r="E13"/>
  <c r="E12"/>
  <c r="E11"/>
  <c r="E10"/>
  <c r="E9"/>
  <c r="E8"/>
  <c r="E7"/>
  <c r="E6"/>
  <c r="E5"/>
  <c r="F38" i="110"/>
  <c r="G38" i="109"/>
  <c r="G36"/>
  <c r="G35"/>
  <c r="G34"/>
  <c r="G33"/>
  <c r="G32"/>
  <c r="G31"/>
  <c r="G30"/>
  <c r="G29"/>
  <c r="G28"/>
  <c r="G27"/>
  <c r="G26"/>
  <c r="G25"/>
  <c r="G24"/>
  <c r="G23"/>
  <c r="G22"/>
  <c r="G21"/>
  <c r="G19"/>
  <c r="G18"/>
  <c r="G17"/>
  <c r="G16"/>
  <c r="G15"/>
  <c r="G14"/>
  <c r="G13"/>
  <c r="G12"/>
  <c r="G11"/>
  <c r="G10"/>
  <c r="G9"/>
  <c r="G8"/>
  <c r="G7"/>
  <c r="G6"/>
  <c r="G5"/>
  <c r="D37"/>
  <c r="F37"/>
  <c r="H37"/>
  <c r="L24" i="103"/>
  <c r="F26"/>
  <c r="F29"/>
  <c r="M12"/>
  <c r="F24"/>
  <c r="L27"/>
  <c r="D15"/>
  <c r="G13"/>
  <c r="I29" i="107"/>
  <c r="I30"/>
  <c r="I37"/>
  <c r="I38"/>
  <c r="L8"/>
  <c r="F35" i="103"/>
  <c r="J11"/>
  <c r="L12" i="107"/>
  <c r="L21"/>
  <c r="I27"/>
  <c r="I31"/>
  <c r="I35"/>
  <c r="M18" i="103"/>
  <c r="L26"/>
  <c r="H11"/>
  <c r="G15"/>
  <c r="L6" i="107"/>
  <c r="L10"/>
  <c r="L14"/>
  <c r="L18"/>
  <c r="M16" i="103"/>
  <c r="G19"/>
  <c r="L5" i="107"/>
  <c r="M6"/>
  <c r="L7"/>
  <c r="M8"/>
  <c r="L9"/>
  <c r="M10"/>
  <c r="L11"/>
  <c r="M12"/>
  <c r="L13"/>
  <c r="M14"/>
  <c r="L15"/>
  <c r="M16"/>
  <c r="L17"/>
  <c r="M18"/>
  <c r="L19"/>
  <c r="M21"/>
  <c r="M5"/>
  <c r="M7"/>
  <c r="M9"/>
  <c r="M11"/>
  <c r="M13"/>
  <c r="M15"/>
  <c r="M17"/>
  <c r="M19"/>
  <c r="K5"/>
  <c r="K6"/>
  <c r="K7"/>
  <c r="D9" i="103"/>
  <c r="M9"/>
  <c r="D11"/>
  <c r="I11"/>
  <c r="F25" i="107"/>
  <c r="F29"/>
  <c r="F33"/>
  <c r="F11" i="103"/>
  <c r="F39" i="107"/>
  <c r="F24"/>
  <c r="F27"/>
  <c r="F28"/>
  <c r="F31"/>
  <c r="F32"/>
  <c r="F35"/>
  <c r="F36"/>
  <c r="F40"/>
  <c r="F41"/>
  <c r="F26"/>
  <c r="F30"/>
  <c r="F34"/>
  <c r="F38"/>
  <c r="M14" i="103"/>
  <c r="L18"/>
  <c r="L5"/>
  <c r="L12"/>
  <c r="L14"/>
  <c r="L16"/>
  <c r="F5" i="105"/>
  <c r="F9"/>
  <c r="K5"/>
  <c r="K9"/>
  <c r="K13"/>
  <c r="K17"/>
  <c r="K6"/>
  <c r="K8"/>
  <c r="K10"/>
  <c r="K12"/>
  <c r="K14"/>
  <c r="K16"/>
  <c r="K8" i="101"/>
  <c r="K12"/>
  <c r="K16"/>
  <c r="I6"/>
  <c r="I10"/>
  <c r="I14"/>
  <c r="K5"/>
  <c r="K7"/>
  <c r="K9"/>
  <c r="K11"/>
  <c r="K13"/>
  <c r="K15"/>
  <c r="F6" i="105"/>
  <c r="F8"/>
  <c r="F10"/>
  <c r="I9" i="101"/>
  <c r="I11"/>
  <c r="I13"/>
  <c r="I15"/>
  <c r="I17"/>
  <c r="G16" i="117"/>
  <c r="G23" s="1"/>
  <c r="M16"/>
  <c r="O16"/>
  <c r="I24" i="103"/>
  <c r="I26"/>
  <c r="I28"/>
  <c r="I30"/>
  <c r="I32"/>
  <c r="I34"/>
  <c r="I36"/>
  <c r="I39"/>
  <c r="I25"/>
  <c r="I27"/>
  <c r="I29"/>
  <c r="I31"/>
  <c r="I33"/>
  <c r="I35"/>
  <c r="I37"/>
  <c r="I40"/>
  <c r="I38"/>
  <c r="I41"/>
  <c r="L39"/>
  <c r="L25"/>
  <c r="L28"/>
  <c r="L30"/>
  <c r="L32"/>
  <c r="L34"/>
  <c r="L36"/>
  <c r="L41"/>
  <c r="L38"/>
  <c r="E8"/>
  <c r="G8"/>
  <c r="D8"/>
  <c r="H8"/>
  <c r="J8"/>
  <c r="I8"/>
  <c r="N8"/>
  <c r="F39"/>
  <c r="F28"/>
  <c r="F30"/>
  <c r="F32"/>
  <c r="F34"/>
  <c r="F36"/>
  <c r="F38"/>
  <c r="F25"/>
  <c r="F37"/>
  <c r="F40"/>
  <c r="F41"/>
  <c r="E14"/>
  <c r="G14"/>
  <c r="D14"/>
  <c r="H14"/>
  <c r="J14"/>
  <c r="I14"/>
  <c r="N14"/>
  <c r="I5" i="101"/>
  <c r="I7"/>
  <c r="M24" i="103"/>
  <c r="M5"/>
  <c r="K26"/>
  <c r="K8"/>
  <c r="F10"/>
  <c r="K29"/>
  <c r="L31"/>
  <c r="M31"/>
  <c r="L33"/>
  <c r="M33"/>
  <c r="L35"/>
  <c r="M35"/>
  <c r="L37"/>
  <c r="K21"/>
  <c r="F5"/>
  <c r="K24"/>
  <c r="L7"/>
  <c r="L8"/>
  <c r="M8"/>
  <c r="L10"/>
  <c r="K31"/>
  <c r="F33"/>
  <c r="K14"/>
  <c r="K35"/>
  <c r="L40"/>
  <c r="M39"/>
  <c r="M25"/>
  <c r="M28"/>
  <c r="M30"/>
  <c r="M32"/>
  <c r="M34"/>
  <c r="M36"/>
  <c r="M38"/>
  <c r="M41"/>
  <c r="D7"/>
  <c r="H7"/>
  <c r="J7"/>
  <c r="I7"/>
  <c r="N7"/>
  <c r="E7"/>
  <c r="G7"/>
  <c r="E10"/>
  <c r="G10"/>
  <c r="D10"/>
  <c r="H10"/>
  <c r="J10"/>
  <c r="I10"/>
  <c r="N10"/>
  <c r="E5"/>
  <c r="G5"/>
  <c r="D5"/>
  <c r="H5"/>
  <c r="J5"/>
  <c r="I5"/>
  <c r="N5"/>
  <c r="K39"/>
  <c r="K25"/>
  <c r="K28"/>
  <c r="K30"/>
  <c r="K32"/>
  <c r="K34"/>
  <c r="K36"/>
  <c r="K41"/>
  <c r="K38"/>
  <c r="K40"/>
  <c r="E12"/>
  <c r="G12"/>
  <c r="D12"/>
  <c r="H12"/>
  <c r="J12"/>
  <c r="I12"/>
  <c r="N12"/>
  <c r="E16"/>
  <c r="G16"/>
  <c r="D16"/>
  <c r="H16"/>
  <c r="J16"/>
  <c r="I16"/>
  <c r="N16"/>
  <c r="E18"/>
  <c r="G18"/>
  <c r="D18"/>
  <c r="H18"/>
  <c r="J18"/>
  <c r="I18"/>
  <c r="N18"/>
  <c r="E21"/>
  <c r="G21"/>
  <c r="D21"/>
  <c r="H21"/>
  <c r="J21"/>
  <c r="I21"/>
  <c r="N21"/>
  <c r="F7"/>
  <c r="K7"/>
  <c r="K10"/>
  <c r="M26"/>
  <c r="M27"/>
  <c r="M29"/>
  <c r="K12"/>
  <c r="K33"/>
  <c r="K16"/>
  <c r="K18"/>
  <c r="M40"/>
  <c r="M35" i="101"/>
  <c r="N19"/>
  <c r="L19"/>
  <c r="K19"/>
  <c r="J19"/>
  <c r="I19"/>
  <c r="H19"/>
  <c r="G19"/>
  <c r="F19"/>
  <c r="E19"/>
  <c r="M19"/>
  <c r="M35" i="105"/>
  <c r="N19"/>
  <c r="L19"/>
  <c r="K19"/>
  <c r="J19"/>
  <c r="I19"/>
  <c r="H19"/>
  <c r="G19"/>
  <c r="F19"/>
  <c r="E19"/>
  <c r="D19"/>
  <c r="M19"/>
  <c r="F22" i="117"/>
  <c r="I22"/>
  <c r="F37" i="105"/>
  <c r="K37"/>
  <c r="I37"/>
  <c r="M37"/>
  <c r="F37" i="101"/>
  <c r="K37"/>
  <c r="I37"/>
  <c r="M37"/>
  <c r="L37" i="105"/>
  <c r="N22"/>
  <c r="D5"/>
  <c r="H5"/>
  <c r="E5"/>
  <c r="J5"/>
  <c r="G5"/>
  <c r="N5"/>
  <c r="D6"/>
  <c r="H6"/>
  <c r="E6"/>
  <c r="J6"/>
  <c r="G6"/>
  <c r="N6"/>
  <c r="D7"/>
  <c r="H7"/>
  <c r="E7"/>
  <c r="J7"/>
  <c r="G7"/>
  <c r="N7"/>
  <c r="D8"/>
  <c r="H8"/>
  <c r="E8"/>
  <c r="J8"/>
  <c r="G8"/>
  <c r="N8"/>
  <c r="D9"/>
  <c r="H9"/>
  <c r="E9"/>
  <c r="J9"/>
  <c r="G9"/>
  <c r="N9"/>
  <c r="D10"/>
  <c r="H10"/>
  <c r="E10"/>
  <c r="J10"/>
  <c r="G10"/>
  <c r="N10"/>
  <c r="D11"/>
  <c r="H11"/>
  <c r="E11"/>
  <c r="J11"/>
  <c r="G11"/>
  <c r="N11"/>
  <c r="D12"/>
  <c r="H12"/>
  <c r="E12"/>
  <c r="J12"/>
  <c r="G12"/>
  <c r="N12"/>
  <c r="D13"/>
  <c r="H13"/>
  <c r="E13"/>
  <c r="J13"/>
  <c r="G13"/>
  <c r="N13"/>
  <c r="D14"/>
  <c r="H14"/>
  <c r="E14"/>
  <c r="J14"/>
  <c r="G14"/>
  <c r="N14"/>
  <c r="D15"/>
  <c r="H15"/>
  <c r="E15"/>
  <c r="J15"/>
  <c r="G15"/>
  <c r="N15"/>
  <c r="D16"/>
  <c r="H16"/>
  <c r="E16"/>
  <c r="J16"/>
  <c r="G16"/>
  <c r="N16"/>
  <c r="D17"/>
  <c r="H17"/>
  <c r="E17"/>
  <c r="J17"/>
  <c r="G17"/>
  <c r="N17"/>
  <c r="L37" i="101"/>
  <c r="N22"/>
  <c r="H5"/>
  <c r="E5"/>
  <c r="J5"/>
  <c r="G5"/>
  <c r="N5"/>
  <c r="H6"/>
  <c r="E6"/>
  <c r="J6"/>
  <c r="G6"/>
  <c r="N6"/>
  <c r="H7"/>
  <c r="E7"/>
  <c r="J7"/>
  <c r="G7"/>
  <c r="N7"/>
  <c r="N24"/>
  <c r="H8"/>
  <c r="E8"/>
  <c r="J8"/>
  <c r="G8"/>
  <c r="N8"/>
  <c r="N25"/>
  <c r="H9"/>
  <c r="E9"/>
  <c r="J9"/>
  <c r="G9"/>
  <c r="N9"/>
  <c r="N26"/>
  <c r="H10"/>
  <c r="E10"/>
  <c r="J10"/>
  <c r="G10"/>
  <c r="N10"/>
  <c r="N27"/>
  <c r="H11"/>
  <c r="E11"/>
  <c r="J11"/>
  <c r="G11"/>
  <c r="N11"/>
  <c r="N28"/>
  <c r="H12"/>
  <c r="E12"/>
  <c r="J12"/>
  <c r="G12"/>
  <c r="N12"/>
  <c r="N29"/>
  <c r="H13"/>
  <c r="E13"/>
  <c r="J13"/>
  <c r="G13"/>
  <c r="N13"/>
  <c r="N30"/>
  <c r="H14"/>
  <c r="E14"/>
  <c r="J14"/>
  <c r="G14"/>
  <c r="N14"/>
  <c r="N31"/>
  <c r="H15"/>
  <c r="E15"/>
  <c r="J15"/>
  <c r="G15"/>
  <c r="N15"/>
  <c r="N32"/>
  <c r="H16"/>
  <c r="E16"/>
  <c r="J16"/>
  <c r="G16"/>
  <c r="N16"/>
  <c r="N33"/>
  <c r="H17"/>
  <c r="E17"/>
  <c r="J17"/>
  <c r="G17"/>
  <c r="N17"/>
  <c r="N34"/>
  <c r="D4" i="109"/>
  <c r="E4"/>
  <c r="F4"/>
  <c r="G4"/>
  <c r="H4"/>
  <c r="F22" i="105"/>
  <c r="F23"/>
  <c r="F24"/>
  <c r="F25"/>
  <c r="F26"/>
  <c r="F27"/>
  <c r="F28"/>
  <c r="F29"/>
  <c r="F30"/>
  <c r="F31"/>
  <c r="F32"/>
  <c r="F33"/>
  <c r="F34"/>
  <c r="F36"/>
  <c r="K22"/>
  <c r="K23"/>
  <c r="K24"/>
  <c r="K25"/>
  <c r="K26"/>
  <c r="K27"/>
  <c r="K28"/>
  <c r="K29"/>
  <c r="K30"/>
  <c r="K31"/>
  <c r="K32"/>
  <c r="K33"/>
  <c r="K34"/>
  <c r="K36"/>
  <c r="I22"/>
  <c r="I23"/>
  <c r="I24"/>
  <c r="I25"/>
  <c r="I26"/>
  <c r="I27"/>
  <c r="I28"/>
  <c r="I29"/>
  <c r="I30"/>
  <c r="I31"/>
  <c r="I32"/>
  <c r="I33"/>
  <c r="I34"/>
  <c r="I36"/>
  <c r="L22"/>
  <c r="L5"/>
  <c r="L23"/>
  <c r="L6"/>
  <c r="L24"/>
  <c r="L7"/>
  <c r="L25"/>
  <c r="L8"/>
  <c r="L26"/>
  <c r="L9"/>
  <c r="L27"/>
  <c r="L10"/>
  <c r="L28"/>
  <c r="L11"/>
  <c r="L29"/>
  <c r="L12"/>
  <c r="L30"/>
  <c r="L13"/>
  <c r="L31"/>
  <c r="L14"/>
  <c r="L32"/>
  <c r="L15"/>
  <c r="L33"/>
  <c r="L16"/>
  <c r="L34"/>
  <c r="L17"/>
  <c r="L36"/>
  <c r="M22"/>
  <c r="M5"/>
  <c r="M23"/>
  <c r="M6"/>
  <c r="M24"/>
  <c r="M7"/>
  <c r="M25"/>
  <c r="M8"/>
  <c r="M26"/>
  <c r="M9"/>
  <c r="M27"/>
  <c r="M10"/>
  <c r="M28"/>
  <c r="M11"/>
  <c r="M29"/>
  <c r="M12"/>
  <c r="M30"/>
  <c r="M13"/>
  <c r="M31"/>
  <c r="M14"/>
  <c r="M32"/>
  <c r="M15"/>
  <c r="M33"/>
  <c r="M16"/>
  <c r="M34"/>
  <c r="M17"/>
  <c r="M36"/>
  <c r="F22" i="101"/>
  <c r="F23"/>
  <c r="F24"/>
  <c r="F25"/>
  <c r="F26"/>
  <c r="F27"/>
  <c r="F28"/>
  <c r="F29"/>
  <c r="F30"/>
  <c r="F31"/>
  <c r="F32"/>
  <c r="F33"/>
  <c r="F34"/>
  <c r="F36"/>
  <c r="K22"/>
  <c r="K23"/>
  <c r="K24"/>
  <c r="K25"/>
  <c r="K26"/>
  <c r="K27"/>
  <c r="K28"/>
  <c r="K29"/>
  <c r="K30"/>
  <c r="K31"/>
  <c r="K32"/>
  <c r="K33"/>
  <c r="K34"/>
  <c r="K36"/>
  <c r="I22"/>
  <c r="I23"/>
  <c r="I24"/>
  <c r="I25"/>
  <c r="I26"/>
  <c r="I27"/>
  <c r="I28"/>
  <c r="I29"/>
  <c r="I30"/>
  <c r="I31"/>
  <c r="I32"/>
  <c r="I33"/>
  <c r="I34"/>
  <c r="I36"/>
  <c r="L22"/>
  <c r="L5"/>
  <c r="L23"/>
  <c r="L6"/>
  <c r="L24"/>
  <c r="L7"/>
  <c r="L25"/>
  <c r="L8"/>
  <c r="L26"/>
  <c r="L9"/>
  <c r="L27"/>
  <c r="L10"/>
  <c r="L28"/>
  <c r="L11"/>
  <c r="L29"/>
  <c r="L12"/>
  <c r="L30"/>
  <c r="L13"/>
  <c r="L31"/>
  <c r="L14"/>
  <c r="L32"/>
  <c r="L15"/>
  <c r="L33"/>
  <c r="L16"/>
  <c r="L34"/>
  <c r="L17"/>
  <c r="L36"/>
  <c r="M22"/>
  <c r="M5"/>
  <c r="M23"/>
  <c r="M6"/>
  <c r="M24"/>
  <c r="M7"/>
  <c r="M25"/>
  <c r="M8"/>
  <c r="M26"/>
  <c r="M9"/>
  <c r="M27"/>
  <c r="M10"/>
  <c r="M28"/>
  <c r="M11"/>
  <c r="M29"/>
  <c r="M12"/>
  <c r="M30"/>
  <c r="M13"/>
  <c r="M31"/>
  <c r="M14"/>
  <c r="M32"/>
  <c r="M15"/>
  <c r="M33"/>
  <c r="M16"/>
  <c r="M34"/>
  <c r="M17"/>
  <c r="M36"/>
  <c r="J22" i="117" l="1"/>
  <c r="L22"/>
  <c r="G22"/>
  <c r="D23"/>
  <c r="N23" i="101"/>
  <c r="L22" i="103"/>
  <c r="N30"/>
  <c r="N27"/>
  <c r="N39" i="107"/>
  <c r="L22"/>
  <c r="K22"/>
  <c r="E22"/>
  <c r="G22"/>
  <c r="M22"/>
  <c r="N24"/>
  <c r="N26"/>
  <c r="N28"/>
  <c r="N30"/>
  <c r="N32"/>
  <c r="N34"/>
  <c r="N36"/>
  <c r="N38"/>
  <c r="N41"/>
  <c r="H22"/>
  <c r="F22"/>
  <c r="J22"/>
  <c r="I22"/>
  <c r="N22"/>
  <c r="N25"/>
  <c r="N27"/>
  <c r="N29"/>
  <c r="N31"/>
  <c r="N33"/>
  <c r="N35"/>
  <c r="N37"/>
  <c r="N40"/>
  <c r="D22"/>
  <c r="N38" i="103"/>
  <c r="M22"/>
  <c r="N35"/>
  <c r="J22"/>
  <c r="N34"/>
  <c r="N26"/>
  <c r="E22"/>
  <c r="N40"/>
  <c r="N31"/>
  <c r="N22"/>
  <c r="H22"/>
  <c r="N41"/>
  <c r="N36"/>
  <c r="N32"/>
  <c r="N28"/>
  <c r="N24"/>
  <c r="G22"/>
  <c r="K22"/>
  <c r="D22"/>
  <c r="N37"/>
  <c r="N33"/>
  <c r="N29"/>
  <c r="N25"/>
  <c r="I22"/>
  <c r="F22"/>
  <c r="N36" i="101"/>
  <c r="N29" i="105"/>
  <c r="N33"/>
  <c r="N25"/>
  <c r="N36"/>
  <c r="N31"/>
  <c r="N27"/>
  <c r="N23"/>
  <c r="N34"/>
  <c r="N32"/>
  <c r="N30"/>
  <c r="N28"/>
  <c r="N26"/>
  <c r="N24"/>
  <c r="O44" i="119"/>
  <c r="M44"/>
  <c r="K44"/>
  <c r="L44"/>
  <c r="H44"/>
  <c r="I44"/>
  <c r="G44"/>
  <c r="N35" i="101"/>
  <c r="N20"/>
  <c r="L20"/>
  <c r="K20"/>
  <c r="J20"/>
  <c r="I20"/>
  <c r="H20"/>
  <c r="G20"/>
  <c r="F20"/>
  <c r="E20"/>
  <c r="D20"/>
  <c r="M20"/>
  <c r="N35" i="105"/>
  <c r="N20"/>
  <c r="L20"/>
  <c r="K20"/>
  <c r="J20"/>
  <c r="I20"/>
  <c r="H20"/>
  <c r="G20"/>
  <c r="F20"/>
  <c r="E20"/>
  <c r="D20"/>
  <c r="M20"/>
  <c r="N37" i="101"/>
  <c r="N37" i="105"/>
  <c r="D43" i="77" l="1"/>
  <c r="I43"/>
  <c r="O43"/>
  <c r="G43"/>
  <c r="K43"/>
  <c r="N43"/>
  <c r="L43"/>
  <c r="M43"/>
  <c r="J43"/>
  <c r="F43"/>
  <c r="H43"/>
  <c r="E43"/>
  <c r="I38"/>
  <c r="I48" s="1"/>
  <c r="J38"/>
  <c r="J48" s="1"/>
  <c r="D38"/>
  <c r="E38"/>
  <c r="E48" s="1"/>
  <c r="F38"/>
  <c r="F48" s="1"/>
  <c r="H38"/>
  <c r="H48" s="1"/>
  <c r="K38"/>
  <c r="K48" s="1"/>
  <c r="N38"/>
  <c r="N49" s="1"/>
  <c r="G38"/>
  <c r="G48" s="1"/>
  <c r="O38"/>
  <c r="O49" s="1"/>
  <c r="L38"/>
  <c r="L48" s="1"/>
  <c r="M38"/>
  <c r="M49" s="1"/>
  <c r="O47" l="1"/>
  <c r="J47"/>
  <c r="H47"/>
  <c r="D49"/>
  <c r="D47"/>
  <c r="D48"/>
  <c r="M47"/>
  <c r="N47"/>
  <c r="E47"/>
  <c r="L47"/>
  <c r="G47"/>
  <c r="K47"/>
  <c r="F47"/>
  <c r="I47"/>
  <c r="N48"/>
  <c r="L49"/>
  <c r="J49"/>
  <c r="H49"/>
  <c r="F49"/>
  <c r="O48"/>
  <c r="M48"/>
  <c r="K49"/>
  <c r="I49"/>
  <c r="G49"/>
  <c r="E49"/>
  <c r="J50" l="1"/>
  <c r="O50"/>
  <c r="H50"/>
  <c r="N50"/>
  <c r="D50"/>
  <c r="K50"/>
  <c r="L50"/>
  <c r="E50"/>
  <c r="M50"/>
  <c r="I50"/>
  <c r="F50"/>
  <c r="G50"/>
  <c r="C6" i="121" l="1"/>
  <c r="E6" s="1"/>
  <c r="C4"/>
  <c r="E4" s="1"/>
  <c r="C7"/>
  <c r="E7" s="1"/>
  <c r="C5"/>
  <c r="E5" s="1"/>
</calcChain>
</file>

<file path=xl/sharedStrings.xml><?xml version="1.0" encoding="utf-8"?>
<sst xmlns="http://schemas.openxmlformats.org/spreadsheetml/2006/main" count="2377" uniqueCount="308">
  <si>
    <t>Agencies and other services</t>
  </si>
  <si>
    <t>Agriculture, forestry and fishing</t>
  </si>
  <si>
    <t>Catering and accommodation</t>
  </si>
  <si>
    <t>Clothing and footwear</t>
  </si>
  <si>
    <t>Construction</t>
  </si>
  <si>
    <t>Educational services</t>
  </si>
  <si>
    <t>Food, drink and tobacco</t>
  </si>
  <si>
    <t>Long term insurance</t>
  </si>
  <si>
    <t>Machinery and related items</t>
  </si>
  <si>
    <t>Mining and quarrying</t>
  </si>
  <si>
    <t>Other manufacturing industries</t>
  </si>
  <si>
    <t>Paper, printing and publishing</t>
  </si>
  <si>
    <t>Personal and household services</t>
  </si>
  <si>
    <t>Research and scientific institutes</t>
  </si>
  <si>
    <t>Retail trade</t>
  </si>
  <si>
    <t>Scientific, optical and similar equipment</t>
  </si>
  <si>
    <t>Social and related community services</t>
  </si>
  <si>
    <t>Textiles</t>
  </si>
  <si>
    <t>Transport equipment</t>
  </si>
  <si>
    <t>Transport, storage and communications</t>
  </si>
  <si>
    <t>Wholesale trade</t>
  </si>
  <si>
    <t>Other</t>
  </si>
  <si>
    <t>Total</t>
  </si>
  <si>
    <t>prior to y-1</t>
  </si>
  <si>
    <t>y-1</t>
  </si>
  <si>
    <t>y</t>
  </si>
  <si>
    <t>y+1</t>
  </si>
  <si>
    <t>post y+1</t>
  </si>
  <si>
    <t>Total tax assessed</t>
  </si>
  <si>
    <t>Number of taxpayers</t>
  </si>
  <si>
    <t>A:</t>
  </si>
  <si>
    <t>B:</t>
  </si>
  <si>
    <t>= 0</t>
  </si>
  <si>
    <t>C:</t>
  </si>
  <si>
    <t>D:</t>
  </si>
  <si>
    <t>E:</t>
  </si>
  <si>
    <t>F:</t>
  </si>
  <si>
    <t>G:</t>
  </si>
  <si>
    <t>H:</t>
  </si>
  <si>
    <t>I:</t>
  </si>
  <si>
    <t>J:</t>
  </si>
  <si>
    <t>K:</t>
  </si>
  <si>
    <t>L:</t>
  </si>
  <si>
    <t>M:</t>
  </si>
  <si>
    <t>N:</t>
  </si>
  <si>
    <t>O:</t>
  </si>
  <si>
    <t>P:</t>
  </si>
  <si>
    <t>Q:</t>
  </si>
  <si>
    <t>R:</t>
  </si>
  <si>
    <t>S:</t>
  </si>
  <si>
    <t>T:</t>
  </si>
  <si>
    <t>U:</t>
  </si>
  <si>
    <t>V:</t>
  </si>
  <si>
    <t>&lt; -10 000 000</t>
  </si>
  <si>
    <t>-5 000 001 to -10 000 000</t>
  </si>
  <si>
    <t>-1 000 001 to -5 000 000</t>
  </si>
  <si>
    <t>-500 001 to -1 000 000</t>
  </si>
  <si>
    <t>-250 001 to -500 000</t>
  </si>
  <si>
    <t>-100 001 to -250 000</t>
  </si>
  <si>
    <t>500 001 to 750 000</t>
  </si>
  <si>
    <t>750 001 to 1 000 000</t>
  </si>
  <si>
    <t>-1 to -100 000</t>
  </si>
  <si>
    <t>100 001 to 250 000</t>
  </si>
  <si>
    <t>250 001 to 500 000</t>
  </si>
  <si>
    <t>1 000 001 to 2 500 000</t>
  </si>
  <si>
    <t>2 500 001 to 5 000 000</t>
  </si>
  <si>
    <t>5 000 001 to 7 500 000</t>
  </si>
  <si>
    <t>7 500 001 to 10 000 000</t>
  </si>
  <si>
    <t>R million</t>
  </si>
  <si>
    <t>Taxable income</t>
  </si>
  <si>
    <t>Total &lt; 0 taxable income</t>
  </si>
  <si>
    <t>Total = 0 taxable income</t>
  </si>
  <si>
    <t>Total &gt; 0 taxable income</t>
  </si>
  <si>
    <t>Tax 
assessed</t>
  </si>
  <si>
    <t>Assessed</t>
  </si>
  <si>
    <t>2007/08</t>
  </si>
  <si>
    <t>Percentage</t>
  </si>
  <si>
    <t>Taxable income 
(R million)</t>
  </si>
  <si>
    <t>Tax 
assessed
(R million)</t>
  </si>
  <si>
    <r>
      <t>Other</t>
    </r>
    <r>
      <rPr>
        <vertAlign val="superscript"/>
        <sz val="8"/>
        <rFont val="Arial"/>
        <family val="2"/>
      </rPr>
      <t>1</t>
    </r>
  </si>
  <si>
    <t xml:space="preserve"> </t>
  </si>
  <si>
    <t>&lt; 0</t>
  </si>
  <si>
    <r>
      <t>Registered</t>
    </r>
    <r>
      <rPr>
        <vertAlign val="superscript"/>
        <sz val="8"/>
        <color indexed="8"/>
        <rFont val="Arial"/>
        <family val="2"/>
      </rPr>
      <t>1</t>
    </r>
  </si>
  <si>
    <t>2007</t>
  </si>
  <si>
    <t>Bricks, ceramic, glass, cement and similar products</t>
  </si>
  <si>
    <t>Chemicals and chemical, rubber and plastic products</t>
  </si>
  <si>
    <t>Coal and petroleum products</t>
  </si>
  <si>
    <t>Electricity, gas and water</t>
  </si>
  <si>
    <t>Financing, insurance, real estate and business services</t>
  </si>
  <si>
    <t>Leather, leather goods and fur (excl. footwear and clothing)</t>
  </si>
  <si>
    <t>Medical, dental and other health and veterinary services</t>
  </si>
  <si>
    <t>Recreation and cultural services</t>
  </si>
  <si>
    <t>Specialised repair services</t>
  </si>
  <si>
    <t>Vehicles, parts and accessories</t>
  </si>
  <si>
    <t>Wood, wood products and furniture</t>
  </si>
  <si>
    <t>Transport, storage and communi-cations</t>
  </si>
  <si>
    <t>Total number of taxpayers</t>
  </si>
  <si>
    <t>Sector</t>
  </si>
  <si>
    <t>1.  Includes where the sector was indicated as Other or where the sector was left blank on the return.</t>
  </si>
  <si>
    <t>Percentage by sector</t>
  </si>
  <si>
    <t>Manufacturing</t>
  </si>
  <si>
    <t xml:space="preserve">1.  Includes the following sectors (as per SARS source code): Bricks, ceramic, glass, cement and similar products; Chemicals and chemical, rubber and plastic products; Clothing and footwear; Coal and petroleum products; </t>
  </si>
  <si>
    <t xml:space="preserve"> Food, drink and tobacco; Leather, leather goods and fur; Machinery and related items; Metal; Paper, printing and publishing; Textiles; Transport equipment; Vehicles, parts and accessories; Wood, wood products and </t>
  </si>
  <si>
    <t xml:space="preserve"> furniture; and Other manufacturing industries.</t>
  </si>
  <si>
    <t>Primary sector</t>
  </si>
  <si>
    <t>Secondary sector</t>
  </si>
  <si>
    <t>Tertiary sector</t>
  </si>
  <si>
    <t>Wholesale and retail trade, catering and accommodation</t>
  </si>
  <si>
    <t>Financial intermediation, insurance, real-estate and business services</t>
  </si>
  <si>
    <t>Community, social and personal services</t>
  </si>
  <si>
    <t>2.  Includes where the source of income was indicated as Other (as per SARS source code) or where the source of income was left blank on the return.</t>
  </si>
  <si>
    <r>
      <t>Other</t>
    </r>
    <r>
      <rPr>
        <vertAlign val="superscript"/>
        <sz val="8"/>
        <rFont val="Arial"/>
        <family val="2"/>
      </rPr>
      <t>2</t>
    </r>
  </si>
  <si>
    <t>1.  SARS' source of income code is used to classify according to the Standard Industrial Classification (SIC) system.  SARS' source of income code is not fully aligned with the SIC system that Statistics South Africa uses.</t>
  </si>
  <si>
    <r>
      <t>Economic activity</t>
    </r>
    <r>
      <rPr>
        <vertAlign val="superscript"/>
        <sz val="8"/>
        <rFont val="Arial"/>
        <family val="2"/>
      </rPr>
      <t>1</t>
    </r>
  </si>
  <si>
    <t>CONTENTS</t>
  </si>
  <si>
    <t>TABLES IN TEXT</t>
  </si>
  <si>
    <t>TABLES</t>
  </si>
  <si>
    <t>2008/09</t>
  </si>
  <si>
    <t>Financial inter-mediation, insurance, real-estate and business services</t>
  </si>
  <si>
    <t>Wholesale and retail trade, catering and accommo-dation</t>
  </si>
  <si>
    <r>
      <t>Manu-facturing</t>
    </r>
    <r>
      <rPr>
        <vertAlign val="superscript"/>
        <sz val="8"/>
        <color indexed="8"/>
        <rFont val="Arial"/>
        <family val="2"/>
      </rPr>
      <t>1</t>
    </r>
  </si>
  <si>
    <t>2008</t>
  </si>
  <si>
    <t>2009</t>
  </si>
  <si>
    <t>Financing, wholesale, retail</t>
  </si>
  <si>
    <t>Finance</t>
  </si>
  <si>
    <t>Wholesale</t>
  </si>
  <si>
    <t>Retail</t>
  </si>
  <si>
    <t>1 to 100 000</t>
  </si>
  <si>
    <t>W:</t>
  </si>
  <si>
    <t>10 000 001 to 25 000 000</t>
  </si>
  <si>
    <t>25 000 001 to 50 000 000</t>
  </si>
  <si>
    <t>50 000 001 to 75 000 000</t>
  </si>
  <si>
    <t>75 000 001 to 100 000 000</t>
  </si>
  <si>
    <t>100 000 001 to 200 000 000</t>
  </si>
  <si>
    <t>200 000 001  +  </t>
  </si>
  <si>
    <t>2010</t>
  </si>
  <si>
    <t>2009/10</t>
  </si>
  <si>
    <t>Check to A3.2.1</t>
  </si>
  <si>
    <t>Percentage growth in register</t>
  </si>
  <si>
    <r>
      <t>Liable to submit returns</t>
    </r>
    <r>
      <rPr>
        <vertAlign val="superscript"/>
        <sz val="8"/>
        <color indexed="8"/>
        <rFont val="Arial"/>
        <family val="2"/>
      </rPr>
      <t>2</t>
    </r>
  </si>
  <si>
    <t>Percentage assessed</t>
  </si>
  <si>
    <t>Fiscal year</t>
  </si>
  <si>
    <t>Number of payments</t>
  </si>
  <si>
    <t>Date due</t>
  </si>
  <si>
    <t>Jan</t>
  </si>
  <si>
    <t>Feb</t>
  </si>
  <si>
    <t>Mar</t>
  </si>
  <si>
    <t>Apr</t>
  </si>
  <si>
    <t>May</t>
  </si>
  <si>
    <t>Jun</t>
  </si>
  <si>
    <t>Jul</t>
  </si>
  <si>
    <t>Aug</t>
  </si>
  <si>
    <t>Sep</t>
  </si>
  <si>
    <t>Oct</t>
  </si>
  <si>
    <t>Nov</t>
  </si>
  <si>
    <t>Dec</t>
  </si>
  <si>
    <t>12</t>
  </si>
  <si>
    <t>21</t>
  </si>
  <si>
    <t>3</t>
  </si>
  <si>
    <t>2010/11</t>
  </si>
  <si>
    <t>1.  If the tax year of a company ends at the end of February, the third is then due seven months after the end of the tax year.</t>
  </si>
  <si>
    <t>Number
Tax year</t>
  </si>
  <si>
    <t>Tax year</t>
  </si>
  <si>
    <t>Sector (R million)</t>
  </si>
  <si>
    <t>Taxable income group</t>
  </si>
  <si>
    <t>Taxable income group
Percentage of total</t>
  </si>
  <si>
    <t>Sector
Percentage of total</t>
  </si>
  <si>
    <t>Taxable income group
(R million)</t>
  </si>
  <si>
    <t>Percentage by taxable income group</t>
  </si>
  <si>
    <t>Taxable income group
(Number of taxpayers)</t>
  </si>
  <si>
    <t>Tax assessed as % of provisional tax payments</t>
  </si>
  <si>
    <t>2.  These are companies that are active and not dormant.</t>
  </si>
  <si>
    <t>FIGURES</t>
  </si>
  <si>
    <t>2011/12</t>
  </si>
  <si>
    <t>2011</t>
  </si>
  <si>
    <t xml:space="preserve">                                                                 </t>
  </si>
  <si>
    <t xml:space="preserve">EMPLOYMENT ( SALARY )                                            </t>
  </si>
  <si>
    <t xml:space="preserve">INVESTMENTS                                                      </t>
  </si>
  <si>
    <t xml:space="preserve">LUMP SUMS                                                        </t>
  </si>
  <si>
    <t xml:space="preserve">NORMAL INCOME PER IRP5                                           </t>
  </si>
  <si>
    <t>Balancing</t>
  </si>
  <si>
    <t>BLANKS</t>
  </si>
  <si>
    <t>1st Provisional period</t>
  </si>
  <si>
    <t>2nd Provisional period</t>
  </si>
  <si>
    <t>3rd Provisional period</t>
  </si>
  <si>
    <t>Percentage change</t>
  </si>
  <si>
    <t>Percentage of total</t>
  </si>
  <si>
    <t>Period</t>
  </si>
  <si>
    <t>R million
Fiscal year</t>
  </si>
  <si>
    <t>Financial year-end</t>
  </si>
  <si>
    <t>Transport, storage &amp; communications</t>
  </si>
  <si>
    <t>Coal &amp; petroleum products</t>
  </si>
  <si>
    <t>Financing, insurance, real estate &amp; business services</t>
  </si>
  <si>
    <t>Sector (percentage of total)</t>
  </si>
  <si>
    <t>Sector (percentage change year-on-year)</t>
  </si>
  <si>
    <t>Company financial year end</t>
  </si>
  <si>
    <t>Provisional period</t>
  </si>
  <si>
    <t>Sector
Number of taxpayers</t>
  </si>
  <si>
    <t>Assessed losses</t>
  </si>
  <si>
    <t>Assessed profits</t>
  </si>
  <si>
    <t>1st period</t>
  </si>
  <si>
    <t>2nd period</t>
  </si>
  <si>
    <t>3rd period</t>
  </si>
  <si>
    <t>From Table A3.3.1</t>
  </si>
  <si>
    <t>Sector
Percentage of sector total</t>
  </si>
  <si>
    <r>
      <t xml:space="preserve">Tax year </t>
    </r>
    <r>
      <rPr>
        <i/>
        <sz val="8"/>
        <rFont val="Arial"/>
        <family val="2"/>
      </rPr>
      <t>(down)</t>
    </r>
  </si>
  <si>
    <t>Metal (including metal products)</t>
  </si>
  <si>
    <t>Table 3.1: Example of timeline for provisional tax payments</t>
  </si>
  <si>
    <t>From Table A3.1.2</t>
  </si>
  <si>
    <t>Provisional tax 
payments</t>
  </si>
  <si>
    <t>All other sectors</t>
  </si>
  <si>
    <t>All other months</t>
  </si>
  <si>
    <t>Table A3.4.1: Companies: Taxable income and tax assessed by sector (all companies), 2008 – 2011</t>
  </si>
  <si>
    <t>Check to A3.3.1</t>
  </si>
  <si>
    <r>
      <t xml:space="preserve">Table A3.4.1: Companies: Taxable income and tax assessed by sector (all companies), 2008 – 2011 </t>
    </r>
    <r>
      <rPr>
        <i/>
        <sz val="10"/>
        <rFont val="Arial"/>
        <family val="2"/>
      </rPr>
      <t>(continued)</t>
    </r>
  </si>
  <si>
    <t>Table A3.3.1: Companies: Taxable income and tax assessed by taxable income group, 2008 – 2011</t>
  </si>
  <si>
    <t>Table A3.4.2: Companies: Taxable income and tax assessed by sector by economic activity, 2008 – 2011</t>
  </si>
  <si>
    <t>Table A3.4.3: Companies: Taxable income and tax assessed by sector (Companies reporting positive taxable income), 2008 – 2011</t>
  </si>
  <si>
    <t>Table A3.4.4: Companies: Taxable income and tax assessed by sector (Companies reporting negative taxable income), 2008 – 2011</t>
  </si>
  <si>
    <t>Table A3.4.5: Companies: Taxable income and tax assessed by sector (Companies reporting zero taxable income), 2008 – 2011</t>
  </si>
  <si>
    <t>Balancing (A3.4.1 less A3.4.3 less A3.4.4)</t>
  </si>
  <si>
    <t>Table A3.5.1: Companies: Taxpayers with assessed losses and profits by sector, 2008 – 2011</t>
  </si>
  <si>
    <t>Table A3.6.1: Companies: Assessed taxpayers by main industrial sector and taxable income group, 2008</t>
  </si>
  <si>
    <t>Table A3.6.2: Companies: Tax assessed by main industrial sector and taxable income group, 2008</t>
  </si>
  <si>
    <t>Table A3.7.1: Companies: Assessed taxpayers by main industrial sector and taxable income group, 2009</t>
  </si>
  <si>
    <t>Table A3.8.1: Companies: Assessed taxpayers by main industrial sector and taxable income group, 2010</t>
  </si>
  <si>
    <t>Table A3.8.2: Companies: Tax assessed by main industrial sector and taxable income group, 2010</t>
  </si>
  <si>
    <t>Table A3.9.1: Companies: Assessed taxpayers by main industrial sector and taxable income group, 2011</t>
  </si>
  <si>
    <t>Table A3.9.2: Companies: Tax assessed by main industrial sector and taxable income group, 2011</t>
  </si>
  <si>
    <t>Table 3.2: Provisional tax payments by tax year and fiscal year, 2007/08 – 2011/12</t>
  </si>
  <si>
    <t>Table 3.3: Provisional tax payments by provisional period by fiscal year, 2007/08 – 2011/12</t>
  </si>
  <si>
    <t>Table 3.5: Provisional tax payments and tax assessed by tax year, 2008 – 2011</t>
  </si>
  <si>
    <t>Table A3.1.1: Companies: Provisional tax payments by company financial year end and provisional period by fiscal year, 2007/08 – 2011/12</t>
  </si>
  <si>
    <t>Table A3.1.2: Companies: Provisional tax payments by company financial year end and provisional period by tax year, 2008 – 2011</t>
  </si>
  <si>
    <t>Figure 3.1: Provisional tax payments by provisional period, 2010</t>
  </si>
  <si>
    <t>Figure 3.2: Provisional tax payments by company financial year end, 2010</t>
  </si>
  <si>
    <t>Company financial year-end 2011</t>
  </si>
  <si>
    <t>2012/13</t>
  </si>
  <si>
    <r>
      <t>2011 1</t>
    </r>
    <r>
      <rPr>
        <vertAlign val="superscript"/>
        <sz val="8"/>
        <rFont val="Arial"/>
        <family val="2"/>
      </rPr>
      <t>st</t>
    </r>
  </si>
  <si>
    <r>
      <t>2011 2</t>
    </r>
    <r>
      <rPr>
        <vertAlign val="superscript"/>
        <sz val="8"/>
        <rFont val="Arial"/>
        <family val="2"/>
      </rPr>
      <t>nd</t>
    </r>
  </si>
  <si>
    <r>
      <t>2011 3</t>
    </r>
    <r>
      <rPr>
        <vertAlign val="superscript"/>
        <sz val="8"/>
        <rFont val="Arial"/>
        <family val="2"/>
      </rPr>
      <t>rd</t>
    </r>
  </si>
  <si>
    <r>
      <t>2011 3</t>
    </r>
    <r>
      <rPr>
        <vertAlign val="superscript"/>
        <sz val="8"/>
        <rFont val="Arial"/>
        <family val="2"/>
      </rPr>
      <t>rd 1</t>
    </r>
  </si>
  <si>
    <t>2006</t>
  </si>
  <si>
    <r>
      <t xml:space="preserve">2008 
</t>
    </r>
    <r>
      <rPr>
        <i/>
        <sz val="8"/>
        <rFont val="Arial"/>
        <family val="2"/>
      </rPr>
      <t>[102.2% assessed tax as % 
of provisional tax]</t>
    </r>
  </si>
  <si>
    <r>
      <t xml:space="preserve">2009
</t>
    </r>
    <r>
      <rPr>
        <i/>
        <sz val="8"/>
        <rFont val="Arial"/>
        <family val="2"/>
      </rPr>
      <t>[97.0% assessed tax as % 
of provisional tax]</t>
    </r>
  </si>
  <si>
    <r>
      <t xml:space="preserve">2010
</t>
    </r>
    <r>
      <rPr>
        <i/>
        <sz val="8"/>
        <rFont val="Arial"/>
        <family val="2"/>
      </rPr>
      <t>[90.2% assessed tax as % 
of provisional tax]</t>
    </r>
  </si>
  <si>
    <r>
      <t xml:space="preserve">2011
</t>
    </r>
    <r>
      <rPr>
        <i/>
        <sz val="8"/>
        <rFont val="Arial"/>
        <family val="2"/>
      </rPr>
      <t>[57.6% assessed tax as % 
of provisional tax]</t>
    </r>
  </si>
  <si>
    <r>
      <t xml:space="preserve">2008
</t>
    </r>
    <r>
      <rPr>
        <i/>
        <sz val="8"/>
        <rFont val="Arial"/>
        <family val="2"/>
      </rPr>
      <t>[102.2 % assessed tax as % 
of provisional tax]</t>
    </r>
  </si>
  <si>
    <r>
      <t xml:space="preserve">2009
</t>
    </r>
    <r>
      <rPr>
        <i/>
        <sz val="8"/>
        <rFont val="Arial"/>
        <family val="2"/>
      </rPr>
      <t>[97.0 % assessed tax as % 
of provisional tax]</t>
    </r>
  </si>
  <si>
    <r>
      <t xml:space="preserve">2010
</t>
    </r>
    <r>
      <rPr>
        <i/>
        <sz val="8"/>
        <rFont val="Arial"/>
        <family val="2"/>
      </rPr>
      <t>[90.2 % assessed tax as % 
of provisional tax]</t>
    </r>
  </si>
  <si>
    <r>
      <t xml:space="preserve">2011
</t>
    </r>
    <r>
      <rPr>
        <i/>
        <sz val="8"/>
        <rFont val="Arial"/>
        <family val="2"/>
      </rPr>
      <t>[57.6 % assessed tax as % 
of provisional tax]</t>
    </r>
  </si>
  <si>
    <r>
      <t xml:space="preserve">2008
</t>
    </r>
    <r>
      <rPr>
        <i/>
        <sz val="8"/>
        <rFont val="Arial"/>
        <family val="2"/>
      </rPr>
      <t>[102.2% assessed tax as % 
of provisional tax]</t>
    </r>
  </si>
  <si>
    <t>Figure 3.4: Companies tax assessed by sector, 2010</t>
  </si>
  <si>
    <r>
      <t xml:space="preserve">2008 </t>
    </r>
    <r>
      <rPr>
        <i/>
        <sz val="8"/>
        <rFont val="Arial"/>
        <family val="2"/>
      </rPr>
      <t>[102.2% assessed tax as % of provisional tax]</t>
    </r>
  </si>
  <si>
    <r>
      <t xml:space="preserve">2009 </t>
    </r>
    <r>
      <rPr>
        <i/>
        <sz val="8"/>
        <rFont val="Arial"/>
        <family val="2"/>
      </rPr>
      <t>[97.0% assessed tax as % of provisional tax]</t>
    </r>
  </si>
  <si>
    <t>Table A3.7.2: Companies: Tax assessed by main industrial sector and taxable income group, 2009</t>
  </si>
  <si>
    <r>
      <t xml:space="preserve">2010 </t>
    </r>
    <r>
      <rPr>
        <i/>
        <sz val="8"/>
        <rFont val="Arial"/>
        <family val="2"/>
      </rPr>
      <t>[90.2% assessed tax as % of provisional tax]</t>
    </r>
  </si>
  <si>
    <r>
      <t xml:space="preserve">2011 </t>
    </r>
    <r>
      <rPr>
        <i/>
        <sz val="8"/>
        <rFont val="Arial"/>
        <family val="2"/>
      </rPr>
      <t>[57.6% assessed tax as % of provisional tax]</t>
    </r>
  </si>
  <si>
    <t>Table A3.2.1: Companies: Provisional tax payments by sector, 2007/08 – 2011/12</t>
  </si>
  <si>
    <t>Table A3.3.2: Companies with a positive taxable income: Taxable income and tax assessed by taxable income group, 2008 – 2011</t>
  </si>
  <si>
    <t>Number</t>
  </si>
  <si>
    <t>Assessed tax</t>
  </si>
  <si>
    <t>Eff rate</t>
  </si>
  <si>
    <t>Loss</t>
  </si>
  <si>
    <t>Rnil</t>
  </si>
  <si>
    <t>R1m - R100m</t>
  </si>
  <si>
    <t xml:space="preserve">
Fiscal year</t>
  </si>
  <si>
    <t>R1-R1m</t>
  </si>
  <si>
    <t>N/A</t>
  </si>
  <si>
    <t>Prior to 2005</t>
  </si>
  <si>
    <t>post 2011</t>
  </si>
  <si>
    <t>Figure 3.5: Number of taxpayers and tax assessed by main sector and taxable income group, 2010</t>
  </si>
  <si>
    <r>
      <t xml:space="preserve">Table A3.2.1: Companies: Provisional tax payments by sector, 2007/08 – 2011/12 </t>
    </r>
    <r>
      <rPr>
        <i/>
        <sz val="9"/>
        <rFont val="Arial"/>
        <family val="2"/>
      </rPr>
      <t>(continued)</t>
    </r>
  </si>
  <si>
    <r>
      <t>Table A3.4.2: Companies: Taxable income and tax assessed by sector by economic activity, 2008 – 2011</t>
    </r>
    <r>
      <rPr>
        <i/>
        <sz val="9"/>
        <rFont val="Arial"/>
        <family val="2"/>
      </rPr>
      <t xml:space="preserve"> (continued)</t>
    </r>
  </si>
  <si>
    <r>
      <t xml:space="preserve">Table A3.5.1: Companies: Taxpayers with assessed losses and profits by sector, 2008 – 2011 </t>
    </r>
    <r>
      <rPr>
        <i/>
        <sz val="9"/>
        <rFont val="Arial"/>
        <family val="2"/>
      </rPr>
      <t>(continued)</t>
    </r>
  </si>
  <si>
    <t xml:space="preserve">R100m + </t>
  </si>
  <si>
    <t>Finance¹</t>
  </si>
  <si>
    <t>Retail Trade²</t>
  </si>
  <si>
    <t>Manufacturing³</t>
  </si>
  <si>
    <t>BACK TO CONTENTS</t>
  </si>
  <si>
    <t xml:space="preserve">    number of companies (not visible in number column) but contributed 57.5% of taxable income</t>
  </si>
  <si>
    <t xml:space="preserve">    and 57.6% of assessed tax.</t>
  </si>
  <si>
    <r>
      <rPr>
        <vertAlign val="superscript"/>
        <sz val="10"/>
        <rFont val="Arial"/>
        <family val="2"/>
      </rPr>
      <t xml:space="preserve">1. </t>
    </r>
    <r>
      <rPr>
        <sz val="10"/>
        <rFont val="Arial"/>
        <family val="2"/>
      </rPr>
      <t>Finance -  financing, insurance, real estate and business services</t>
    </r>
  </si>
  <si>
    <r>
      <rPr>
        <vertAlign val="superscript"/>
        <sz val="10"/>
        <rFont val="Arial"/>
        <family val="2"/>
      </rPr>
      <t xml:space="preserve">2. </t>
    </r>
    <r>
      <rPr>
        <sz val="10"/>
        <rFont val="Arial"/>
        <family val="2"/>
      </rPr>
      <t>Retail Trade - wholesale and retail trade, catering and accommodation</t>
    </r>
  </si>
  <si>
    <r>
      <rPr>
        <vertAlign val="superscript"/>
        <sz val="10"/>
        <rFont val="Arial"/>
        <family val="2"/>
      </rPr>
      <t>3.</t>
    </r>
    <r>
      <rPr>
        <sz val="10"/>
        <rFont val="Arial"/>
        <family val="2"/>
      </rPr>
      <t xml:space="preserve"> Manufacturing - other manufacturing industries</t>
    </r>
  </si>
  <si>
    <t>1.  Excludes cases where status is in suspense, estate and address unknown. The tax year for companies is normally</t>
  </si>
  <si>
    <t xml:space="preserve">     the financial year of the company for financial reporting purposes.</t>
  </si>
  <si>
    <t xml:space="preserve">Table 3.6: Number of companies, taxable income and tax assessed, 2010 </t>
  </si>
  <si>
    <t>R nil</t>
  </si>
  <si>
    <t>R1 to R1 million</t>
  </si>
  <si>
    <t>R1 million to R100 million</t>
  </si>
  <si>
    <t>R100 million +</t>
  </si>
  <si>
    <t>Effective rate</t>
  </si>
  <si>
    <t xml:space="preserve">1. Please note that companies with taxable income greater than R100 million constituted 0.1% of the </t>
  </si>
  <si>
    <t>Figure 3.3: Distribution of assessed companies in taxable income groups, 2010</t>
  </si>
  <si>
    <r>
      <t xml:space="preserve">Table A3.2.1: Companies: Provisional tax payments by sector, 2008/09 – 2011/12 </t>
    </r>
    <r>
      <rPr>
        <i/>
        <sz val="9"/>
        <rFont val="Arial"/>
        <family val="2"/>
      </rPr>
      <t>(continued)</t>
    </r>
  </si>
  <si>
    <t>Manu-facturing</t>
  </si>
  <si>
    <r>
      <t xml:space="preserve">Table A3.5.1: Companies: Taxpayers with assessed losses and profits by sector, 2008 – 2011  </t>
    </r>
    <r>
      <rPr>
        <i/>
        <sz val="9"/>
        <rFont val="Arial"/>
        <family val="2"/>
      </rPr>
      <t>(continued)</t>
    </r>
  </si>
  <si>
    <r>
      <t xml:space="preserve">Table A3.6.1: Companies: Assessed taxpayers by main industrial sector and taxable income group, 2008  </t>
    </r>
    <r>
      <rPr>
        <i/>
        <sz val="9"/>
        <rFont val="Arial"/>
        <family val="2"/>
      </rPr>
      <t>(continued)</t>
    </r>
  </si>
  <si>
    <r>
      <t xml:space="preserve">Table A3.6.2: Companies: Tax assessed by main industrial sector and taxable income group, 2008  </t>
    </r>
    <r>
      <rPr>
        <i/>
        <sz val="9"/>
        <rFont val="Arial"/>
        <family val="2"/>
      </rPr>
      <t>(continued)</t>
    </r>
  </si>
  <si>
    <r>
      <t xml:space="preserve">Table A3.7.1: Companies: Assessed taxpayers by main industrial sector and taxable income group, 2009  </t>
    </r>
    <r>
      <rPr>
        <i/>
        <sz val="9"/>
        <rFont val="Arial"/>
        <family val="2"/>
      </rPr>
      <t>(continued)</t>
    </r>
  </si>
  <si>
    <r>
      <t xml:space="preserve">Table A3.7.2: Companies: Tax assessed by main industrial sector and taxable income group, 2009  </t>
    </r>
    <r>
      <rPr>
        <i/>
        <sz val="9"/>
        <rFont val="Arial"/>
        <family val="2"/>
      </rPr>
      <t>(continued)</t>
    </r>
  </si>
  <si>
    <r>
      <t xml:space="preserve">Table A3.8.1: Companies: Assessed taxpayers by main industrial sector and taxable income group, 2010  </t>
    </r>
    <r>
      <rPr>
        <i/>
        <sz val="9"/>
        <rFont val="Arial"/>
        <family val="2"/>
      </rPr>
      <t>(continued)</t>
    </r>
  </si>
  <si>
    <r>
      <t xml:space="preserve">Table A3.8.2: Companies: Tax assessed by main industrial sector and taxable income group, 2010  </t>
    </r>
    <r>
      <rPr>
        <i/>
        <sz val="9"/>
        <rFont val="Arial"/>
        <family val="2"/>
      </rPr>
      <t>(continued)</t>
    </r>
  </si>
  <si>
    <r>
      <t xml:space="preserve">Table A3.9.1: Companies: Assessed taxpayers by main industrial sector and taxable income group, 2011  </t>
    </r>
    <r>
      <rPr>
        <i/>
        <sz val="9"/>
        <rFont val="Arial"/>
        <family val="2"/>
      </rPr>
      <t>(continued)</t>
    </r>
  </si>
  <si>
    <r>
      <t xml:space="preserve">Table A3.9.2: Companies: Tax assessed by main industrial sector and taxable income group, 2011  </t>
    </r>
    <r>
      <rPr>
        <i/>
        <sz val="9"/>
        <rFont val="Arial"/>
        <family val="2"/>
      </rPr>
      <t>(continued)</t>
    </r>
  </si>
  <si>
    <t>R100 million + ¹</t>
  </si>
  <si>
    <t>Table 3.4: Number of companies, 2008 – 2011</t>
  </si>
</sst>
</file>

<file path=xl/styles.xml><?xml version="1.0" encoding="utf-8"?>
<styleSheet xmlns="http://schemas.openxmlformats.org/spreadsheetml/2006/main">
  <numFmts count="9">
    <numFmt numFmtId="43" formatCode="_ * #,##0.00_ ;_ * \-#,##0.00_ ;_ * &quot;-&quot;??_ ;_ @_ "/>
    <numFmt numFmtId="164" formatCode="0.0%"/>
    <numFmt numFmtId="165" formatCode="_(* #,##0_);_*\ \-#,##0_);_(* &quot;–&quot;_);_(@_)"/>
    <numFmt numFmtId="166" formatCode="_ * #,##0.0%_ ;_ * \-#,##0.0%_ ;_ * &quot;-&quot;??_ ;_ @_ "/>
    <numFmt numFmtId="167" formatCode="_ * #,##0.0%_ ;_ * \-#,##0.0%_ "/>
    <numFmt numFmtId="168" formatCode="_ * #,##0_ ;_ * \-#,##0_ ;_ * &quot;-&quot;??_ ;_ @_ "/>
    <numFmt numFmtId="169" formatCode="_ * #,##0_____ ;_ * \-#,##0_ ;_ * &quot;-&quot;??_ ;_ @_ "/>
    <numFmt numFmtId="170" formatCode="_ * #,##0_______________ ;_ * \-#,##0_ ;_ * &quot;-&quot;??_ ;_ @_ "/>
    <numFmt numFmtId="171" formatCode="_(* #,##0.0_);_*\ \-#,##0.0_);_(* &quot;–&quot;_);_(@_)"/>
  </numFmts>
  <fonts count="51">
    <font>
      <sz val="10"/>
      <name val="MS Sans Serif"/>
    </font>
    <font>
      <sz val="11"/>
      <color theme="1"/>
      <name val="Calibri"/>
      <family val="2"/>
      <scheme val="minor"/>
    </font>
    <font>
      <sz val="10"/>
      <name val="MS Sans Serif"/>
      <family val="2"/>
    </font>
    <font>
      <u/>
      <sz val="10"/>
      <color indexed="12"/>
      <name val="MS Sans Serif"/>
      <family val="2"/>
    </font>
    <font>
      <sz val="10"/>
      <name val="Arial"/>
      <family val="2"/>
    </font>
    <font>
      <sz val="8"/>
      <name val="Arial"/>
      <family val="2"/>
    </font>
    <font>
      <b/>
      <sz val="10"/>
      <name val="Arial"/>
      <family val="2"/>
    </font>
    <font>
      <sz val="10"/>
      <name val="Arial"/>
      <family val="2"/>
    </font>
    <font>
      <b/>
      <sz val="8"/>
      <name val="Arial"/>
      <family val="2"/>
    </font>
    <font>
      <sz val="8"/>
      <name val="Arial"/>
      <family val="2"/>
    </font>
    <font>
      <b/>
      <sz val="8"/>
      <color indexed="8"/>
      <name val="ARIAL"/>
      <family val="2"/>
    </font>
    <font>
      <b/>
      <sz val="10"/>
      <name val="Arial Narrow"/>
      <family val="2"/>
    </font>
    <font>
      <sz val="10"/>
      <name val="Arial Narrow"/>
      <family val="2"/>
    </font>
    <font>
      <i/>
      <sz val="8"/>
      <color indexed="10"/>
      <name val="Arial"/>
      <family val="2"/>
    </font>
    <font>
      <i/>
      <sz val="10"/>
      <color indexed="10"/>
      <name val="Arial"/>
      <family val="2"/>
    </font>
    <font>
      <i/>
      <sz val="8"/>
      <name val="Arial"/>
      <family val="2"/>
    </font>
    <font>
      <vertAlign val="superscript"/>
      <sz val="8"/>
      <color indexed="8"/>
      <name val="Arial"/>
      <family val="2"/>
    </font>
    <font>
      <vertAlign val="superscript"/>
      <sz val="8"/>
      <name val="Arial"/>
      <family val="2"/>
    </font>
    <font>
      <sz val="8"/>
      <name val="MS Sans Serif"/>
      <family val="2"/>
    </font>
    <font>
      <b/>
      <i/>
      <sz val="8"/>
      <name val="Arial"/>
      <family val="2"/>
    </font>
    <font>
      <u/>
      <sz val="10"/>
      <name val="Arial"/>
      <family val="2"/>
    </font>
    <font>
      <b/>
      <u/>
      <sz val="1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rgb="FFFF0000"/>
      <name val="Arial"/>
      <family val="2"/>
    </font>
    <font>
      <i/>
      <sz val="10"/>
      <name val="Arial"/>
      <family val="2"/>
    </font>
    <font>
      <sz val="8"/>
      <color rgb="FFFF0000"/>
      <name val="Calibri"/>
      <family val="2"/>
    </font>
    <font>
      <i/>
      <sz val="8"/>
      <color rgb="FFFF0000"/>
      <name val="Arial"/>
      <family val="2"/>
    </font>
    <font>
      <sz val="10"/>
      <name val="MS Sans Serif"/>
      <family val="2"/>
    </font>
    <font>
      <sz val="10"/>
      <name val="Arial"/>
      <family val="2"/>
    </font>
    <font>
      <sz val="8"/>
      <color theme="1"/>
      <name val="Arial"/>
      <family val="2"/>
    </font>
    <font>
      <vertAlign val="superscript"/>
      <sz val="10"/>
      <name val="Arial"/>
      <family val="2"/>
    </font>
    <font>
      <b/>
      <sz val="9"/>
      <name val="Arial"/>
      <family val="2"/>
    </font>
    <font>
      <i/>
      <sz val="9"/>
      <name val="Arial"/>
      <family val="2"/>
    </font>
    <font>
      <sz val="9"/>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FFFF66"/>
        <bgColor indexed="64"/>
      </patternFill>
    </fill>
    <fill>
      <patternFill patternType="solid">
        <fgColor theme="9" tint="0.39997558519241921"/>
        <bgColor indexed="64"/>
      </patternFill>
    </fill>
    <fill>
      <patternFill patternType="solid">
        <fgColor rgb="FFFFFF99"/>
        <bgColor indexed="64"/>
      </patternFill>
    </fill>
    <fill>
      <patternFill patternType="solid">
        <fgColor rgb="FF00B0F0"/>
        <bgColor indexed="64"/>
      </patternFill>
    </fill>
    <fill>
      <patternFill patternType="solid">
        <fgColor theme="0"/>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diagonal/>
    </border>
    <border>
      <left style="thin">
        <color indexed="64"/>
      </left>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style="hair">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56">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4" fillId="0" borderId="0"/>
    <xf numFmtId="0" fontId="4" fillId="0" borderId="0"/>
    <xf numFmtId="0" fontId="4" fillId="0" borderId="0"/>
    <xf numFmtId="0" fontId="4" fillId="0" borderId="0"/>
    <xf numFmtId="0" fontId="23" fillId="0" borderId="0"/>
    <xf numFmtId="0" fontId="23" fillId="0" borderId="0"/>
    <xf numFmtId="0" fontId="23" fillId="0" borderId="0"/>
    <xf numFmtId="0" fontId="23" fillId="23" borderId="7" applyNumberFormat="0" applyFont="0" applyAlignment="0" applyProtection="0"/>
    <xf numFmtId="0" fontId="36" fillId="20" borderId="8" applyNumberFormat="0" applyAlignment="0" applyProtection="0"/>
    <xf numFmtId="9" fontId="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44" fillId="0" borderId="0" applyFont="0" applyFill="0" applyBorder="0" applyAlignment="0" applyProtection="0"/>
    <xf numFmtId="0" fontId="45" fillId="0" borderId="0"/>
    <xf numFmtId="0" fontId="1" fillId="0" borderId="0"/>
    <xf numFmtId="0" fontId="2" fillId="0" borderId="0"/>
    <xf numFmtId="9" fontId="2" fillId="0" borderId="0" applyFont="0" applyFill="0" applyBorder="0" applyAlignment="0" applyProtection="0"/>
  </cellStyleXfs>
  <cellXfs count="607">
    <xf numFmtId="0" fontId="0" fillId="0" borderId="0" xfId="0"/>
    <xf numFmtId="165" fontId="7" fillId="0" borderId="0" xfId="41" applyNumberFormat="1" applyFont="1" applyFill="1" applyBorder="1" applyAlignment="1" applyProtection="1">
      <alignment horizontal="right" vertical="center"/>
      <protection locked="0"/>
    </xf>
    <xf numFmtId="165" fontId="7" fillId="0" borderId="0" xfId="41" applyNumberFormat="1" applyFont="1" applyFill="1" applyBorder="1" applyAlignment="1" applyProtection="1">
      <alignment horizontal="left"/>
      <protection locked="0"/>
    </xf>
    <xf numFmtId="0" fontId="7" fillId="0" borderId="0" xfId="41" applyFont="1" applyFill="1" applyBorder="1" applyAlignment="1" applyProtection="1">
      <alignment vertical="center"/>
      <protection locked="0"/>
    </xf>
    <xf numFmtId="0" fontId="7" fillId="0" borderId="0" xfId="41" applyFont="1" applyAlignment="1" applyProtection="1">
      <alignment vertical="center"/>
      <protection locked="0"/>
    </xf>
    <xf numFmtId="165" fontId="9" fillId="0" borderId="0" xfId="41" applyNumberFormat="1" applyFont="1" applyFill="1" applyBorder="1" applyAlignment="1" applyProtection="1">
      <alignment horizontal="right" vertical="center"/>
      <protection locked="0"/>
    </xf>
    <xf numFmtId="0" fontId="11" fillId="0" borderId="0" xfId="41" applyFont="1" applyFill="1" applyBorder="1" applyAlignment="1" applyProtection="1">
      <alignment vertical="top" wrapText="1"/>
    </xf>
    <xf numFmtId="0" fontId="12" fillId="0" borderId="0" xfId="41" applyFont="1" applyFill="1" applyBorder="1" applyAlignment="1" applyProtection="1">
      <alignment vertical="top" wrapText="1"/>
    </xf>
    <xf numFmtId="165" fontId="9" fillId="0" borderId="17" xfId="41" applyNumberFormat="1" applyFont="1" applyFill="1" applyBorder="1" applyAlignment="1">
      <alignment horizontal="right" vertical="top"/>
    </xf>
    <xf numFmtId="0" fontId="12" fillId="0" borderId="0" xfId="41" applyFont="1" applyFill="1" applyBorder="1" applyAlignment="1" applyProtection="1">
      <alignment horizontal="center" vertical="top" wrapText="1"/>
    </xf>
    <xf numFmtId="0" fontId="9" fillId="0" borderId="0" xfId="41" applyFont="1" applyFill="1" applyBorder="1" applyAlignment="1" applyProtection="1">
      <alignment vertical="center"/>
      <protection locked="0"/>
    </xf>
    <xf numFmtId="0" fontId="9" fillId="0" borderId="0" xfId="41" applyFont="1" applyAlignment="1" applyProtection="1">
      <alignment vertical="center"/>
      <protection locked="0"/>
    </xf>
    <xf numFmtId="165" fontId="9" fillId="0" borderId="19" xfId="41" applyNumberFormat="1" applyFont="1" applyFill="1" applyBorder="1" applyAlignment="1">
      <alignment horizontal="right" vertical="top"/>
    </xf>
    <xf numFmtId="165" fontId="9" fillId="0" borderId="0" xfId="41" applyNumberFormat="1" applyFont="1" applyFill="1" applyBorder="1" applyAlignment="1">
      <alignment horizontal="right" vertical="top"/>
    </xf>
    <xf numFmtId="164" fontId="9" fillId="0" borderId="0" xfId="47" applyNumberFormat="1" applyFont="1" applyFill="1" applyBorder="1" applyAlignment="1">
      <alignment horizontal="right" vertical="top"/>
    </xf>
    <xf numFmtId="164" fontId="9" fillId="0" borderId="17" xfId="47" applyNumberFormat="1" applyFont="1" applyFill="1" applyBorder="1" applyAlignment="1">
      <alignment horizontal="right" vertical="top"/>
    </xf>
    <xf numFmtId="0" fontId="12" fillId="0" borderId="0" xfId="41" applyFont="1" applyFill="1" applyBorder="1" applyAlignment="1" applyProtection="1">
      <alignment horizontal="right" vertical="top" wrapText="1"/>
    </xf>
    <xf numFmtId="0" fontId="12" fillId="0" borderId="0" xfId="41" applyFont="1" applyFill="1" applyBorder="1" applyProtection="1"/>
    <xf numFmtId="0" fontId="12" fillId="0" borderId="0" xfId="41" applyFont="1" applyFill="1" applyBorder="1" applyAlignment="1" applyProtection="1">
      <alignment horizontal="center"/>
      <protection locked="0"/>
    </xf>
    <xf numFmtId="0" fontId="12" fillId="0" borderId="0" xfId="41" applyFont="1" applyFill="1" applyBorder="1" applyProtection="1">
      <protection locked="0"/>
    </xf>
    <xf numFmtId="2" fontId="11" fillId="0" borderId="0" xfId="41" applyNumberFormat="1" applyFont="1" applyFill="1" applyBorder="1" applyProtection="1">
      <protection locked="0"/>
    </xf>
    <xf numFmtId="2" fontId="12" fillId="0" borderId="0" xfId="41" applyNumberFormat="1" applyFont="1" applyFill="1" applyBorder="1" applyProtection="1"/>
    <xf numFmtId="0" fontId="12" fillId="0" borderId="0" xfId="41" applyFont="1" applyFill="1" applyBorder="1" applyAlignment="1" applyProtection="1">
      <alignment horizontal="center"/>
    </xf>
    <xf numFmtId="2" fontId="12" fillId="0" borderId="0" xfId="41" applyNumberFormat="1" applyFont="1" applyFill="1" applyBorder="1" applyAlignment="1" applyProtection="1">
      <alignment horizontal="center"/>
      <protection locked="0"/>
    </xf>
    <xf numFmtId="0" fontId="9" fillId="0" borderId="0" xfId="41" applyFont="1" applyFill="1" applyBorder="1" applyAlignment="1">
      <alignment vertical="center"/>
    </xf>
    <xf numFmtId="0" fontId="4" fillId="0" borderId="0" xfId="41"/>
    <xf numFmtId="165" fontId="8" fillId="0" borderId="22" xfId="41" applyNumberFormat="1" applyFont="1" applyFill="1" applyBorder="1" applyAlignment="1">
      <alignment horizontal="right" vertical="top"/>
    </xf>
    <xf numFmtId="165" fontId="8" fillId="0" borderId="21" xfId="41" applyNumberFormat="1" applyFont="1" applyFill="1" applyBorder="1" applyAlignment="1">
      <alignment horizontal="right" vertical="top"/>
    </xf>
    <xf numFmtId="164" fontId="8" fillId="0" borderId="21" xfId="47" applyNumberFormat="1" applyFont="1" applyFill="1" applyBorder="1" applyAlignment="1">
      <alignment horizontal="right" vertical="top"/>
    </xf>
    <xf numFmtId="164" fontId="8" fillId="0" borderId="23" xfId="47" applyNumberFormat="1" applyFont="1" applyFill="1" applyBorder="1" applyAlignment="1">
      <alignment horizontal="right" vertical="top"/>
    </xf>
    <xf numFmtId="0" fontId="13" fillId="0" borderId="0" xfId="41" applyFont="1" applyBorder="1" applyAlignment="1">
      <alignment vertical="center"/>
    </xf>
    <xf numFmtId="164" fontId="13" fillId="0" borderId="0" xfId="47" applyNumberFormat="1" applyFont="1" applyFill="1" applyBorder="1" applyAlignment="1">
      <alignment horizontal="right" vertical="top"/>
    </xf>
    <xf numFmtId="0" fontId="9" fillId="0" borderId="0" xfId="41" applyFont="1" applyBorder="1" applyAlignment="1" applyProtection="1">
      <alignment vertical="center"/>
      <protection locked="0"/>
    </xf>
    <xf numFmtId="0" fontId="9" fillId="0" borderId="0" xfId="41" applyFont="1"/>
    <xf numFmtId="0" fontId="4" fillId="0" borderId="0" xfId="41" applyNumberFormat="1" applyAlignment="1">
      <alignment vertical="center"/>
    </xf>
    <xf numFmtId="165" fontId="9" fillId="0" borderId="0" xfId="41" applyNumberFormat="1" applyFont="1" applyAlignment="1" applyProtection="1">
      <alignment horizontal="right" vertical="center"/>
      <protection locked="0"/>
    </xf>
    <xf numFmtId="165" fontId="13" fillId="0" borderId="0" xfId="41" applyNumberFormat="1" applyFont="1" applyFill="1" applyBorder="1" applyAlignment="1">
      <alignment horizontal="right" vertical="top"/>
    </xf>
    <xf numFmtId="0" fontId="4" fillId="0" borderId="18" xfId="41" applyFill="1" applyBorder="1"/>
    <xf numFmtId="0" fontId="9" fillId="0" borderId="0" xfId="41" applyFont="1" applyFill="1" applyBorder="1"/>
    <xf numFmtId="0" fontId="4" fillId="0" borderId="0" xfId="41" applyFill="1"/>
    <xf numFmtId="165" fontId="8" fillId="0" borderId="23" xfId="41" applyNumberFormat="1" applyFont="1" applyFill="1" applyBorder="1" applyAlignment="1">
      <alignment horizontal="right" vertical="top"/>
    </xf>
    <xf numFmtId="164" fontId="9" fillId="0" borderId="19" xfId="47" applyNumberFormat="1" applyFont="1" applyFill="1" applyBorder="1" applyAlignment="1">
      <alignment horizontal="right" vertical="top"/>
    </xf>
    <xf numFmtId="164" fontId="8" fillId="0" borderId="22" xfId="47" applyNumberFormat="1" applyFont="1" applyFill="1" applyBorder="1" applyAlignment="1">
      <alignment horizontal="right" vertical="top"/>
    </xf>
    <xf numFmtId="0" fontId="4" fillId="0" borderId="0" xfId="40"/>
    <xf numFmtId="164" fontId="9" fillId="0" borderId="30" xfId="47" applyNumberFormat="1" applyFont="1" applyFill="1" applyBorder="1" applyAlignment="1">
      <alignment horizontal="right" vertical="top"/>
    </xf>
    <xf numFmtId="0" fontId="9" fillId="0" borderId="0" xfId="40" applyFont="1"/>
    <xf numFmtId="165" fontId="9" fillId="0" borderId="0" xfId="40" applyNumberFormat="1" applyFont="1" applyFill="1" applyBorder="1" applyAlignment="1" applyProtection="1">
      <alignment horizontal="right" vertical="center"/>
      <protection locked="0"/>
    </xf>
    <xf numFmtId="0" fontId="9" fillId="0" borderId="0" xfId="40" applyFont="1" applyAlignment="1" applyProtection="1">
      <alignment vertical="center"/>
      <protection locked="0"/>
    </xf>
    <xf numFmtId="165" fontId="9" fillId="0" borderId="15" xfId="41" applyNumberFormat="1" applyFont="1" applyFill="1" applyBorder="1" applyAlignment="1">
      <alignment horizontal="right" vertical="top"/>
    </xf>
    <xf numFmtId="165" fontId="9" fillId="0" borderId="16" xfId="41" applyNumberFormat="1" applyFont="1" applyFill="1" applyBorder="1" applyAlignment="1">
      <alignment horizontal="right" vertical="top"/>
    </xf>
    <xf numFmtId="0" fontId="9" fillId="0" borderId="26" xfId="41" applyFont="1" applyFill="1" applyBorder="1" applyAlignment="1">
      <alignment vertical="center"/>
    </xf>
    <xf numFmtId="165" fontId="9" fillId="0" borderId="37" xfId="41" applyNumberFormat="1" applyFont="1" applyFill="1" applyBorder="1" applyAlignment="1">
      <alignment horizontal="right" vertical="top"/>
    </xf>
    <xf numFmtId="165" fontId="9" fillId="0" borderId="26" xfId="41" applyNumberFormat="1" applyFont="1" applyFill="1" applyBorder="1" applyAlignment="1">
      <alignment horizontal="right" vertical="top"/>
    </xf>
    <xf numFmtId="17" fontId="9" fillId="0" borderId="0" xfId="41" quotePrefix="1" applyNumberFormat="1" applyFont="1" applyFill="1" applyBorder="1" applyAlignment="1">
      <alignment horizontal="left" vertical="center"/>
    </xf>
    <xf numFmtId="0" fontId="15" fillId="0" borderId="0" xfId="0" applyFont="1" applyFill="1" applyBorder="1" applyAlignment="1">
      <alignment vertical="center"/>
    </xf>
    <xf numFmtId="0" fontId="9" fillId="0" borderId="0" xfId="0" applyFont="1" applyFill="1" applyBorder="1"/>
    <xf numFmtId="165" fontId="8" fillId="0" borderId="0" xfId="41" applyNumberFormat="1" applyFont="1" applyFill="1" applyBorder="1" applyAlignment="1">
      <alignment horizontal="right" vertical="top"/>
    </xf>
    <xf numFmtId="164" fontId="8" fillId="0" borderId="0" xfId="47" applyNumberFormat="1" applyFont="1" applyFill="1" applyBorder="1" applyAlignment="1">
      <alignment horizontal="right" vertical="top"/>
    </xf>
    <xf numFmtId="165" fontId="8" fillId="0" borderId="40" xfId="41" applyNumberFormat="1" applyFont="1" applyFill="1" applyBorder="1" applyAlignment="1">
      <alignment horizontal="right" vertical="top"/>
    </xf>
    <xf numFmtId="165" fontId="8" fillId="0" borderId="17" xfId="41" applyNumberFormat="1" applyFont="1" applyFill="1" applyBorder="1" applyAlignment="1">
      <alignment horizontal="right" vertical="top"/>
    </xf>
    <xf numFmtId="165" fontId="9" fillId="0" borderId="42" xfId="41" applyNumberFormat="1" applyFont="1" applyFill="1" applyBorder="1" applyAlignment="1">
      <alignment horizontal="right" vertical="top"/>
    </xf>
    <xf numFmtId="165" fontId="9" fillId="0" borderId="30" xfId="41" applyNumberFormat="1" applyFont="1" applyFill="1" applyBorder="1" applyAlignment="1">
      <alignment horizontal="right" vertical="top"/>
    </xf>
    <xf numFmtId="164" fontId="8" fillId="0" borderId="40" xfId="47" applyNumberFormat="1" applyFont="1" applyFill="1" applyBorder="1" applyAlignment="1">
      <alignment horizontal="right" vertical="top"/>
    </xf>
    <xf numFmtId="165" fontId="9" fillId="0" borderId="50" xfId="41" applyNumberFormat="1" applyFont="1" applyFill="1" applyBorder="1" applyAlignment="1">
      <alignment horizontal="right" vertical="top"/>
    </xf>
    <xf numFmtId="165" fontId="8" fillId="0" borderId="49" xfId="41" applyNumberFormat="1" applyFont="1" applyFill="1" applyBorder="1" applyAlignment="1">
      <alignment horizontal="right" vertical="top"/>
    </xf>
    <xf numFmtId="0" fontId="15" fillId="0" borderId="0" xfId="0" applyFont="1" applyFill="1" applyBorder="1" applyAlignment="1">
      <alignment horizontal="left" vertical="center" indent="1"/>
    </xf>
    <xf numFmtId="165" fontId="4" fillId="0" borderId="0" xfId="41" applyNumberFormat="1"/>
    <xf numFmtId="0" fontId="9" fillId="0" borderId="0" xfId="41" quotePrefix="1" applyFont="1" applyFill="1" applyBorder="1" applyAlignment="1">
      <alignment vertical="center"/>
    </xf>
    <xf numFmtId="0" fontId="4" fillId="0" borderId="21" xfId="41" applyFill="1" applyBorder="1"/>
    <xf numFmtId="0" fontId="8" fillId="0" borderId="0" xfId="0" applyFont="1" applyFill="1" applyBorder="1" applyAlignment="1">
      <alignment horizontal="left" vertical="top" wrapText="1"/>
    </xf>
    <xf numFmtId="2" fontId="10" fillId="0" borderId="0" xfId="0" applyNumberFormat="1" applyFont="1" applyFill="1" applyBorder="1" applyAlignment="1">
      <alignment horizontal="center" vertical="top" wrapText="1"/>
    </xf>
    <xf numFmtId="165" fontId="8" fillId="0" borderId="19" xfId="41" applyNumberFormat="1" applyFont="1" applyFill="1" applyBorder="1" applyAlignment="1">
      <alignment horizontal="right" vertical="top"/>
    </xf>
    <xf numFmtId="0" fontId="9" fillId="0" borderId="18" xfId="41" applyFont="1" applyFill="1" applyBorder="1"/>
    <xf numFmtId="165" fontId="9" fillId="0" borderId="35" xfId="41" applyNumberFormat="1" applyFont="1" applyFill="1" applyBorder="1" applyAlignment="1">
      <alignment horizontal="right" vertical="top"/>
    </xf>
    <xf numFmtId="165" fontId="9" fillId="0" borderId="29" xfId="41" applyNumberFormat="1" applyFont="1" applyFill="1" applyBorder="1" applyAlignment="1">
      <alignment horizontal="right" vertical="top"/>
    </xf>
    <xf numFmtId="0" fontId="4" fillId="0" borderId="0" xfId="41" applyFill="1" applyBorder="1"/>
    <xf numFmtId="165" fontId="9" fillId="0" borderId="41" xfId="41" applyNumberFormat="1" applyFont="1" applyFill="1" applyBorder="1" applyAlignment="1">
      <alignment horizontal="right" vertical="top"/>
    </xf>
    <xf numFmtId="0" fontId="23" fillId="0" borderId="0" xfId="43"/>
    <xf numFmtId="3" fontId="23" fillId="0" borderId="0" xfId="43" applyNumberFormat="1"/>
    <xf numFmtId="0" fontId="6" fillId="0" borderId="0" xfId="41" applyFont="1" applyFill="1"/>
    <xf numFmtId="0" fontId="23" fillId="0" borderId="0" xfId="42"/>
    <xf numFmtId="3" fontId="23" fillId="0" borderId="0" xfId="42" applyNumberFormat="1"/>
    <xf numFmtId="0" fontId="23" fillId="0" borderId="0" xfId="44"/>
    <xf numFmtId="3" fontId="23" fillId="0" borderId="0" xfId="44" applyNumberFormat="1"/>
    <xf numFmtId="165" fontId="9" fillId="0" borderId="38" xfId="41" applyNumberFormat="1" applyFont="1" applyFill="1" applyBorder="1" applyAlignment="1">
      <alignment horizontal="right" vertical="top"/>
    </xf>
    <xf numFmtId="165" fontId="8" fillId="0" borderId="62" xfId="41" applyNumberFormat="1" applyFont="1" applyFill="1" applyBorder="1" applyAlignment="1">
      <alignment horizontal="right" vertical="top"/>
    </xf>
    <xf numFmtId="164" fontId="9" fillId="0" borderId="38" xfId="47" applyNumberFormat="1" applyFont="1" applyFill="1" applyBorder="1" applyAlignment="1">
      <alignment horizontal="right" vertical="top"/>
    </xf>
    <xf numFmtId="164" fontId="8" fillId="0" borderId="62" xfId="47" applyNumberFormat="1" applyFont="1" applyFill="1" applyBorder="1" applyAlignment="1">
      <alignment horizontal="right" vertical="top"/>
    </xf>
    <xf numFmtId="0" fontId="9" fillId="0" borderId="14" xfId="0" applyFont="1" applyFill="1" applyBorder="1"/>
    <xf numFmtId="0" fontId="6" fillId="0" borderId="24" xfId="0" applyFont="1" applyFill="1" applyBorder="1" applyAlignment="1">
      <alignment horizontal="left" vertical="center"/>
    </xf>
    <xf numFmtId="0" fontId="8" fillId="0" borderId="25" xfId="0" applyFont="1" applyFill="1" applyBorder="1" applyAlignment="1">
      <alignment horizontal="left" vertical="center"/>
    </xf>
    <xf numFmtId="0" fontId="6" fillId="0" borderId="27" xfId="0" applyFont="1" applyFill="1" applyBorder="1" applyAlignment="1">
      <alignment horizontal="left" vertical="center"/>
    </xf>
    <xf numFmtId="0" fontId="43" fillId="0" borderId="0" xfId="41" applyFont="1"/>
    <xf numFmtId="166" fontId="9" fillId="0" borderId="53" xfId="47" applyNumberFormat="1" applyFont="1" applyFill="1" applyBorder="1" applyAlignment="1">
      <alignment horizontal="right" vertical="top"/>
    </xf>
    <xf numFmtId="166" fontId="9" fillId="0" borderId="30" xfId="47" applyNumberFormat="1" applyFont="1" applyFill="1" applyBorder="1" applyAlignment="1">
      <alignment horizontal="right" vertical="top"/>
    </xf>
    <xf numFmtId="166" fontId="8" fillId="0" borderId="55" xfId="47" applyNumberFormat="1" applyFont="1" applyFill="1" applyBorder="1" applyAlignment="1">
      <alignment horizontal="right" vertical="top"/>
    </xf>
    <xf numFmtId="166" fontId="8" fillId="0" borderId="40" xfId="47" applyNumberFormat="1" applyFont="1" applyFill="1" applyBorder="1" applyAlignment="1">
      <alignment horizontal="right" vertical="top"/>
    </xf>
    <xf numFmtId="166" fontId="9" fillId="0" borderId="19" xfId="47" applyNumberFormat="1" applyFont="1" applyFill="1" applyBorder="1" applyAlignment="1">
      <alignment horizontal="right" vertical="top"/>
    </xf>
    <xf numFmtId="166" fontId="8" fillId="0" borderId="22" xfId="47" applyNumberFormat="1" applyFont="1" applyFill="1" applyBorder="1" applyAlignment="1">
      <alignment horizontal="right" vertical="top"/>
    </xf>
    <xf numFmtId="167" fontId="9" fillId="0" borderId="19" xfId="47" applyNumberFormat="1" applyFont="1" applyFill="1" applyBorder="1" applyAlignment="1">
      <alignment horizontal="right" vertical="top"/>
    </xf>
    <xf numFmtId="167" fontId="9" fillId="0" borderId="38" xfId="47" applyNumberFormat="1" applyFont="1" applyFill="1" applyBorder="1" applyAlignment="1">
      <alignment horizontal="right" vertical="top"/>
    </xf>
    <xf numFmtId="167" fontId="9" fillId="0" borderId="0" xfId="47" applyNumberFormat="1" applyFont="1" applyFill="1" applyBorder="1" applyAlignment="1">
      <alignment horizontal="right" vertical="top"/>
    </xf>
    <xf numFmtId="167" fontId="8" fillId="0" borderId="30" xfId="47" applyNumberFormat="1" applyFont="1" applyFill="1" applyBorder="1" applyAlignment="1">
      <alignment horizontal="right" vertical="top"/>
    </xf>
    <xf numFmtId="167" fontId="8" fillId="0" borderId="22" xfId="47" applyNumberFormat="1" applyFont="1" applyFill="1" applyBorder="1" applyAlignment="1">
      <alignment horizontal="right" vertical="top"/>
    </xf>
    <xf numFmtId="167" fontId="8" fillId="0" borderId="62" xfId="47" applyNumberFormat="1" applyFont="1" applyFill="1" applyBorder="1" applyAlignment="1">
      <alignment horizontal="right" vertical="top"/>
    </xf>
    <xf numFmtId="167" fontId="8" fillId="0" borderId="21" xfId="47" applyNumberFormat="1" applyFont="1" applyFill="1" applyBorder="1" applyAlignment="1">
      <alignment horizontal="right" vertical="top"/>
    </xf>
    <xf numFmtId="167" fontId="8" fillId="0" borderId="40" xfId="47" applyNumberFormat="1" applyFont="1" applyFill="1" applyBorder="1" applyAlignment="1">
      <alignment horizontal="right" vertical="top"/>
    </xf>
    <xf numFmtId="0" fontId="4" fillId="0" borderId="0" xfId="0" applyFont="1" applyFill="1"/>
    <xf numFmtId="0" fontId="4" fillId="0" borderId="0" xfId="40" applyFill="1"/>
    <xf numFmtId="0" fontId="7" fillId="0" borderId="0" xfId="41" applyFont="1" applyFill="1" applyAlignment="1" applyProtection="1">
      <alignment vertical="center"/>
      <protection locked="0"/>
    </xf>
    <xf numFmtId="0" fontId="14" fillId="0" borderId="0" xfId="41" applyFont="1" applyFill="1"/>
    <xf numFmtId="0" fontId="9" fillId="0" borderId="0" xfId="41" applyFont="1" applyFill="1" applyAlignment="1" applyProtection="1">
      <alignment vertical="center"/>
      <protection locked="0"/>
    </xf>
    <xf numFmtId="0" fontId="6" fillId="0" borderId="10" xfId="41" applyFont="1" applyFill="1" applyBorder="1" applyAlignment="1">
      <alignment horizontal="left"/>
    </xf>
    <xf numFmtId="0" fontId="7" fillId="0" borderId="10" xfId="41" applyFont="1" applyFill="1" applyBorder="1" applyAlignment="1">
      <alignment horizontal="centerContinuous"/>
    </xf>
    <xf numFmtId="0" fontId="6" fillId="0" borderId="24" xfId="41" applyFont="1" applyFill="1" applyBorder="1" applyAlignment="1">
      <alignment horizontal="left" vertical="center"/>
    </xf>
    <xf numFmtId="0" fontId="8" fillId="0" borderId="25" xfId="41" applyFont="1" applyFill="1" applyBorder="1" applyAlignment="1">
      <alignment horizontal="left" vertical="center"/>
    </xf>
    <xf numFmtId="0" fontId="9" fillId="0" borderId="14" xfId="41" applyFont="1" applyFill="1" applyBorder="1"/>
    <xf numFmtId="0" fontId="9" fillId="0" borderId="0" xfId="41" quotePrefix="1" applyFont="1" applyFill="1" applyBorder="1" applyAlignment="1">
      <alignment horizontal="left"/>
    </xf>
    <xf numFmtId="0" fontId="4" fillId="0" borderId="20" xfId="41" applyFill="1" applyBorder="1"/>
    <xf numFmtId="0" fontId="8" fillId="0" borderId="21" xfId="41" applyFont="1" applyFill="1" applyBorder="1"/>
    <xf numFmtId="165" fontId="7" fillId="0" borderId="0" xfId="41" applyNumberFormat="1" applyFont="1" applyFill="1" applyAlignment="1" applyProtection="1">
      <alignment horizontal="right" vertical="center"/>
      <protection locked="0"/>
    </xf>
    <xf numFmtId="17" fontId="8" fillId="0" borderId="54" xfId="0" quotePrefix="1" applyNumberFormat="1" applyFont="1" applyFill="1" applyBorder="1" applyAlignment="1">
      <alignment horizontal="centerContinuous" vertical="center"/>
    </xf>
    <xf numFmtId="17" fontId="8" fillId="0" borderId="43" xfId="0" quotePrefix="1" applyNumberFormat="1" applyFont="1" applyFill="1" applyBorder="1" applyAlignment="1">
      <alignment horizontal="centerContinuous" vertical="center"/>
    </xf>
    <xf numFmtId="2" fontId="10" fillId="0" borderId="51" xfId="0" applyNumberFormat="1" applyFont="1" applyFill="1" applyBorder="1" applyAlignment="1">
      <alignment horizontal="center" vertical="top" wrapText="1"/>
    </xf>
    <xf numFmtId="2" fontId="10" fillId="0" borderId="52" xfId="0" applyNumberFormat="1" applyFont="1" applyFill="1" applyBorder="1" applyAlignment="1">
      <alignment horizontal="center" vertical="top" wrapText="1"/>
    </xf>
    <xf numFmtId="0" fontId="7" fillId="0" borderId="0" xfId="41" applyFont="1" applyFill="1" applyBorder="1" applyAlignment="1">
      <alignment horizontal="centerContinuous"/>
    </xf>
    <xf numFmtId="0" fontId="7" fillId="0" borderId="10" xfId="41" applyNumberFormat="1" applyFont="1" applyFill="1" applyBorder="1" applyAlignment="1">
      <alignment vertical="center"/>
    </xf>
    <xf numFmtId="0" fontId="21" fillId="0" borderId="0" xfId="0" applyFont="1" applyFill="1"/>
    <xf numFmtId="0" fontId="20" fillId="0" borderId="18" xfId="0" applyFont="1" applyFill="1" applyBorder="1" applyAlignment="1">
      <alignment vertical="center"/>
    </xf>
    <xf numFmtId="0" fontId="22" fillId="0" borderId="17" xfId="34" applyFont="1" applyFill="1" applyBorder="1" applyAlignment="1">
      <alignment horizontal="left"/>
    </xf>
    <xf numFmtId="0" fontId="22" fillId="0" borderId="17" xfId="34" applyFont="1" applyFill="1" applyBorder="1" applyAlignment="1">
      <alignment horizontal="left" indent="2"/>
    </xf>
    <xf numFmtId="2" fontId="10" fillId="0" borderId="15" xfId="0" applyNumberFormat="1" applyFont="1" applyFill="1" applyBorder="1" applyAlignment="1">
      <alignment horizontal="center" vertical="top" wrapText="1"/>
    </xf>
    <xf numFmtId="2" fontId="10" fillId="0" borderId="16" xfId="0" applyNumberFormat="1" applyFont="1" applyFill="1" applyBorder="1" applyAlignment="1">
      <alignment horizontal="center" vertical="top" wrapText="1"/>
    </xf>
    <xf numFmtId="2" fontId="10" fillId="0" borderId="35" xfId="0" applyNumberFormat="1" applyFont="1" applyFill="1" applyBorder="1" applyAlignment="1">
      <alignment horizontal="center" vertical="top" wrapText="1"/>
    </xf>
    <xf numFmtId="0" fontId="9" fillId="0" borderId="16" xfId="41" applyFont="1" applyFill="1" applyBorder="1" applyAlignment="1">
      <alignment vertical="center"/>
    </xf>
    <xf numFmtId="0" fontId="9" fillId="0" borderId="16" xfId="41" quotePrefix="1" applyFont="1" applyFill="1" applyBorder="1" applyAlignment="1">
      <alignment vertical="center"/>
    </xf>
    <xf numFmtId="0" fontId="4" fillId="0" borderId="36" xfId="41" applyFill="1" applyBorder="1"/>
    <xf numFmtId="0" fontId="9" fillId="0" borderId="25" xfId="41" applyFont="1" applyFill="1" applyBorder="1" applyAlignment="1"/>
    <xf numFmtId="0" fontId="9" fillId="0" borderId="27" xfId="41" applyFont="1" applyFill="1" applyBorder="1" applyAlignment="1"/>
    <xf numFmtId="0" fontId="8" fillId="0" borderId="25" xfId="41" applyFont="1" applyFill="1" applyBorder="1"/>
    <xf numFmtId="0" fontId="9" fillId="0" borderId="27" xfId="41" applyFont="1" applyFill="1" applyBorder="1"/>
    <xf numFmtId="0" fontId="9" fillId="0" borderId="0" xfId="41" applyFont="1" applyFill="1" applyBorder="1" applyAlignment="1"/>
    <xf numFmtId="0" fontId="9" fillId="0" borderId="38" xfId="41" applyFont="1" applyFill="1" applyBorder="1" applyAlignment="1"/>
    <xf numFmtId="0" fontId="6" fillId="0" borderId="20" xfId="41" applyFont="1" applyFill="1" applyBorder="1"/>
    <xf numFmtId="0" fontId="6" fillId="0" borderId="21" xfId="41" applyFont="1" applyFill="1" applyBorder="1"/>
    <xf numFmtId="0" fontId="5" fillId="0" borderId="0" xfId="41" applyFont="1"/>
    <xf numFmtId="165" fontId="8" fillId="24" borderId="21" xfId="41" applyNumberFormat="1" applyFont="1" applyFill="1" applyBorder="1" applyAlignment="1">
      <alignment horizontal="right" vertical="top"/>
    </xf>
    <xf numFmtId="0" fontId="6" fillId="0" borderId="11" xfId="0" applyFont="1" applyFill="1" applyBorder="1" applyAlignment="1">
      <alignment horizontal="left" vertical="center"/>
    </xf>
    <xf numFmtId="0" fontId="8" fillId="0" borderId="12" xfId="0" applyFont="1" applyFill="1" applyBorder="1" applyAlignment="1">
      <alignment horizontal="left" vertical="center"/>
    </xf>
    <xf numFmtId="0" fontId="6" fillId="0" borderId="13" xfId="0" applyFont="1" applyFill="1" applyBorder="1" applyAlignment="1">
      <alignment horizontal="left" vertical="center"/>
    </xf>
    <xf numFmtId="166" fontId="9" fillId="0" borderId="58" xfId="47" applyNumberFormat="1" applyFont="1" applyFill="1" applyBorder="1" applyAlignment="1">
      <alignment horizontal="right" vertical="top"/>
    </xf>
    <xf numFmtId="166" fontId="9" fillId="0" borderId="0" xfId="47" applyNumberFormat="1" applyFont="1" applyFill="1" applyBorder="1" applyAlignment="1">
      <alignment horizontal="right" vertical="top"/>
    </xf>
    <xf numFmtId="166" fontId="9" fillId="0" borderId="17" xfId="47" applyNumberFormat="1" applyFont="1" applyFill="1" applyBorder="1" applyAlignment="1">
      <alignment horizontal="right" vertical="top"/>
    </xf>
    <xf numFmtId="166" fontId="8" fillId="0" borderId="21" xfId="47" applyNumberFormat="1" applyFont="1" applyFill="1" applyBorder="1" applyAlignment="1">
      <alignment horizontal="right" vertical="top"/>
    </xf>
    <xf numFmtId="166" fontId="8" fillId="0" borderId="23" xfId="47" applyNumberFormat="1" applyFont="1" applyFill="1" applyBorder="1" applyAlignment="1">
      <alignment horizontal="right" vertical="top"/>
    </xf>
    <xf numFmtId="0" fontId="13" fillId="25" borderId="60" xfId="41" applyFont="1" applyFill="1" applyBorder="1" applyAlignment="1">
      <alignment vertical="center"/>
    </xf>
    <xf numFmtId="165" fontId="13" fillId="25" borderId="64" xfId="41" applyNumberFormat="1" applyFont="1" applyFill="1" applyBorder="1" applyAlignment="1">
      <alignment horizontal="right" vertical="top"/>
    </xf>
    <xf numFmtId="165" fontId="13" fillId="25" borderId="48" xfId="41" applyNumberFormat="1" applyFont="1" applyFill="1" applyBorder="1" applyAlignment="1">
      <alignment horizontal="right" vertical="top"/>
    </xf>
    <xf numFmtId="0" fontId="43" fillId="25" borderId="60" xfId="41" applyFont="1" applyFill="1" applyBorder="1" applyAlignment="1">
      <alignment vertical="center"/>
    </xf>
    <xf numFmtId="165" fontId="43" fillId="25" borderId="64" xfId="41" applyNumberFormat="1" applyFont="1" applyFill="1" applyBorder="1" applyAlignment="1">
      <alignment horizontal="right" vertical="top"/>
    </xf>
    <xf numFmtId="165" fontId="43" fillId="25" borderId="48" xfId="41" applyNumberFormat="1" applyFont="1" applyFill="1" applyBorder="1" applyAlignment="1">
      <alignment horizontal="right" vertical="top"/>
    </xf>
    <xf numFmtId="165" fontId="13" fillId="25" borderId="49" xfId="41" applyNumberFormat="1" applyFont="1" applyFill="1" applyBorder="1" applyAlignment="1">
      <alignment horizontal="right" vertical="top"/>
    </xf>
    <xf numFmtId="2" fontId="10" fillId="0" borderId="29" xfId="0" applyNumberFormat="1" applyFont="1" applyFill="1" applyBorder="1" applyAlignment="1">
      <alignment horizontal="center" vertical="top" wrapText="1"/>
    </xf>
    <xf numFmtId="2" fontId="10" fillId="0" borderId="0" xfId="41" applyNumberFormat="1" applyFont="1" applyFill="1" applyBorder="1" applyAlignment="1">
      <alignment horizontal="center" vertical="top" wrapText="1"/>
    </xf>
    <xf numFmtId="0" fontId="8" fillId="0" borderId="0" xfId="41" applyNumberFormat="1" applyFont="1" applyFill="1" applyBorder="1" applyAlignment="1">
      <alignment horizontal="centerContinuous" vertical="center"/>
    </xf>
    <xf numFmtId="0" fontId="40" fillId="0" borderId="0" xfId="41" applyFont="1" applyFill="1"/>
    <xf numFmtId="0" fontId="13" fillId="0" borderId="0" xfId="41" applyFont="1" applyFill="1" applyBorder="1" applyAlignment="1">
      <alignment vertical="center"/>
    </xf>
    <xf numFmtId="0" fontId="9" fillId="0" borderId="0" xfId="41" applyFont="1" applyFill="1"/>
    <xf numFmtId="165" fontId="9" fillId="0" borderId="0" xfId="41" applyNumberFormat="1" applyFont="1" applyFill="1" applyAlignment="1" applyProtection="1">
      <alignment horizontal="right" vertical="center"/>
      <protection locked="0"/>
    </xf>
    <xf numFmtId="0" fontId="40" fillId="25" borderId="60" xfId="41" applyFont="1" applyFill="1" applyBorder="1" applyAlignment="1">
      <alignment vertical="center"/>
    </xf>
    <xf numFmtId="164" fontId="40" fillId="25" borderId="64" xfId="41" applyNumberFormat="1" applyFont="1" applyFill="1" applyBorder="1" applyAlignment="1">
      <alignment vertical="center"/>
    </xf>
    <xf numFmtId="164" fontId="40" fillId="25" borderId="48" xfId="41" applyNumberFormat="1" applyFont="1" applyFill="1" applyBorder="1" applyAlignment="1">
      <alignment vertical="center"/>
    </xf>
    <xf numFmtId="0" fontId="9" fillId="0" borderId="18" xfId="39" applyFont="1" applyFill="1" applyBorder="1"/>
    <xf numFmtId="0" fontId="19" fillId="0" borderId="0" xfId="39" applyFont="1" applyFill="1" applyBorder="1" applyAlignment="1">
      <alignment vertical="center"/>
    </xf>
    <xf numFmtId="0" fontId="8" fillId="0" borderId="0" xfId="39" applyFont="1" applyFill="1" applyBorder="1" applyAlignment="1">
      <alignment vertical="center"/>
    </xf>
    <xf numFmtId="2" fontId="10" fillId="0" borderId="19" xfId="0" applyNumberFormat="1" applyFont="1" applyFill="1" applyBorder="1" applyAlignment="1">
      <alignment horizontal="center" vertical="top" wrapText="1"/>
    </xf>
    <xf numFmtId="2" fontId="10" fillId="0" borderId="17" xfId="0" applyNumberFormat="1" applyFont="1" applyFill="1" applyBorder="1" applyAlignment="1">
      <alignment horizontal="center" vertical="top" wrapText="1"/>
    </xf>
    <xf numFmtId="0" fontId="8" fillId="0" borderId="0" xfId="39" applyFont="1" applyFill="1" applyBorder="1" applyAlignment="1">
      <alignment horizontal="left" vertical="center" indent="1"/>
    </xf>
    <xf numFmtId="0" fontId="6" fillId="0" borderId="18" xfId="39" applyFont="1" applyFill="1" applyBorder="1"/>
    <xf numFmtId="0" fontId="8" fillId="0" borderId="0" xfId="39" applyFont="1" applyFill="1" applyBorder="1" applyAlignment="1">
      <alignment horizontal="left" indent="1"/>
    </xf>
    <xf numFmtId="0" fontId="8" fillId="0" borderId="0" xfId="39" applyFont="1" applyFill="1" applyBorder="1"/>
    <xf numFmtId="0" fontId="9" fillId="0" borderId="0" xfId="39" applyFont="1" applyFill="1" applyBorder="1" applyAlignment="1">
      <alignment horizontal="left" vertical="center" indent="2"/>
    </xf>
    <xf numFmtId="0" fontId="9" fillId="0" borderId="0" xfId="39" applyFont="1" applyFill="1" applyBorder="1" applyAlignment="1">
      <alignment vertical="center"/>
    </xf>
    <xf numFmtId="0" fontId="4" fillId="0" borderId="18" xfId="39" applyFill="1" applyBorder="1"/>
    <xf numFmtId="0" fontId="9" fillId="0" borderId="0" xfId="39" applyFont="1" applyFill="1" applyBorder="1" applyAlignment="1">
      <alignment horizontal="left" indent="2"/>
    </xf>
    <xf numFmtId="0" fontId="9" fillId="0" borderId="0" xfId="39" applyFont="1" applyFill="1" applyBorder="1"/>
    <xf numFmtId="0" fontId="6" fillId="0" borderId="31" xfId="39" applyFont="1" applyFill="1" applyBorder="1"/>
    <xf numFmtId="0" fontId="8" fillId="0" borderId="10" xfId="39" applyFont="1" applyFill="1" applyBorder="1" applyAlignment="1">
      <alignment horizontal="left" indent="1"/>
    </xf>
    <xf numFmtId="0" fontId="8" fillId="0" borderId="10" xfId="39" applyFont="1" applyFill="1" applyBorder="1"/>
    <xf numFmtId="165" fontId="8" fillId="0" borderId="57" xfId="41" applyNumberFormat="1" applyFont="1" applyFill="1" applyBorder="1" applyAlignment="1">
      <alignment horizontal="right" vertical="top"/>
    </xf>
    <xf numFmtId="165" fontId="8" fillId="0" borderId="10" xfId="41" applyNumberFormat="1" applyFont="1" applyFill="1" applyBorder="1" applyAlignment="1">
      <alignment horizontal="right" vertical="top"/>
    </xf>
    <xf numFmtId="165" fontId="8" fillId="0" borderId="59" xfId="41" applyNumberFormat="1" applyFont="1" applyFill="1" applyBorder="1" applyAlignment="1">
      <alignment horizontal="right" vertical="top"/>
    </xf>
    <xf numFmtId="0" fontId="4" fillId="0" borderId="0" xfId="39" applyFill="1" applyBorder="1"/>
    <xf numFmtId="0" fontId="15" fillId="0" borderId="0" xfId="39" applyFont="1" applyFill="1" applyBorder="1" applyAlignment="1">
      <alignment vertical="center"/>
    </xf>
    <xf numFmtId="164" fontId="40" fillId="0" borderId="0" xfId="47" applyNumberFormat="1" applyFont="1" applyFill="1"/>
    <xf numFmtId="164" fontId="40" fillId="25" borderId="49" xfId="47" applyNumberFormat="1" applyFont="1" applyFill="1" applyBorder="1" applyAlignment="1">
      <alignment vertical="center"/>
    </xf>
    <xf numFmtId="0" fontId="6" fillId="0" borderId="11" xfId="41" applyFont="1" applyFill="1" applyBorder="1" applyAlignment="1">
      <alignment horizontal="left" vertical="center"/>
    </xf>
    <xf numFmtId="0" fontId="8" fillId="0" borderId="12" xfId="41" applyFont="1" applyFill="1" applyBorder="1" applyAlignment="1">
      <alignment horizontal="left" vertical="center"/>
    </xf>
    <xf numFmtId="0" fontId="6" fillId="0" borderId="12" xfId="41" applyFont="1" applyFill="1" applyBorder="1" applyAlignment="1">
      <alignment horizontal="left" vertical="center"/>
    </xf>
    <xf numFmtId="17" fontId="8" fillId="0" borderId="37" xfId="0" applyNumberFormat="1" applyFont="1" applyFill="1" applyBorder="1" applyAlignment="1">
      <alignment horizontal="centerContinuous" vertical="center"/>
    </xf>
    <xf numFmtId="0" fontId="8" fillId="0" borderId="61" xfId="41" applyNumberFormat="1" applyFont="1" applyFill="1" applyBorder="1" applyAlignment="1">
      <alignment horizontal="centerContinuous" vertical="center"/>
    </xf>
    <xf numFmtId="0" fontId="8" fillId="0" borderId="37" xfId="41" applyFont="1" applyFill="1" applyBorder="1" applyAlignment="1">
      <alignment horizontal="centerContinuous" vertical="center"/>
    </xf>
    <xf numFmtId="0" fontId="8" fillId="0" borderId="26" xfId="41" applyNumberFormat="1" applyFont="1" applyFill="1" applyBorder="1" applyAlignment="1">
      <alignment horizontal="centerContinuous" vertical="center"/>
    </xf>
    <xf numFmtId="0" fontId="8" fillId="0" borderId="37" xfId="41" applyNumberFormat="1" applyFont="1" applyFill="1" applyBorder="1" applyAlignment="1">
      <alignment horizontal="centerContinuous" vertical="center"/>
    </xf>
    <xf numFmtId="0" fontId="8" fillId="0" borderId="26" xfId="41" applyFont="1" applyFill="1" applyBorder="1" applyAlignment="1">
      <alignment horizontal="centerContinuous" vertical="center"/>
    </xf>
    <xf numFmtId="0" fontId="8" fillId="0" borderId="61" xfId="41" applyFont="1" applyFill="1" applyBorder="1" applyAlignment="1">
      <alignment horizontal="centerContinuous" vertical="center"/>
    </xf>
    <xf numFmtId="0" fontId="8" fillId="0" borderId="63" xfId="41" applyNumberFormat="1" applyFont="1" applyFill="1" applyBorder="1" applyAlignment="1">
      <alignment horizontal="centerContinuous" vertical="center"/>
    </xf>
    <xf numFmtId="0" fontId="8" fillId="0" borderId="35" xfId="41" applyNumberFormat="1" applyFont="1" applyFill="1" applyBorder="1" applyAlignment="1">
      <alignment horizontal="centerContinuous" vertical="center"/>
    </xf>
    <xf numFmtId="2" fontId="10" fillId="0" borderId="37" xfId="41" applyNumberFormat="1" applyFont="1" applyFill="1" applyBorder="1" applyAlignment="1">
      <alignment horizontal="center" vertical="top" wrapText="1"/>
    </xf>
    <xf numFmtId="2" fontId="10" fillId="0" borderId="61" xfId="41" applyNumberFormat="1" applyFont="1" applyFill="1" applyBorder="1" applyAlignment="1">
      <alignment horizontal="center" vertical="top" wrapText="1"/>
    </xf>
    <xf numFmtId="2" fontId="10" fillId="0" borderId="26" xfId="41" applyNumberFormat="1" applyFont="1" applyFill="1" applyBorder="1" applyAlignment="1">
      <alignment horizontal="center" vertical="top" wrapText="1"/>
    </xf>
    <xf numFmtId="2" fontId="10" fillId="0" borderId="39" xfId="41" applyNumberFormat="1" applyFont="1" applyFill="1" applyBorder="1" applyAlignment="1">
      <alignment horizontal="center" vertical="top" wrapText="1"/>
    </xf>
    <xf numFmtId="0" fontId="8" fillId="0" borderId="37" xfId="0" applyFont="1" applyFill="1" applyBorder="1" applyAlignment="1">
      <alignment horizontal="centerContinuous" vertical="center"/>
    </xf>
    <xf numFmtId="165" fontId="8" fillId="0" borderId="30" xfId="41" applyNumberFormat="1" applyFont="1" applyFill="1" applyBorder="1" applyAlignment="1">
      <alignment horizontal="right" vertical="top"/>
    </xf>
    <xf numFmtId="165" fontId="8" fillId="0" borderId="39" xfId="41" applyNumberFormat="1" applyFont="1" applyFill="1" applyBorder="1" applyAlignment="1">
      <alignment horizontal="right" vertical="top"/>
    </xf>
    <xf numFmtId="0" fontId="4" fillId="0" borderId="24" xfId="41" applyFill="1" applyBorder="1"/>
    <xf numFmtId="167" fontId="8" fillId="0" borderId="19" xfId="47" applyNumberFormat="1" applyFont="1" applyFill="1" applyBorder="1" applyAlignment="1">
      <alignment horizontal="right" vertical="top"/>
    </xf>
    <xf numFmtId="167" fontId="8" fillId="0" borderId="38" xfId="47" applyNumberFormat="1" applyFont="1" applyFill="1" applyBorder="1" applyAlignment="1">
      <alignment horizontal="right" vertical="top"/>
    </xf>
    <xf numFmtId="167" fontId="8" fillId="0" borderId="0" xfId="47" applyNumberFormat="1" applyFont="1" applyFill="1" applyBorder="1" applyAlignment="1">
      <alignment horizontal="right" vertical="top"/>
    </xf>
    <xf numFmtId="165" fontId="9" fillId="0" borderId="43" xfId="41" applyNumberFormat="1" applyFont="1" applyFill="1" applyBorder="1" applyAlignment="1">
      <alignment horizontal="right" vertical="top"/>
    </xf>
    <xf numFmtId="0" fontId="9" fillId="0" borderId="36" xfId="41" applyFont="1" applyFill="1" applyBorder="1"/>
    <xf numFmtId="165" fontId="9" fillId="0" borderId="27" xfId="41" applyNumberFormat="1" applyFont="1" applyFill="1" applyBorder="1" applyAlignment="1">
      <alignment horizontal="right" vertical="top"/>
    </xf>
    <xf numFmtId="165" fontId="9" fillId="0" borderId="25" xfId="41" applyNumberFormat="1" applyFont="1" applyFill="1" applyBorder="1" applyAlignment="1">
      <alignment horizontal="right" vertical="top"/>
    </xf>
    <xf numFmtId="0" fontId="9" fillId="0" borderId="45" xfId="41" applyFont="1" applyFill="1" applyBorder="1"/>
    <xf numFmtId="0" fontId="9" fillId="0" borderId="46" xfId="41" applyFont="1" applyFill="1" applyBorder="1" applyAlignment="1">
      <alignment vertical="center"/>
    </xf>
    <xf numFmtId="0" fontId="9" fillId="0" borderId="47" xfId="41" quotePrefix="1" applyFont="1" applyFill="1" applyBorder="1" applyAlignment="1">
      <alignment vertical="center"/>
    </xf>
    <xf numFmtId="0" fontId="9" fillId="0" borderId="38" xfId="41" applyFont="1" applyFill="1" applyBorder="1" applyAlignment="1">
      <alignment vertical="center"/>
    </xf>
    <xf numFmtId="0" fontId="9" fillId="0" borderId="38" xfId="41" quotePrefix="1" applyFont="1" applyFill="1" applyBorder="1" applyAlignment="1">
      <alignment vertical="center"/>
    </xf>
    <xf numFmtId="165" fontId="9" fillId="0" borderId="61" xfId="41" applyNumberFormat="1" applyFont="1" applyFill="1" applyBorder="1" applyAlignment="1">
      <alignment horizontal="right" vertical="top"/>
    </xf>
    <xf numFmtId="164" fontId="40" fillId="27" borderId="65" xfId="47" applyNumberFormat="1" applyFont="1" applyFill="1" applyBorder="1"/>
    <xf numFmtId="164" fontId="40" fillId="27" borderId="66" xfId="47" applyNumberFormat="1" applyFont="1" applyFill="1" applyBorder="1"/>
    <xf numFmtId="0" fontId="40" fillId="27" borderId="24" xfId="41" applyFont="1" applyFill="1" applyBorder="1" applyAlignment="1">
      <alignment vertical="center"/>
    </xf>
    <xf numFmtId="164" fontId="40" fillId="27" borderId="25" xfId="47" applyNumberFormat="1" applyFont="1" applyFill="1" applyBorder="1" applyAlignment="1">
      <alignment vertical="center"/>
    </xf>
    <xf numFmtId="164" fontId="40" fillId="27" borderId="44" xfId="47" applyNumberFormat="1" applyFont="1" applyFill="1" applyBorder="1" applyAlignment="1">
      <alignment vertical="center"/>
    </xf>
    <xf numFmtId="0" fontId="42" fillId="27" borderId="18" xfId="43" applyFont="1" applyFill="1" applyBorder="1" applyAlignment="1">
      <alignment vertical="center"/>
    </xf>
    <xf numFmtId="164" fontId="40" fillId="27" borderId="0" xfId="47" applyNumberFormat="1" applyFont="1" applyFill="1" applyBorder="1" applyAlignment="1">
      <alignment vertical="center"/>
    </xf>
    <xf numFmtId="164" fontId="40" fillId="27" borderId="17" xfId="47" applyNumberFormat="1" applyFont="1" applyFill="1" applyBorder="1" applyAlignment="1">
      <alignment vertical="center"/>
    </xf>
    <xf numFmtId="0" fontId="42" fillId="27" borderId="31" xfId="43" applyFont="1" applyFill="1" applyBorder="1" applyAlignment="1">
      <alignment vertical="center"/>
    </xf>
    <xf numFmtId="164" fontId="42" fillId="27" borderId="10" xfId="47" applyNumberFormat="1" applyFont="1" applyFill="1" applyBorder="1" applyAlignment="1">
      <alignment vertical="center"/>
    </xf>
    <xf numFmtId="164" fontId="42" fillId="27" borderId="59" xfId="47" applyNumberFormat="1" applyFont="1" applyFill="1" applyBorder="1" applyAlignment="1">
      <alignment vertical="center"/>
    </xf>
    <xf numFmtId="0" fontId="4" fillId="0" borderId="0" xfId="41" applyNumberFormat="1" applyFill="1" applyAlignment="1">
      <alignment vertical="center"/>
    </xf>
    <xf numFmtId="165" fontId="9" fillId="0" borderId="58" xfId="41" applyNumberFormat="1" applyFont="1" applyFill="1" applyBorder="1" applyAlignment="1">
      <alignment horizontal="right" vertical="top"/>
    </xf>
    <xf numFmtId="0" fontId="6" fillId="0" borderId="10" xfId="41" applyFont="1" applyBorder="1" applyAlignment="1">
      <alignment horizontal="left"/>
    </xf>
    <xf numFmtId="0" fontId="4" fillId="0" borderId="10" xfId="41" applyFont="1" applyBorder="1" applyAlignment="1">
      <alignment horizontal="centerContinuous"/>
    </xf>
    <xf numFmtId="165" fontId="4" fillId="0" borderId="0" xfId="41" applyNumberFormat="1" applyFont="1" applyFill="1" applyBorder="1" applyAlignment="1" applyProtection="1">
      <alignment horizontal="right" vertical="center"/>
      <protection locked="0"/>
    </xf>
    <xf numFmtId="0" fontId="4" fillId="0" borderId="0" xfId="41" applyFont="1" applyAlignment="1" applyProtection="1">
      <alignment vertical="center"/>
      <protection locked="0"/>
    </xf>
    <xf numFmtId="165" fontId="5" fillId="0" borderId="0" xfId="41" applyNumberFormat="1" applyFont="1" applyFill="1" applyBorder="1" applyAlignment="1" applyProtection="1">
      <alignment horizontal="right" vertical="center"/>
      <protection locked="0"/>
    </xf>
    <xf numFmtId="0" fontId="5" fillId="0" borderId="0" xfId="41" applyFont="1" applyAlignment="1" applyProtection="1">
      <alignment vertical="center"/>
      <protection locked="0"/>
    </xf>
    <xf numFmtId="0" fontId="4" fillId="0" borderId="31" xfId="41" applyFill="1" applyBorder="1"/>
    <xf numFmtId="0" fontId="9" fillId="0" borderId="10" xfId="41" quotePrefix="1" applyFont="1" applyFill="1" applyBorder="1" applyAlignment="1">
      <alignment horizontal="left"/>
    </xf>
    <xf numFmtId="0" fontId="6" fillId="0" borderId="45" xfId="41" applyFont="1" applyFill="1" applyBorder="1" applyAlignment="1">
      <alignment horizontal="left" vertical="center"/>
    </xf>
    <xf numFmtId="0" fontId="8" fillId="0" borderId="46" xfId="41" applyFont="1" applyFill="1" applyBorder="1" applyAlignment="1">
      <alignment horizontal="left" vertical="center"/>
    </xf>
    <xf numFmtId="0" fontId="6" fillId="0" borderId="47" xfId="41" applyFont="1" applyFill="1" applyBorder="1" applyAlignment="1">
      <alignment horizontal="left" vertical="center"/>
    </xf>
    <xf numFmtId="0" fontId="45" fillId="0" borderId="0" xfId="52"/>
    <xf numFmtId="0" fontId="45" fillId="0" borderId="0" xfId="52" applyBorder="1"/>
    <xf numFmtId="0" fontId="45" fillId="0" borderId="24" xfId="52" applyBorder="1"/>
    <xf numFmtId="0" fontId="45" fillId="0" borderId="25" xfId="52" applyBorder="1"/>
    <xf numFmtId="1" fontId="10" fillId="0" borderId="28" xfId="52" applyNumberFormat="1" applyFont="1" applyFill="1" applyBorder="1" applyAlignment="1">
      <alignment horizontal="center" vertical="top" wrapText="1"/>
    </xf>
    <xf numFmtId="0" fontId="5" fillId="0" borderId="0" xfId="52" applyFont="1" applyFill="1" applyBorder="1"/>
    <xf numFmtId="2" fontId="10" fillId="0" borderId="68" xfId="52" applyNumberFormat="1" applyFont="1" applyFill="1" applyBorder="1" applyAlignment="1">
      <alignment horizontal="center" vertical="top" wrapText="1"/>
    </xf>
    <xf numFmtId="0" fontId="5" fillId="0" borderId="18" xfId="52" applyFont="1" applyFill="1" applyBorder="1" applyAlignment="1">
      <alignment vertical="center"/>
    </xf>
    <xf numFmtId="0" fontId="5" fillId="0" borderId="0" xfId="52" applyFont="1" applyFill="1" applyBorder="1" applyAlignment="1">
      <alignment vertical="center"/>
    </xf>
    <xf numFmtId="165" fontId="5" fillId="0" borderId="50" xfId="52" applyNumberFormat="1" applyFont="1" applyFill="1" applyBorder="1" applyAlignment="1">
      <alignment horizontal="right" vertical="top"/>
    </xf>
    <xf numFmtId="0" fontId="45" fillId="0" borderId="0" xfId="52" applyFill="1" applyBorder="1"/>
    <xf numFmtId="0" fontId="8" fillId="0" borderId="20" xfId="52" applyFont="1" applyFill="1" applyBorder="1"/>
    <xf numFmtId="0" fontId="45" fillId="0" borderId="21" xfId="52" applyFill="1" applyBorder="1"/>
    <xf numFmtId="165" fontId="8" fillId="0" borderId="69" xfId="52" applyNumberFormat="1" applyFont="1" applyFill="1" applyBorder="1" applyAlignment="1">
      <alignment horizontal="right" vertical="top"/>
    </xf>
    <xf numFmtId="0" fontId="6" fillId="28" borderId="60" xfId="0" applyFont="1" applyFill="1" applyBorder="1"/>
    <xf numFmtId="0" fontId="6" fillId="28" borderId="48" xfId="0" applyFont="1" applyFill="1" applyBorder="1"/>
    <xf numFmtId="17" fontId="5" fillId="0" borderId="0" xfId="0" quotePrefix="1" applyNumberFormat="1" applyFont="1" applyFill="1" applyBorder="1" applyAlignment="1">
      <alignment horizontal="center" vertical="top"/>
    </xf>
    <xf numFmtId="165" fontId="5" fillId="0" borderId="0" xfId="41" applyNumberFormat="1" applyFont="1" applyFill="1" applyBorder="1" applyAlignment="1">
      <alignment horizontal="center" vertical="top"/>
    </xf>
    <xf numFmtId="165" fontId="5" fillId="0" borderId="0" xfId="41" quotePrefix="1" applyNumberFormat="1" applyFont="1" applyFill="1" applyBorder="1" applyAlignment="1">
      <alignment horizontal="center" vertical="top"/>
    </xf>
    <xf numFmtId="165" fontId="5" fillId="0" borderId="10" xfId="41" applyNumberFormat="1" applyFont="1" applyFill="1" applyBorder="1" applyAlignment="1">
      <alignment horizontal="center" vertical="top"/>
    </xf>
    <xf numFmtId="165" fontId="5" fillId="0" borderId="0" xfId="41" applyNumberFormat="1" applyFont="1"/>
    <xf numFmtId="0" fontId="46" fillId="26" borderId="24" xfId="41" applyFont="1" applyFill="1" applyBorder="1" applyAlignment="1">
      <alignment vertical="center"/>
    </xf>
    <xf numFmtId="165" fontId="46" fillId="26" borderId="25" xfId="41" applyNumberFormat="1" applyFont="1" applyFill="1" applyBorder="1" applyAlignment="1">
      <alignment horizontal="right" vertical="top"/>
    </xf>
    <xf numFmtId="165" fontId="46" fillId="26" borderId="44" xfId="41" applyNumberFormat="1" applyFont="1" applyFill="1" applyBorder="1" applyAlignment="1">
      <alignment horizontal="right" vertical="top"/>
    </xf>
    <xf numFmtId="0" fontId="46" fillId="26" borderId="18" xfId="41" applyFont="1" applyFill="1" applyBorder="1" applyAlignment="1">
      <alignment vertical="center"/>
    </xf>
    <xf numFmtId="165" fontId="46" fillId="26" borderId="0" xfId="41" applyNumberFormat="1" applyFont="1" applyFill="1" applyBorder="1" applyAlignment="1">
      <alignment horizontal="right" vertical="top"/>
    </xf>
    <xf numFmtId="165" fontId="46" fillId="26" borderId="17" xfId="41" applyNumberFormat="1" applyFont="1" applyFill="1" applyBorder="1" applyAlignment="1">
      <alignment horizontal="right" vertical="top"/>
    </xf>
    <xf numFmtId="0" fontId="46" fillId="26" borderId="31" xfId="41" applyFont="1" applyFill="1" applyBorder="1" applyAlignment="1">
      <alignment vertical="center"/>
    </xf>
    <xf numFmtId="165" fontId="46" fillId="26" borderId="10" xfId="41" applyNumberFormat="1" applyFont="1" applyFill="1" applyBorder="1" applyAlignment="1">
      <alignment horizontal="right" vertical="top"/>
    </xf>
    <xf numFmtId="165" fontId="46" fillId="26" borderId="59" xfId="41" applyNumberFormat="1" applyFont="1" applyFill="1" applyBorder="1" applyAlignment="1">
      <alignment horizontal="right" vertical="top"/>
    </xf>
    <xf numFmtId="3" fontId="4" fillId="0" borderId="0" xfId="41" applyNumberFormat="1"/>
    <xf numFmtId="0" fontId="8" fillId="0" borderId="60" xfId="52" applyFont="1" applyFill="1" applyBorder="1" applyAlignment="1">
      <alignment vertical="center"/>
    </xf>
    <xf numFmtId="0" fontId="8" fillId="0" borderId="64" xfId="52" applyFont="1" applyFill="1" applyBorder="1" applyAlignment="1">
      <alignment vertical="center"/>
    </xf>
    <xf numFmtId="2" fontId="10" fillId="0" borderId="25" xfId="41" applyNumberFormat="1" applyFont="1" applyFill="1" applyBorder="1" applyAlignment="1">
      <alignment horizontal="centerContinuous" vertical="top" wrapText="1"/>
    </xf>
    <xf numFmtId="164" fontId="9" fillId="0" borderId="0" xfId="41" applyNumberFormat="1" applyFont="1" applyFill="1" applyBorder="1" applyAlignment="1">
      <alignment horizontal="right" vertical="top"/>
    </xf>
    <xf numFmtId="170" fontId="5" fillId="0" borderId="0" xfId="51" applyNumberFormat="1" applyFont="1" applyFill="1" applyBorder="1" applyAlignment="1">
      <alignment vertical="top"/>
    </xf>
    <xf numFmtId="170" fontId="5" fillId="0" borderId="10" xfId="51" applyNumberFormat="1" applyFont="1" applyFill="1" applyBorder="1" applyAlignment="1">
      <alignment vertical="top"/>
    </xf>
    <xf numFmtId="0" fontId="8" fillId="0" borderId="16" xfId="41" applyFont="1" applyFill="1" applyBorder="1" applyAlignment="1">
      <alignment horizontal="left" wrapText="1"/>
    </xf>
    <xf numFmtId="165" fontId="9" fillId="0" borderId="53" xfId="41" applyNumberFormat="1" applyFont="1" applyFill="1" applyBorder="1" applyAlignment="1">
      <alignment horizontal="right" vertical="top"/>
    </xf>
    <xf numFmtId="0" fontId="6" fillId="0" borderId="10" xfId="41" applyFont="1" applyFill="1" applyBorder="1" applyAlignment="1"/>
    <xf numFmtId="164" fontId="5" fillId="0" borderId="0" xfId="47" applyNumberFormat="1" applyFont="1" applyFill="1" applyBorder="1" applyAlignment="1">
      <alignment vertical="top"/>
    </xf>
    <xf numFmtId="164" fontId="5" fillId="0" borderId="10" xfId="47" applyNumberFormat="1" applyFont="1" applyFill="1" applyBorder="1" applyAlignment="1">
      <alignment vertical="top"/>
    </xf>
    <xf numFmtId="168" fontId="8" fillId="0" borderId="17" xfId="51" applyNumberFormat="1" applyFont="1" applyFill="1" applyBorder="1" applyAlignment="1">
      <alignment vertical="top"/>
    </xf>
    <xf numFmtId="168" fontId="5" fillId="0" borderId="19" xfId="51" applyNumberFormat="1" applyFont="1" applyFill="1" applyBorder="1" applyAlignment="1">
      <alignment vertical="top"/>
    </xf>
    <xf numFmtId="164" fontId="5" fillId="0" borderId="38" xfId="47" applyNumberFormat="1" applyFont="1" applyFill="1" applyBorder="1" applyAlignment="1">
      <alignment vertical="top"/>
    </xf>
    <xf numFmtId="164" fontId="5" fillId="0" borderId="67" xfId="47" applyNumberFormat="1" applyFont="1" applyFill="1" applyBorder="1" applyAlignment="1">
      <alignment vertical="top"/>
    </xf>
    <xf numFmtId="0" fontId="6" fillId="0" borderId="18" xfId="41" applyFont="1" applyFill="1" applyBorder="1" applyAlignment="1">
      <alignment horizontal="left" vertical="center"/>
    </xf>
    <xf numFmtId="0" fontId="8" fillId="0" borderId="0" xfId="41" applyFont="1" applyFill="1" applyBorder="1" applyAlignment="1">
      <alignment horizontal="left" vertical="center"/>
    </xf>
    <xf numFmtId="2" fontId="10" fillId="0" borderId="19" xfId="41" applyNumberFormat="1" applyFont="1" applyFill="1" applyBorder="1" applyAlignment="1">
      <alignment horizontal="center" vertical="top" wrapText="1"/>
    </xf>
    <xf numFmtId="2" fontId="10" fillId="0" borderId="38" xfId="41" applyNumberFormat="1" applyFont="1" applyFill="1" applyBorder="1" applyAlignment="1">
      <alignment horizontal="center" vertical="top" wrapText="1"/>
    </xf>
    <xf numFmtId="0" fontId="4" fillId="0" borderId="14" xfId="41" applyFill="1" applyBorder="1"/>
    <xf numFmtId="0" fontId="9" fillId="0" borderId="16" xfId="41" quotePrefix="1" applyFont="1" applyFill="1" applyBorder="1" applyAlignment="1">
      <alignment horizontal="left"/>
    </xf>
    <xf numFmtId="168" fontId="5" fillId="0" borderId="15" xfId="51" applyNumberFormat="1" applyFont="1" applyFill="1" applyBorder="1" applyAlignment="1">
      <alignment vertical="top"/>
    </xf>
    <xf numFmtId="164" fontId="5" fillId="0" borderId="56" xfId="47" applyNumberFormat="1" applyFont="1" applyFill="1" applyBorder="1" applyAlignment="1">
      <alignment vertical="top"/>
    </xf>
    <xf numFmtId="164" fontId="5" fillId="0" borderId="19" xfId="47" applyNumberFormat="1" applyFont="1" applyFill="1" applyBorder="1" applyAlignment="1">
      <alignment vertical="top"/>
    </xf>
    <xf numFmtId="164" fontId="5" fillId="0" borderId="57" xfId="47" applyNumberFormat="1" applyFont="1" applyFill="1" applyBorder="1" applyAlignment="1">
      <alignment vertical="top"/>
    </xf>
    <xf numFmtId="168" fontId="8" fillId="0" borderId="30" xfId="51" applyNumberFormat="1" applyFont="1" applyFill="1" applyBorder="1" applyAlignment="1">
      <alignment vertical="top"/>
    </xf>
    <xf numFmtId="168" fontId="8" fillId="0" borderId="52" xfId="51" applyNumberFormat="1" applyFont="1" applyFill="1" applyBorder="1" applyAlignment="1">
      <alignment vertical="top"/>
    </xf>
    <xf numFmtId="2" fontId="10" fillId="0" borderId="30" xfId="41" applyNumberFormat="1" applyFont="1" applyFill="1" applyBorder="1" applyAlignment="1">
      <alignment horizontal="center" vertical="top" wrapText="1"/>
    </xf>
    <xf numFmtId="164" fontId="8" fillId="0" borderId="30" xfId="47" applyNumberFormat="1" applyFont="1" applyFill="1" applyBorder="1" applyAlignment="1">
      <alignment vertical="top"/>
    </xf>
    <xf numFmtId="164" fontId="8" fillId="0" borderId="32" xfId="47" applyNumberFormat="1" applyFont="1" applyFill="1" applyBorder="1" applyAlignment="1">
      <alignment vertical="top"/>
    </xf>
    <xf numFmtId="2" fontId="10" fillId="0" borderId="28" xfId="52" quotePrefix="1" applyNumberFormat="1" applyFont="1" applyFill="1" applyBorder="1" applyAlignment="1">
      <alignment horizontal="center" vertical="top" wrapText="1"/>
    </xf>
    <xf numFmtId="0" fontId="8" fillId="0" borderId="11" xfId="52" applyFont="1" applyFill="1" applyBorder="1" applyAlignment="1">
      <alignment vertical="top" wrapText="1"/>
    </xf>
    <xf numFmtId="0" fontId="8" fillId="0" borderId="16" xfId="41" applyFont="1" applyFill="1" applyBorder="1" applyAlignment="1">
      <alignment horizontal="left" wrapText="1"/>
    </xf>
    <xf numFmtId="2" fontId="10" fillId="0" borderId="16" xfId="41" applyNumberFormat="1" applyFont="1" applyFill="1" applyBorder="1" applyAlignment="1">
      <alignment horizontal="center" vertical="top"/>
    </xf>
    <xf numFmtId="2" fontId="10" fillId="0" borderId="43" xfId="41" applyNumberFormat="1" applyFont="1" applyFill="1" applyBorder="1" applyAlignment="1">
      <alignment horizontal="center" vertical="top"/>
    </xf>
    <xf numFmtId="2" fontId="10" fillId="0" borderId="15" xfId="41" applyNumberFormat="1" applyFont="1" applyFill="1" applyBorder="1" applyAlignment="1">
      <alignment horizontal="center" vertical="top"/>
    </xf>
    <xf numFmtId="2" fontId="10" fillId="0" borderId="52" xfId="41" applyNumberFormat="1" applyFont="1" applyFill="1" applyBorder="1" applyAlignment="1">
      <alignment horizontal="center" vertical="top"/>
    </xf>
    <xf numFmtId="0" fontId="4" fillId="0" borderId="10" xfId="41" applyFont="1" applyFill="1" applyBorder="1" applyAlignment="1">
      <alignment horizontal="centerContinuous"/>
    </xf>
    <xf numFmtId="0" fontId="4" fillId="0" borderId="0" xfId="41" applyFont="1" applyFill="1" applyBorder="1" applyAlignment="1">
      <alignment horizontal="centerContinuous"/>
    </xf>
    <xf numFmtId="165" fontId="4" fillId="0" borderId="0" xfId="41" applyNumberFormat="1" applyFont="1" applyFill="1" applyAlignment="1" applyProtection="1">
      <alignment horizontal="right" vertical="center"/>
      <protection locked="0"/>
    </xf>
    <xf numFmtId="0" fontId="6" fillId="0" borderId="11" xfId="54" applyFont="1" applyFill="1" applyBorder="1" applyAlignment="1">
      <alignment horizontal="left" vertical="center"/>
    </xf>
    <xf numFmtId="0" fontId="8" fillId="0" borderId="12" xfId="54" applyFont="1" applyFill="1" applyBorder="1" applyAlignment="1">
      <alignment horizontal="left" vertical="center"/>
    </xf>
    <xf numFmtId="0" fontId="6" fillId="0" borderId="13" xfId="54" applyFont="1" applyFill="1" applyBorder="1" applyAlignment="1">
      <alignment horizontal="left" vertical="center"/>
    </xf>
    <xf numFmtId="0" fontId="5" fillId="0" borderId="14" xfId="54" applyFont="1" applyFill="1" applyBorder="1"/>
    <xf numFmtId="2" fontId="10" fillId="0" borderId="15" xfId="54" applyNumberFormat="1" applyFont="1" applyFill="1" applyBorder="1" applyAlignment="1">
      <alignment horizontal="center" vertical="top" wrapText="1"/>
    </xf>
    <xf numFmtId="2" fontId="10" fillId="0" borderId="16" xfId="54" applyNumberFormat="1" applyFont="1" applyFill="1" applyBorder="1" applyAlignment="1">
      <alignment horizontal="center" vertical="top" wrapText="1"/>
    </xf>
    <xf numFmtId="2" fontId="10" fillId="0" borderId="29" xfId="54" applyNumberFormat="1" applyFont="1" applyFill="1" applyBorder="1" applyAlignment="1">
      <alignment horizontal="center" vertical="top" wrapText="1"/>
    </xf>
    <xf numFmtId="0" fontId="5" fillId="0" borderId="0" xfId="41" applyFont="1" applyFill="1" applyAlignment="1" applyProtection="1">
      <alignment vertical="center"/>
      <protection locked="0"/>
    </xf>
    <xf numFmtId="0" fontId="5" fillId="0" borderId="18" xfId="41" applyFont="1" applyFill="1" applyBorder="1"/>
    <xf numFmtId="0" fontId="5" fillId="0" borderId="0" xfId="41" applyFont="1" applyFill="1" applyBorder="1" applyAlignment="1">
      <alignment vertical="center"/>
    </xf>
    <xf numFmtId="165" fontId="5" fillId="0" borderId="19" xfId="41" applyNumberFormat="1" applyFont="1" applyFill="1" applyBorder="1" applyAlignment="1">
      <alignment horizontal="right" vertical="top"/>
    </xf>
    <xf numFmtId="165" fontId="5" fillId="0" borderId="0" xfId="41" applyNumberFormat="1" applyFont="1" applyFill="1" applyBorder="1" applyAlignment="1">
      <alignment horizontal="right" vertical="top"/>
    </xf>
    <xf numFmtId="165" fontId="5" fillId="0" borderId="17" xfId="41" applyNumberFormat="1" applyFont="1" applyFill="1" applyBorder="1" applyAlignment="1">
      <alignment horizontal="right" vertical="top"/>
    </xf>
    <xf numFmtId="0" fontId="5" fillId="0" borderId="0" xfId="41" quotePrefix="1" applyFont="1" applyFill="1" applyBorder="1" applyAlignment="1">
      <alignment vertical="center"/>
    </xf>
    <xf numFmtId="0" fontId="5" fillId="0" borderId="0" xfId="41" applyFont="1" applyFill="1" applyBorder="1"/>
    <xf numFmtId="0" fontId="5" fillId="0" borderId="0" xfId="54" applyFont="1" applyFill="1" applyBorder="1"/>
    <xf numFmtId="0" fontId="15" fillId="0" borderId="0" xfId="54" applyFont="1" applyFill="1" applyBorder="1" applyAlignment="1">
      <alignment vertical="center"/>
    </xf>
    <xf numFmtId="0" fontId="5" fillId="0" borderId="0" xfId="41" applyFont="1" applyFill="1"/>
    <xf numFmtId="165" fontId="5" fillId="0" borderId="0" xfId="41" applyNumberFormat="1" applyFont="1" applyFill="1" applyAlignment="1" applyProtection="1">
      <alignment horizontal="right" vertical="center"/>
      <protection locked="0"/>
    </xf>
    <xf numFmtId="0" fontId="40" fillId="25" borderId="64" xfId="41" applyFont="1" applyFill="1" applyBorder="1" applyAlignment="1" applyProtection="1">
      <alignment vertical="center"/>
      <protection locked="0"/>
    </xf>
    <xf numFmtId="165" fontId="5" fillId="0" borderId="0" xfId="41" applyNumberFormat="1" applyFont="1" applyAlignment="1" applyProtection="1">
      <alignment horizontal="right" vertical="center"/>
      <protection locked="0"/>
    </xf>
    <xf numFmtId="0" fontId="4" fillId="0" borderId="0" xfId="41" applyFont="1" applyFill="1" applyAlignment="1" applyProtection="1">
      <alignment vertical="center"/>
      <protection locked="0"/>
    </xf>
    <xf numFmtId="166" fontId="5" fillId="0" borderId="19" xfId="47" applyNumberFormat="1" applyFont="1" applyFill="1" applyBorder="1" applyAlignment="1">
      <alignment horizontal="right" vertical="top"/>
    </xf>
    <xf numFmtId="166" fontId="5" fillId="0" borderId="0" xfId="47" applyNumberFormat="1" applyFont="1" applyFill="1" applyBorder="1" applyAlignment="1">
      <alignment horizontal="right" vertical="top"/>
    </xf>
    <xf numFmtId="166" fontId="5" fillId="0" borderId="17" xfId="47" applyNumberFormat="1" applyFont="1" applyFill="1" applyBorder="1" applyAlignment="1">
      <alignment horizontal="right" vertical="top"/>
    </xf>
    <xf numFmtId="2" fontId="10" fillId="0" borderId="35" xfId="54" applyNumberFormat="1" applyFont="1" applyFill="1" applyBorder="1" applyAlignment="1">
      <alignment horizontal="center" vertical="top" wrapText="1"/>
    </xf>
    <xf numFmtId="0" fontId="43" fillId="25" borderId="49" xfId="41" applyFont="1" applyFill="1" applyBorder="1" applyAlignment="1">
      <alignment vertical="center"/>
    </xf>
    <xf numFmtId="165" fontId="9" fillId="24" borderId="0" xfId="41" applyNumberFormat="1" applyFont="1" applyFill="1" applyBorder="1" applyAlignment="1">
      <alignment horizontal="right" vertical="top"/>
    </xf>
    <xf numFmtId="164" fontId="9" fillId="24" borderId="0" xfId="41" applyNumberFormat="1" applyFont="1" applyFill="1" applyBorder="1" applyAlignment="1">
      <alignment horizontal="right" vertical="top"/>
    </xf>
    <xf numFmtId="17" fontId="8" fillId="0" borderId="33" xfId="0" quotePrefix="1" applyNumberFormat="1" applyFont="1" applyFill="1" applyBorder="1" applyAlignment="1">
      <alignment horizontal="centerContinuous" vertical="center" wrapText="1"/>
    </xf>
    <xf numFmtId="0" fontId="8" fillId="0" borderId="12" xfId="0" applyFont="1" applyFill="1" applyBorder="1" applyAlignment="1">
      <alignment horizontal="centerContinuous" vertical="center"/>
    </xf>
    <xf numFmtId="0" fontId="8" fillId="0" borderId="33" xfId="0" quotePrefix="1" applyFont="1" applyFill="1" applyBorder="1" applyAlignment="1">
      <alignment horizontal="centerContinuous" vertical="center" wrapText="1"/>
    </xf>
    <xf numFmtId="0" fontId="8" fillId="0" borderId="34" xfId="0" applyFont="1" applyFill="1" applyBorder="1" applyAlignment="1">
      <alignment horizontal="centerContinuous" vertical="center"/>
    </xf>
    <xf numFmtId="17" fontId="8" fillId="0" borderId="33" xfId="0" quotePrefix="1" applyNumberFormat="1" applyFont="1" applyFill="1" applyBorder="1" applyAlignment="1">
      <alignment horizontal="centerContinuous" vertical="center"/>
    </xf>
    <xf numFmtId="0" fontId="8" fillId="0" borderId="13" xfId="41" applyNumberFormat="1" applyFont="1" applyFill="1" applyBorder="1" applyAlignment="1">
      <alignment horizontal="centerContinuous" vertical="center"/>
    </xf>
    <xf numFmtId="0" fontId="8" fillId="0" borderId="12" xfId="41" applyFont="1" applyFill="1" applyBorder="1" applyAlignment="1">
      <alignment horizontal="centerContinuous" vertical="center"/>
    </xf>
    <xf numFmtId="0" fontId="8" fillId="0" borderId="28" xfId="41" applyNumberFormat="1" applyFont="1" applyFill="1" applyBorder="1" applyAlignment="1">
      <alignment horizontal="centerContinuous" vertical="center"/>
    </xf>
    <xf numFmtId="0" fontId="8" fillId="0" borderId="60" xfId="52" applyFont="1" applyBorder="1"/>
    <xf numFmtId="0" fontId="6" fillId="0" borderId="48" xfId="52" applyFont="1" applyBorder="1"/>
    <xf numFmtId="0" fontId="6" fillId="0" borderId="0" xfId="52" applyFont="1"/>
    <xf numFmtId="0" fontId="7" fillId="0" borderId="0" xfId="40" applyFont="1" applyFill="1" applyBorder="1" applyAlignment="1">
      <alignment horizontal="centerContinuous"/>
    </xf>
    <xf numFmtId="0" fontId="6" fillId="0" borderId="64" xfId="52" applyFont="1" applyBorder="1"/>
    <xf numFmtId="2" fontId="10" fillId="0" borderId="17" xfId="41" applyNumberFormat="1" applyFont="1" applyFill="1" applyBorder="1" applyAlignment="1">
      <alignment horizontal="center" vertical="top" wrapText="1"/>
    </xf>
    <xf numFmtId="164" fontId="8" fillId="0" borderId="17" xfId="55" applyNumberFormat="1" applyFont="1" applyFill="1" applyBorder="1" applyAlignment="1">
      <alignment vertical="top"/>
    </xf>
    <xf numFmtId="164" fontId="8" fillId="0" borderId="59" xfId="55" applyNumberFormat="1" applyFont="1" applyFill="1" applyBorder="1" applyAlignment="1">
      <alignment vertical="top"/>
    </xf>
    <xf numFmtId="0" fontId="46" fillId="27" borderId="24" xfId="41" applyFont="1" applyFill="1" applyBorder="1" applyAlignment="1">
      <alignment vertical="center"/>
    </xf>
    <xf numFmtId="165" fontId="46" fillId="27" borderId="25" xfId="41" applyNumberFormat="1" applyFont="1" applyFill="1" applyBorder="1" applyAlignment="1">
      <alignment horizontal="right" vertical="top"/>
    </xf>
    <xf numFmtId="165" fontId="46" fillId="27" borderId="44" xfId="41" applyNumberFormat="1" applyFont="1" applyFill="1" applyBorder="1" applyAlignment="1">
      <alignment horizontal="right" vertical="top"/>
    </xf>
    <xf numFmtId="0" fontId="46" fillId="27" borderId="18" xfId="41" applyFont="1" applyFill="1" applyBorder="1" applyAlignment="1">
      <alignment vertical="center"/>
    </xf>
    <xf numFmtId="165" fontId="46" fillId="27" borderId="0" xfId="41" applyNumberFormat="1" applyFont="1" applyFill="1" applyBorder="1" applyAlignment="1">
      <alignment horizontal="right" vertical="top"/>
    </xf>
    <xf numFmtId="165" fontId="46" fillId="27" borderId="17" xfId="41" applyNumberFormat="1" applyFont="1" applyFill="1" applyBorder="1" applyAlignment="1">
      <alignment horizontal="right" vertical="top"/>
    </xf>
    <xf numFmtId="0" fontId="46" fillId="27" borderId="31" xfId="41" applyFont="1" applyFill="1" applyBorder="1" applyAlignment="1">
      <alignment vertical="center"/>
    </xf>
    <xf numFmtId="165" fontId="46" fillId="27" borderId="10" xfId="41" applyNumberFormat="1" applyFont="1" applyFill="1" applyBorder="1" applyAlignment="1">
      <alignment horizontal="right" vertical="top"/>
    </xf>
    <xf numFmtId="165" fontId="46" fillId="27" borderId="59" xfId="41" applyNumberFormat="1" applyFont="1" applyFill="1" applyBorder="1" applyAlignment="1">
      <alignment horizontal="right" vertical="top"/>
    </xf>
    <xf numFmtId="165" fontId="5" fillId="0" borderId="0" xfId="41" applyNumberFormat="1" applyFont="1" applyFill="1"/>
    <xf numFmtId="0" fontId="46" fillId="0" borderId="24" xfId="41" applyFont="1" applyFill="1" applyBorder="1" applyAlignment="1">
      <alignment vertical="center"/>
    </xf>
    <xf numFmtId="165" fontId="46" fillId="0" borderId="25" xfId="41" applyNumberFormat="1" applyFont="1" applyFill="1" applyBorder="1" applyAlignment="1">
      <alignment horizontal="right" vertical="top"/>
    </xf>
    <xf numFmtId="165" fontId="46" fillId="0" borderId="44" xfId="41" applyNumberFormat="1" applyFont="1" applyFill="1" applyBorder="1" applyAlignment="1">
      <alignment horizontal="right" vertical="top"/>
    </xf>
    <xf numFmtId="0" fontId="46" fillId="0" borderId="18" xfId="41" applyFont="1" applyFill="1" applyBorder="1" applyAlignment="1">
      <alignment vertical="center"/>
    </xf>
    <xf numFmtId="165" fontId="46" fillId="0" borderId="0" xfId="41" applyNumberFormat="1" applyFont="1" applyFill="1" applyBorder="1" applyAlignment="1">
      <alignment horizontal="right" vertical="top"/>
    </xf>
    <xf numFmtId="165" fontId="46" fillId="0" borderId="17" xfId="41" applyNumberFormat="1" applyFont="1" applyFill="1" applyBorder="1" applyAlignment="1">
      <alignment horizontal="right" vertical="top"/>
    </xf>
    <xf numFmtId="0" fontId="46" fillId="0" borderId="31" xfId="41" applyFont="1" applyFill="1" applyBorder="1" applyAlignment="1">
      <alignment vertical="center"/>
    </xf>
    <xf numFmtId="165" fontId="46" fillId="0" borderId="10" xfId="41" applyNumberFormat="1" applyFont="1" applyFill="1" applyBorder="1" applyAlignment="1">
      <alignment horizontal="right" vertical="top"/>
    </xf>
    <xf numFmtId="165" fontId="46" fillId="0" borderId="59" xfId="41" applyNumberFormat="1" applyFont="1" applyFill="1" applyBorder="1" applyAlignment="1">
      <alignment horizontal="right" vertical="top"/>
    </xf>
    <xf numFmtId="43" fontId="7" fillId="0" borderId="0" xfId="51" applyFont="1" applyAlignment="1" applyProtection="1">
      <alignment vertical="center"/>
      <protection locked="0"/>
    </xf>
    <xf numFmtId="0" fontId="43" fillId="0" borderId="60" xfId="41" applyFont="1" applyFill="1" applyBorder="1" applyAlignment="1">
      <alignment vertical="center"/>
    </xf>
    <xf numFmtId="165" fontId="43" fillId="0" borderId="64" xfId="41" applyNumberFormat="1" applyFont="1" applyFill="1" applyBorder="1" applyAlignment="1">
      <alignment horizontal="right" vertical="top"/>
    </xf>
    <xf numFmtId="165" fontId="9" fillId="0" borderId="44" xfId="41" applyNumberFormat="1" applyFont="1" applyFill="1" applyBorder="1" applyAlignment="1">
      <alignment horizontal="right" vertical="top"/>
    </xf>
    <xf numFmtId="164" fontId="5" fillId="0" borderId="0" xfId="47" applyNumberFormat="1" applyFont="1" applyAlignment="1" applyProtection="1">
      <alignment vertical="center"/>
      <protection locked="0"/>
    </xf>
    <xf numFmtId="43" fontId="4" fillId="0" borderId="0" xfId="51" applyFont="1" applyFill="1"/>
    <xf numFmtId="43" fontId="4" fillId="0" borderId="0" xfId="51" applyFont="1"/>
    <xf numFmtId="0" fontId="8" fillId="0" borderId="24" xfId="41" applyFont="1" applyFill="1" applyBorder="1" applyAlignment="1">
      <alignment horizontal="left" vertical="center"/>
    </xf>
    <xf numFmtId="0" fontId="9" fillId="0" borderId="18" xfId="41" applyFont="1" applyBorder="1"/>
    <xf numFmtId="0" fontId="9" fillId="0" borderId="31" xfId="41" applyFont="1" applyBorder="1"/>
    <xf numFmtId="43" fontId="9" fillId="0" borderId="0" xfId="51" applyFont="1" applyAlignment="1" applyProtection="1">
      <alignment vertical="center"/>
      <protection locked="0"/>
    </xf>
    <xf numFmtId="9" fontId="4" fillId="0" borderId="0" xfId="47" applyFont="1"/>
    <xf numFmtId="165" fontId="8" fillId="0" borderId="49" xfId="41" applyNumberFormat="1" applyFont="1" applyFill="1" applyBorder="1" applyAlignment="1">
      <alignment horizontal="center" vertical="top" wrapText="1"/>
    </xf>
    <xf numFmtId="165" fontId="5" fillId="0" borderId="50" xfId="41" applyNumberFormat="1" applyFont="1" applyFill="1" applyBorder="1" applyAlignment="1">
      <alignment horizontal="left" vertical="top"/>
    </xf>
    <xf numFmtId="165" fontId="5" fillId="0" borderId="50" xfId="41" applyNumberFormat="1" applyFont="1" applyFill="1" applyBorder="1" applyAlignment="1">
      <alignment horizontal="right" vertical="top"/>
    </xf>
    <xf numFmtId="0" fontId="0" fillId="0" borderId="49" xfId="0" applyBorder="1"/>
    <xf numFmtId="165" fontId="5" fillId="0" borderId="49" xfId="41" applyNumberFormat="1" applyFont="1" applyFill="1" applyBorder="1" applyAlignment="1">
      <alignment horizontal="right" vertical="top"/>
    </xf>
    <xf numFmtId="171" fontId="5" fillId="0" borderId="50" xfId="41" applyNumberFormat="1" applyFont="1" applyFill="1" applyBorder="1" applyAlignment="1">
      <alignment horizontal="left" vertical="top"/>
    </xf>
    <xf numFmtId="171" fontId="5" fillId="0" borderId="50" xfId="41" applyNumberFormat="1" applyFont="1" applyFill="1" applyBorder="1" applyAlignment="1">
      <alignment horizontal="right" vertical="top"/>
    </xf>
    <xf numFmtId="171" fontId="0" fillId="0" borderId="49" xfId="0" applyNumberFormat="1" applyBorder="1"/>
    <xf numFmtId="171" fontId="5" fillId="0" borderId="49" xfId="41" applyNumberFormat="1" applyFont="1" applyFill="1" applyBorder="1" applyAlignment="1">
      <alignment horizontal="right" vertical="top"/>
    </xf>
    <xf numFmtId="164" fontId="5" fillId="29" borderId="17" xfId="47" applyNumberFormat="1" applyFont="1" applyFill="1" applyBorder="1" applyAlignment="1">
      <alignment horizontal="center" vertical="top"/>
    </xf>
    <xf numFmtId="164" fontId="5" fillId="29" borderId="59" xfId="47" applyNumberFormat="1" applyFont="1" applyFill="1" applyBorder="1" applyAlignment="1">
      <alignment horizontal="center" vertical="top"/>
    </xf>
    <xf numFmtId="0" fontId="9" fillId="0" borderId="0" xfId="40" applyFont="1" applyFill="1" applyBorder="1"/>
    <xf numFmtId="0" fontId="4" fillId="0" borderId="0" xfId="40" applyFill="1" applyBorder="1"/>
    <xf numFmtId="0" fontId="6" fillId="0" borderId="0" xfId="41" applyFont="1" applyFill="1" applyBorder="1" applyAlignment="1"/>
    <xf numFmtId="0" fontId="6" fillId="0" borderId="0" xfId="41" applyFont="1" applyFill="1" applyBorder="1" applyAlignment="1">
      <alignment horizontal="left" vertical="center"/>
    </xf>
    <xf numFmtId="0" fontId="4" fillId="0" borderId="0" xfId="41" applyBorder="1"/>
    <xf numFmtId="168" fontId="9" fillId="0" borderId="24" xfId="51" applyNumberFormat="1" applyFont="1" applyFill="1" applyBorder="1" applyAlignment="1">
      <alignment horizontal="right" vertical="top"/>
    </xf>
    <xf numFmtId="168" fontId="9" fillId="0" borderId="25" xfId="51" applyNumberFormat="1" applyFont="1" applyFill="1" applyBorder="1" applyAlignment="1">
      <alignment horizontal="right" vertical="top"/>
    </xf>
    <xf numFmtId="168" fontId="9" fillId="0" borderId="18" xfId="51" applyNumberFormat="1" applyFont="1" applyFill="1" applyBorder="1" applyAlignment="1">
      <alignment horizontal="right" vertical="top"/>
    </xf>
    <xf numFmtId="168" fontId="9" fillId="0" borderId="0" xfId="51" applyNumberFormat="1" applyFont="1" applyFill="1" applyBorder="1" applyAlignment="1">
      <alignment horizontal="right" vertical="top"/>
    </xf>
    <xf numFmtId="168" fontId="9" fillId="0" borderId="31" xfId="51" applyNumberFormat="1" applyFont="1" applyFill="1" applyBorder="1" applyAlignment="1">
      <alignment horizontal="right" vertical="top"/>
    </xf>
    <xf numFmtId="168" fontId="9" fillId="0" borderId="10" xfId="51" applyNumberFormat="1" applyFont="1" applyFill="1" applyBorder="1" applyAlignment="1">
      <alignment horizontal="right" vertical="top"/>
    </xf>
    <xf numFmtId="0" fontId="48" fillId="0" borderId="10" xfId="40" applyFont="1" applyFill="1" applyBorder="1" applyAlignment="1">
      <alignment horizontal="left"/>
    </xf>
    <xf numFmtId="0" fontId="8" fillId="0" borderId="17" xfId="41" applyFont="1" applyFill="1" applyBorder="1" applyAlignment="1">
      <alignment horizontal="left" wrapText="1"/>
    </xf>
    <xf numFmtId="15" fontId="5" fillId="0" borderId="17" xfId="41" quotePrefix="1" applyNumberFormat="1" applyFont="1" applyBorder="1" applyAlignment="1">
      <alignment horizontal="left" vertical="center"/>
    </xf>
    <xf numFmtId="15" fontId="5" fillId="0" borderId="17" xfId="41" applyNumberFormat="1" applyFont="1" applyBorder="1" applyAlignment="1">
      <alignment horizontal="left" vertical="center"/>
    </xf>
    <xf numFmtId="0" fontId="48" fillId="0" borderId="10" xfId="41" applyFont="1" applyFill="1" applyBorder="1" applyAlignment="1">
      <alignment horizontal="left"/>
    </xf>
    <xf numFmtId="0" fontId="6" fillId="0" borderId="17" xfId="41" applyFont="1" applyFill="1" applyBorder="1" applyAlignment="1">
      <alignment horizontal="left" vertical="center"/>
    </xf>
    <xf numFmtId="0" fontId="9" fillId="0" borderId="17" xfId="41" applyFont="1" applyFill="1" applyBorder="1"/>
    <xf numFmtId="0" fontId="4" fillId="0" borderId="17" xfId="41" applyFill="1" applyBorder="1"/>
    <xf numFmtId="0" fontId="48" fillId="0" borderId="0" xfId="40" applyFont="1" applyFill="1" applyBorder="1" applyAlignment="1">
      <alignment horizontal="left"/>
    </xf>
    <xf numFmtId="0" fontId="48" fillId="0" borderId="10" xfId="41" applyFont="1" applyFill="1" applyBorder="1" applyAlignment="1"/>
    <xf numFmtId="0" fontId="48" fillId="0" borderId="0" xfId="0" applyFont="1" applyFill="1" applyBorder="1" applyAlignment="1">
      <alignment horizontal="left"/>
    </xf>
    <xf numFmtId="0" fontId="48" fillId="0" borderId="0" xfId="52" applyFont="1" applyFill="1" applyBorder="1" applyAlignment="1">
      <alignment horizontal="left"/>
    </xf>
    <xf numFmtId="0" fontId="48" fillId="0" borderId="10" xfId="0" applyFont="1" applyFill="1" applyBorder="1" applyAlignment="1">
      <alignment horizontal="left"/>
    </xf>
    <xf numFmtId="0" fontId="8" fillId="0" borderId="10" xfId="41" applyFont="1" applyFill="1" applyBorder="1" applyAlignment="1">
      <alignment horizontal="left"/>
    </xf>
    <xf numFmtId="0" fontId="0" fillId="29" borderId="0" xfId="0" applyFill="1"/>
    <xf numFmtId="165" fontId="4" fillId="0" borderId="0" xfId="41" applyNumberFormat="1" applyFont="1" applyFill="1" applyBorder="1" applyAlignment="1" applyProtection="1">
      <alignment horizontal="left"/>
      <protection locked="0"/>
    </xf>
    <xf numFmtId="0" fontId="8" fillId="0" borderId="65" xfId="41" applyFont="1" applyFill="1" applyBorder="1" applyAlignment="1">
      <alignment horizontal="left" wrapText="1"/>
    </xf>
    <xf numFmtId="15" fontId="5" fillId="0" borderId="50" xfId="41" quotePrefix="1" applyNumberFormat="1" applyFont="1" applyBorder="1" applyAlignment="1">
      <alignment horizontal="left" vertical="center"/>
    </xf>
    <xf numFmtId="15" fontId="5" fillId="0" borderId="50" xfId="41" applyNumberFormat="1" applyFont="1" applyBorder="1" applyAlignment="1">
      <alignment horizontal="left" vertical="center"/>
    </xf>
    <xf numFmtId="15" fontId="5" fillId="0" borderId="66" xfId="41" quotePrefix="1" applyNumberFormat="1" applyFont="1" applyBorder="1" applyAlignment="1">
      <alignment horizontal="left" vertical="center"/>
    </xf>
    <xf numFmtId="165" fontId="5" fillId="0" borderId="17" xfId="41" applyNumberFormat="1" applyFont="1" applyFill="1" applyBorder="1" applyAlignment="1">
      <alignment horizontal="center" vertical="top"/>
    </xf>
    <xf numFmtId="17" fontId="5" fillId="0" borderId="17" xfId="0" quotePrefix="1" applyNumberFormat="1" applyFont="1" applyFill="1" applyBorder="1" applyAlignment="1">
      <alignment horizontal="center" vertical="top"/>
    </xf>
    <xf numFmtId="17" fontId="5" fillId="0" borderId="59" xfId="0" quotePrefix="1" applyNumberFormat="1" applyFont="1" applyFill="1" applyBorder="1" applyAlignment="1">
      <alignment horizontal="center" vertical="top"/>
    </xf>
    <xf numFmtId="17" fontId="5" fillId="0" borderId="10" xfId="0" quotePrefix="1" applyNumberFormat="1" applyFont="1" applyFill="1" applyBorder="1" applyAlignment="1">
      <alignment horizontal="center" vertical="top"/>
    </xf>
    <xf numFmtId="165" fontId="5" fillId="0" borderId="59" xfId="41" applyNumberFormat="1" applyFont="1" applyFill="1" applyBorder="1" applyAlignment="1">
      <alignment horizontal="center" vertical="top"/>
    </xf>
    <xf numFmtId="0" fontId="8" fillId="0" borderId="66" xfId="41" applyFont="1" applyFill="1" applyBorder="1" applyAlignment="1">
      <alignment horizontal="left" wrapText="1"/>
    </xf>
    <xf numFmtId="0" fontId="8" fillId="0" borderId="10" xfId="41" applyFont="1" applyFill="1" applyBorder="1" applyAlignment="1">
      <alignment horizontal="center" vertical="top"/>
    </xf>
    <xf numFmtId="0" fontId="8" fillId="0" borderId="59" xfId="41" applyFont="1" applyFill="1" applyBorder="1" applyAlignment="1">
      <alignment horizontal="center" vertical="top"/>
    </xf>
    <xf numFmtId="0" fontId="8" fillId="0" borderId="31" xfId="41" applyFont="1" applyFill="1" applyBorder="1" applyAlignment="1">
      <alignment horizontal="left" wrapText="1"/>
    </xf>
    <xf numFmtId="165" fontId="9" fillId="0" borderId="10" xfId="41" applyNumberFormat="1" applyFont="1" applyFill="1" applyBorder="1" applyAlignment="1">
      <alignment horizontal="right" vertical="top"/>
    </xf>
    <xf numFmtId="2" fontId="10" fillId="0" borderId="44" xfId="41" applyNumberFormat="1" applyFont="1" applyFill="1" applyBorder="1" applyAlignment="1">
      <alignment horizontal="centerContinuous" vertical="top" wrapText="1"/>
    </xf>
    <xf numFmtId="164" fontId="8" fillId="0" borderId="17" xfId="41" applyNumberFormat="1" applyFont="1" applyFill="1" applyBorder="1" applyAlignment="1">
      <alignment horizontal="right" vertical="top"/>
    </xf>
    <xf numFmtId="164" fontId="8" fillId="0" borderId="59" xfId="41" applyNumberFormat="1" applyFont="1" applyFill="1" applyBorder="1" applyAlignment="1">
      <alignment horizontal="right" vertical="top"/>
    </xf>
    <xf numFmtId="165" fontId="9" fillId="24" borderId="17" xfId="41" applyNumberFormat="1" applyFont="1" applyFill="1" applyBorder="1" applyAlignment="1">
      <alignment horizontal="right" vertical="top"/>
    </xf>
    <xf numFmtId="165" fontId="9" fillId="24" borderId="59" xfId="41" applyNumberFormat="1" applyFont="1" applyFill="1" applyBorder="1" applyAlignment="1">
      <alignment horizontal="right" vertical="top"/>
    </xf>
    <xf numFmtId="164" fontId="9" fillId="0" borderId="17" xfId="41" applyNumberFormat="1" applyFont="1" applyFill="1" applyBorder="1" applyAlignment="1">
      <alignment horizontal="right" vertical="top"/>
    </xf>
    <xf numFmtId="164" fontId="9" fillId="24" borderId="17" xfId="41" applyNumberFormat="1" applyFont="1" applyFill="1" applyBorder="1" applyAlignment="1">
      <alignment horizontal="right" vertical="top"/>
    </xf>
    <xf numFmtId="0" fontId="8" fillId="0" borderId="65" xfId="41" applyFont="1" applyFill="1" applyBorder="1" applyAlignment="1">
      <alignment horizontal="left" vertical="center"/>
    </xf>
    <xf numFmtId="0" fontId="9" fillId="0" borderId="50" xfId="41" applyFont="1" applyFill="1" applyBorder="1" applyAlignment="1">
      <alignment horizontal="left" vertical="center"/>
    </xf>
    <xf numFmtId="0" fontId="9" fillId="0" borderId="50" xfId="41" quotePrefix="1" applyFont="1" applyFill="1" applyBorder="1" applyAlignment="1">
      <alignment horizontal="left" vertical="center"/>
    </xf>
    <xf numFmtId="17" fontId="9" fillId="0" borderId="50" xfId="41" quotePrefix="1" applyNumberFormat="1" applyFont="1" applyFill="1" applyBorder="1" applyAlignment="1">
      <alignment horizontal="left" vertical="center"/>
    </xf>
    <xf numFmtId="0" fontId="9" fillId="0" borderId="50" xfId="41" quotePrefix="1" applyFont="1" applyFill="1" applyBorder="1" applyAlignment="1">
      <alignment horizontal="left"/>
    </xf>
    <xf numFmtId="0" fontId="9" fillId="0" borderId="66" xfId="41" quotePrefix="1" applyFont="1" applyFill="1" applyBorder="1" applyAlignment="1">
      <alignment horizontal="left"/>
    </xf>
    <xf numFmtId="0" fontId="8" fillId="0" borderId="66" xfId="41" applyFont="1" applyFill="1" applyBorder="1"/>
    <xf numFmtId="0" fontId="9" fillId="0" borderId="50" xfId="41" applyFont="1" applyFill="1" applyBorder="1" applyAlignment="1">
      <alignment horizontal="left"/>
    </xf>
    <xf numFmtId="0" fontId="9" fillId="0" borderId="50" xfId="41" applyFont="1" applyFill="1" applyBorder="1"/>
    <xf numFmtId="0" fontId="9" fillId="0" borderId="65" xfId="41" applyFont="1" applyFill="1" applyBorder="1" applyAlignment="1">
      <alignment horizontal="left"/>
    </xf>
    <xf numFmtId="0" fontId="9" fillId="0" borderId="66" xfId="41" applyFont="1" applyFill="1" applyBorder="1"/>
    <xf numFmtId="165" fontId="9" fillId="0" borderId="59" xfId="41" applyNumberFormat="1" applyFont="1" applyFill="1" applyBorder="1" applyAlignment="1">
      <alignment horizontal="right" vertical="top"/>
    </xf>
    <xf numFmtId="164" fontId="8" fillId="0" borderId="10" xfId="41" applyNumberFormat="1" applyFont="1" applyFill="1" applyBorder="1" applyAlignment="1">
      <alignment horizontal="right" vertical="top"/>
    </xf>
    <xf numFmtId="164" fontId="9" fillId="0" borderId="10" xfId="41" applyNumberFormat="1" applyFont="1" applyFill="1" applyBorder="1" applyAlignment="1">
      <alignment horizontal="right" vertical="top"/>
    </xf>
    <xf numFmtId="164" fontId="9" fillId="0" borderId="59" xfId="41" applyNumberFormat="1" applyFont="1" applyFill="1" applyBorder="1" applyAlignment="1">
      <alignment horizontal="right" vertical="top"/>
    </xf>
    <xf numFmtId="168" fontId="8" fillId="0" borderId="59" xfId="51" applyNumberFormat="1" applyFont="1" applyFill="1" applyBorder="1" applyAlignment="1">
      <alignment vertical="top"/>
    </xf>
    <xf numFmtId="164" fontId="5" fillId="0" borderId="17" xfId="47" applyNumberFormat="1" applyFont="1" applyFill="1" applyBorder="1" applyAlignment="1">
      <alignment vertical="top"/>
    </xf>
    <xf numFmtId="164" fontId="5" fillId="0" borderId="59" xfId="47" applyNumberFormat="1" applyFont="1" applyFill="1" applyBorder="1" applyAlignment="1">
      <alignment vertical="top"/>
    </xf>
    <xf numFmtId="164" fontId="5" fillId="0" borderId="17" xfId="55" applyNumberFormat="1" applyFont="1" applyFill="1" applyBorder="1" applyAlignment="1">
      <alignment vertical="top"/>
    </xf>
    <xf numFmtId="164" fontId="5" fillId="0" borderId="59" xfId="55" applyNumberFormat="1" applyFont="1" applyFill="1" applyBorder="1" applyAlignment="1">
      <alignment vertical="top"/>
    </xf>
    <xf numFmtId="168" fontId="5" fillId="0" borderId="0" xfId="51" applyNumberFormat="1" applyFont="1" applyFill="1" applyBorder="1" applyAlignment="1">
      <alignment vertical="top"/>
    </xf>
    <xf numFmtId="168" fontId="5" fillId="0" borderId="10" xfId="51" applyNumberFormat="1" applyFont="1" applyFill="1" applyBorder="1" applyAlignment="1">
      <alignment vertical="top"/>
    </xf>
    <xf numFmtId="164" fontId="5" fillId="0" borderId="0" xfId="55" applyNumberFormat="1" applyFont="1" applyFill="1" applyBorder="1" applyAlignment="1">
      <alignment vertical="top"/>
    </xf>
    <xf numFmtId="164" fontId="5" fillId="0" borderId="10" xfId="55" applyNumberFormat="1" applyFont="1" applyFill="1" applyBorder="1" applyAlignment="1">
      <alignment vertical="top"/>
    </xf>
    <xf numFmtId="0" fontId="8" fillId="0" borderId="50" xfId="41" applyFont="1" applyFill="1" applyBorder="1" applyAlignment="1">
      <alignment horizontal="left" vertical="center"/>
    </xf>
    <xf numFmtId="17" fontId="5" fillId="0" borderId="50" xfId="41" quotePrefix="1" applyNumberFormat="1" applyFont="1" applyFill="1" applyBorder="1" applyAlignment="1">
      <alignment horizontal="left" vertical="center"/>
    </xf>
    <xf numFmtId="17" fontId="5" fillId="0" borderId="50" xfId="41" quotePrefix="1" applyNumberFormat="1" applyFont="1" applyFill="1" applyBorder="1" applyAlignment="1">
      <alignment horizontal="left"/>
    </xf>
    <xf numFmtId="17" fontId="5" fillId="0" borderId="66" xfId="41" quotePrefix="1" applyNumberFormat="1" applyFont="1" applyFill="1" applyBorder="1" applyAlignment="1">
      <alignment horizontal="left"/>
    </xf>
    <xf numFmtId="2" fontId="10" fillId="0" borderId="48" xfId="40" applyNumberFormat="1" applyFont="1" applyFill="1" applyBorder="1" applyAlignment="1">
      <alignment horizontal="centerContinuous" vertical="top" wrapText="1"/>
    </xf>
    <xf numFmtId="0" fontId="7" fillId="0" borderId="0" xfId="41" applyFont="1" applyBorder="1" applyAlignment="1" applyProtection="1">
      <alignment vertical="center"/>
      <protection locked="0"/>
    </xf>
    <xf numFmtId="164" fontId="9" fillId="0" borderId="17" xfId="47" applyNumberFormat="1" applyFont="1" applyFill="1" applyBorder="1" applyAlignment="1">
      <alignment horizontal="center" vertical="top"/>
    </xf>
    <xf numFmtId="164" fontId="9" fillId="0" borderId="59" xfId="47" applyNumberFormat="1" applyFont="1" applyFill="1" applyBorder="1" applyAlignment="1">
      <alignment horizontal="center" vertical="top"/>
    </xf>
    <xf numFmtId="0" fontId="3" fillId="0" borderId="0" xfId="34" applyAlignment="1" applyProtection="1">
      <alignment vertical="center"/>
      <protection locked="0"/>
    </xf>
    <xf numFmtId="171" fontId="5" fillId="0" borderId="0" xfId="41" applyNumberFormat="1" applyFont="1" applyFill="1" applyBorder="1" applyAlignment="1">
      <alignment horizontal="left" vertical="top"/>
    </xf>
    <xf numFmtId="0" fontId="41" fillId="0" borderId="0" xfId="0" applyFont="1"/>
    <xf numFmtId="0" fontId="50" fillId="0" borderId="10" xfId="41" applyFont="1" applyFill="1" applyBorder="1" applyAlignment="1">
      <alignment horizontal="centerContinuous"/>
    </xf>
    <xf numFmtId="0" fontId="50" fillId="0" borderId="10" xfId="41" applyNumberFormat="1" applyFont="1" applyFill="1" applyBorder="1" applyAlignment="1">
      <alignment vertical="center"/>
    </xf>
    <xf numFmtId="165" fontId="50" fillId="0" borderId="0" xfId="41" applyNumberFormat="1" applyFont="1" applyFill="1" applyBorder="1" applyAlignment="1" applyProtection="1">
      <alignment horizontal="right" vertical="center"/>
      <protection locked="0"/>
    </xf>
    <xf numFmtId="0" fontId="8" fillId="0" borderId="16" xfId="0" applyFont="1" applyFill="1" applyBorder="1" applyAlignment="1">
      <alignment horizontal="left" vertical="center"/>
    </xf>
    <xf numFmtId="0" fontId="6" fillId="0" borderId="56" xfId="0" applyFont="1" applyFill="1" applyBorder="1" applyAlignment="1">
      <alignment horizontal="left" vertical="center"/>
    </xf>
    <xf numFmtId="17" fontId="8" fillId="0" borderId="15" xfId="0" quotePrefix="1" applyNumberFormat="1" applyFont="1" applyFill="1" applyBorder="1" applyAlignment="1">
      <alignment horizontal="centerContinuous" vertical="center" wrapText="1"/>
    </xf>
    <xf numFmtId="0" fontId="8" fillId="0" borderId="16" xfId="0" applyFont="1" applyFill="1" applyBorder="1" applyAlignment="1">
      <alignment horizontal="centerContinuous" vertical="center"/>
    </xf>
    <xf numFmtId="0" fontId="8" fillId="0" borderId="15" xfId="0" quotePrefix="1" applyFont="1" applyFill="1" applyBorder="1" applyAlignment="1">
      <alignment horizontal="centerContinuous" vertical="center" wrapText="1"/>
    </xf>
    <xf numFmtId="0" fontId="8" fillId="0" borderId="35" xfId="0" applyFont="1" applyFill="1" applyBorder="1" applyAlignment="1">
      <alignment horizontal="centerContinuous" vertical="center"/>
    </xf>
    <xf numFmtId="165" fontId="7" fillId="0" borderId="10" xfId="41" applyNumberFormat="1" applyFont="1" applyFill="1" applyBorder="1" applyAlignment="1" applyProtection="1">
      <alignment horizontal="right" vertical="center"/>
      <protection locked="0"/>
    </xf>
    <xf numFmtId="165" fontId="7" fillId="0" borderId="10" xfId="41" applyNumberFormat="1" applyFont="1" applyFill="1" applyBorder="1" applyAlignment="1" applyProtection="1">
      <alignment horizontal="left"/>
      <protection locked="0"/>
    </xf>
    <xf numFmtId="0" fontId="6" fillId="0" borderId="14" xfId="0" applyFont="1" applyFill="1" applyBorder="1" applyAlignment="1">
      <alignment horizontal="left" vertical="center"/>
    </xf>
    <xf numFmtId="2" fontId="10" fillId="0" borderId="64" xfId="40" applyNumberFormat="1" applyFont="1" applyFill="1" applyBorder="1" applyAlignment="1">
      <alignment horizontal="centerContinuous" vertical="top"/>
    </xf>
    <xf numFmtId="3" fontId="5" fillId="29" borderId="0" xfId="52" applyNumberFormat="1" applyFont="1" applyFill="1" applyBorder="1" applyAlignment="1">
      <alignment horizontal="center" vertical="top"/>
    </xf>
    <xf numFmtId="3" fontId="5" fillId="29" borderId="10" xfId="52" applyNumberFormat="1" applyFont="1" applyFill="1" applyBorder="1" applyAlignment="1">
      <alignment horizontal="center" vertical="top"/>
    </xf>
    <xf numFmtId="0" fontId="15" fillId="0" borderId="0" xfId="0" applyFont="1"/>
    <xf numFmtId="2" fontId="10" fillId="0" borderId="37" xfId="41" applyNumberFormat="1" applyFont="1" applyFill="1" applyBorder="1" applyAlignment="1">
      <alignment horizontal="center" vertical="top"/>
    </xf>
    <xf numFmtId="2" fontId="10" fillId="0" borderId="26" xfId="41" applyNumberFormat="1" applyFont="1" applyFill="1" applyBorder="1" applyAlignment="1">
      <alignment horizontal="center" vertical="top"/>
    </xf>
    <xf numFmtId="2" fontId="10" fillId="0" borderId="61" xfId="41" applyNumberFormat="1" applyFont="1" applyFill="1" applyBorder="1" applyAlignment="1">
      <alignment horizontal="center" vertical="top"/>
    </xf>
    <xf numFmtId="168" fontId="5" fillId="0" borderId="38" xfId="51" applyNumberFormat="1" applyFont="1" applyFill="1" applyBorder="1" applyAlignment="1">
      <alignment vertical="top"/>
    </xf>
    <xf numFmtId="168" fontId="5" fillId="0" borderId="16" xfId="51" applyNumberFormat="1" applyFont="1" applyFill="1" applyBorder="1" applyAlignment="1">
      <alignment vertical="top"/>
    </xf>
    <xf numFmtId="168" fontId="5" fillId="0" borderId="56" xfId="51" applyNumberFormat="1" applyFont="1" applyFill="1" applyBorder="1" applyAlignment="1">
      <alignment vertical="top"/>
    </xf>
    <xf numFmtId="0" fontId="9" fillId="0" borderId="67" xfId="41" quotePrefix="1" applyFont="1" applyFill="1" applyBorder="1" applyAlignment="1">
      <alignment horizontal="left"/>
    </xf>
    <xf numFmtId="168" fontId="5" fillId="0" borderId="58" xfId="51" applyNumberFormat="1" applyFont="1" applyFill="1" applyBorder="1" applyAlignment="1">
      <alignment vertical="top"/>
    </xf>
    <xf numFmtId="168" fontId="5" fillId="0" borderId="46" xfId="51" applyNumberFormat="1" applyFont="1" applyFill="1" applyBorder="1" applyAlignment="1">
      <alignment vertical="top"/>
    </xf>
    <xf numFmtId="168" fontId="5" fillId="0" borderId="47" xfId="51" applyNumberFormat="1" applyFont="1" applyFill="1" applyBorder="1" applyAlignment="1">
      <alignment vertical="top"/>
    </xf>
    <xf numFmtId="165" fontId="9" fillId="0" borderId="46" xfId="41" applyNumberFormat="1" applyFont="1" applyFill="1" applyBorder="1" applyAlignment="1">
      <alignment horizontal="right" vertical="top"/>
    </xf>
    <xf numFmtId="165" fontId="9" fillId="0" borderId="47" xfId="41" applyNumberFormat="1" applyFont="1" applyFill="1" applyBorder="1" applyAlignment="1">
      <alignment horizontal="right" vertical="top"/>
    </xf>
    <xf numFmtId="49" fontId="8" fillId="0" borderId="10" xfId="41" applyNumberFormat="1" applyFont="1" applyFill="1" applyBorder="1" applyAlignment="1">
      <alignment horizontal="center"/>
    </xf>
    <xf numFmtId="17" fontId="8" fillId="0" borderId="66" xfId="41" applyNumberFormat="1" applyFont="1" applyFill="1" applyBorder="1" applyAlignment="1">
      <alignment horizontal="center"/>
    </xf>
    <xf numFmtId="0" fontId="8" fillId="0" borderId="60" xfId="40" applyFont="1" applyFill="1" applyBorder="1" applyAlignment="1">
      <alignment horizontal="left" wrapText="1"/>
    </xf>
    <xf numFmtId="15" fontId="5" fillId="0" borderId="18" xfId="40" quotePrefix="1" applyNumberFormat="1" applyFont="1" applyFill="1" applyBorder="1" applyAlignment="1">
      <alignment horizontal="left" vertical="center"/>
    </xf>
    <xf numFmtId="15" fontId="5" fillId="0" borderId="31" xfId="40" quotePrefix="1" applyNumberFormat="1" applyFont="1" applyFill="1" applyBorder="1" applyAlignment="1">
      <alignment horizontal="left" vertical="center"/>
    </xf>
    <xf numFmtId="2" fontId="10" fillId="0" borderId="60" xfId="40" applyNumberFormat="1" applyFont="1" applyFill="1" applyBorder="1" applyAlignment="1">
      <alignment horizontal="centerContinuous" vertical="top"/>
    </xf>
    <xf numFmtId="3" fontId="5" fillId="29" borderId="18" xfId="52" applyNumberFormat="1" applyFont="1" applyFill="1" applyBorder="1" applyAlignment="1">
      <alignment horizontal="center" vertical="top"/>
    </xf>
    <xf numFmtId="3" fontId="5" fillId="29" borderId="31" xfId="52" applyNumberFormat="1" applyFont="1" applyFill="1" applyBorder="1" applyAlignment="1">
      <alignment horizontal="center" vertical="top"/>
    </xf>
    <xf numFmtId="2" fontId="10" fillId="0" borderId="64" xfId="40" applyNumberFormat="1" applyFont="1" applyFill="1" applyBorder="1" applyAlignment="1">
      <alignment horizontal="centerContinuous" vertical="top" wrapText="1"/>
    </xf>
    <xf numFmtId="164" fontId="5" fillId="29" borderId="0" xfId="47" applyNumberFormat="1" applyFont="1" applyFill="1" applyBorder="1" applyAlignment="1">
      <alignment horizontal="center" vertical="top"/>
    </xf>
    <xf numFmtId="164" fontId="5" fillId="29" borderId="10" xfId="47" applyNumberFormat="1" applyFont="1" applyFill="1" applyBorder="1" applyAlignment="1">
      <alignment horizontal="center" vertical="top"/>
    </xf>
    <xf numFmtId="2" fontId="10" fillId="0" borderId="60" xfId="40" applyNumberFormat="1" applyFont="1" applyFill="1" applyBorder="1" applyAlignment="1">
      <alignment horizontal="centerContinuous" vertical="top" wrapText="1"/>
    </xf>
    <xf numFmtId="165" fontId="8" fillId="0" borderId="60" xfId="41" applyNumberFormat="1" applyFont="1" applyFill="1" applyBorder="1" applyAlignment="1">
      <alignment horizontal="left" vertical="top"/>
    </xf>
    <xf numFmtId="165" fontId="5" fillId="0" borderId="18" xfId="41" applyNumberFormat="1" applyFont="1" applyFill="1" applyBorder="1" applyAlignment="1">
      <alignment horizontal="left" vertical="top"/>
    </xf>
    <xf numFmtId="165" fontId="8" fillId="0" borderId="60" xfId="41" applyNumberFormat="1" applyFont="1" applyFill="1" applyBorder="1" applyAlignment="1">
      <alignment horizontal="center" vertical="top"/>
    </xf>
    <xf numFmtId="165" fontId="5" fillId="0" borderId="18" xfId="41" applyNumberFormat="1" applyFont="1" applyFill="1" applyBorder="1" applyAlignment="1">
      <alignment horizontal="right" vertical="top"/>
    </xf>
    <xf numFmtId="165" fontId="8" fillId="0" borderId="49" xfId="41" applyNumberFormat="1" applyFont="1" applyFill="1" applyBorder="1" applyAlignment="1">
      <alignment horizontal="center" vertical="top"/>
    </xf>
    <xf numFmtId="164" fontId="5" fillId="0" borderId="50" xfId="47" applyNumberFormat="1" applyFont="1" applyFill="1" applyBorder="1" applyAlignment="1">
      <alignment horizontal="right" vertical="top"/>
    </xf>
    <xf numFmtId="165" fontId="8" fillId="0" borderId="49" xfId="41" applyNumberFormat="1" applyFont="1" applyFill="1" applyBorder="1" applyAlignment="1">
      <alignment horizontal="left" vertical="top"/>
    </xf>
    <xf numFmtId="164" fontId="8" fillId="0" borderId="49" xfId="47" applyNumberFormat="1" applyFont="1" applyFill="1" applyBorder="1" applyAlignment="1">
      <alignment horizontal="right" vertical="top"/>
    </xf>
    <xf numFmtId="169" fontId="5" fillId="29" borderId="0" xfId="38" applyNumberFormat="1" applyFont="1" applyFill="1" applyBorder="1" applyAlignment="1">
      <alignment horizontal="center" vertical="top"/>
    </xf>
    <xf numFmtId="169" fontId="5" fillId="29" borderId="10" xfId="38" applyNumberFormat="1" applyFont="1" applyFill="1" applyBorder="1" applyAlignment="1">
      <alignment horizontal="center" vertical="top"/>
    </xf>
    <xf numFmtId="0" fontId="48" fillId="0" borderId="0" xfId="40" applyFont="1" applyFill="1" applyBorder="1" applyAlignment="1"/>
    <xf numFmtId="0" fontId="7" fillId="0" borderId="10" xfId="40" applyFont="1" applyFill="1" applyBorder="1" applyAlignment="1"/>
    <xf numFmtId="0" fontId="7" fillId="0" borderId="0" xfId="40" applyFont="1" applyFill="1" applyBorder="1" applyAlignment="1"/>
    <xf numFmtId="0" fontId="4" fillId="0" borderId="0" xfId="40" applyFill="1" applyAlignment="1"/>
    <xf numFmtId="2" fontId="10" fillId="0" borderId="25" xfId="41" applyNumberFormat="1" applyFont="1" applyFill="1" applyBorder="1" applyAlignment="1">
      <alignment horizontal="center" vertical="top" wrapText="1"/>
    </xf>
    <xf numFmtId="164" fontId="10" fillId="0" borderId="28" xfId="47" quotePrefix="1" applyNumberFormat="1" applyFont="1" applyFill="1" applyBorder="1" applyAlignment="1">
      <alignment horizontal="center" vertical="top" wrapText="1"/>
    </xf>
    <xf numFmtId="164" fontId="9" fillId="0" borderId="50" xfId="47" applyNumberFormat="1" applyFont="1" applyFill="1" applyBorder="1" applyAlignment="1">
      <alignment horizontal="right" vertical="top"/>
    </xf>
    <xf numFmtId="164" fontId="8" fillId="0" borderId="69" xfId="47" applyNumberFormat="1" applyFont="1" applyFill="1" applyBorder="1" applyAlignment="1">
      <alignment horizontal="right" vertical="top"/>
    </xf>
    <xf numFmtId="164" fontId="46" fillId="0" borderId="50" xfId="47" applyNumberFormat="1" applyFont="1" applyBorder="1"/>
    <xf numFmtId="164" fontId="46" fillId="0" borderId="49" xfId="47" applyNumberFormat="1" applyFont="1" applyBorder="1"/>
    <xf numFmtId="0" fontId="0" fillId="0" borderId="44" xfId="0" applyBorder="1"/>
    <xf numFmtId="0" fontId="0" fillId="0" borderId="59" xfId="0" applyBorder="1"/>
    <xf numFmtId="0" fontId="8" fillId="0" borderId="11" xfId="41" applyFont="1" applyFill="1" applyBorder="1" applyAlignment="1">
      <alignment horizontal="center" wrapText="1"/>
    </xf>
    <xf numFmtId="0" fontId="9" fillId="0" borderId="18" xfId="41" applyFont="1" applyFill="1" applyBorder="1" applyAlignment="1">
      <alignment horizontal="center" wrapText="1"/>
    </xf>
    <xf numFmtId="0" fontId="9" fillId="0" borderId="31" xfId="41" applyFont="1" applyFill="1" applyBorder="1" applyAlignment="1">
      <alignment horizontal="center" wrapText="1"/>
    </xf>
    <xf numFmtId="2" fontId="10" fillId="0" borderId="24" xfId="41" applyNumberFormat="1" applyFont="1" applyFill="1" applyBorder="1" applyAlignment="1">
      <alignment horizontal="center" vertical="top" wrapText="1"/>
    </xf>
    <xf numFmtId="2" fontId="10" fillId="0" borderId="65" xfId="41" applyNumberFormat="1" applyFont="1" applyFill="1" applyBorder="1" applyAlignment="1">
      <alignment horizontal="center" vertical="top" wrapText="1"/>
    </xf>
    <xf numFmtId="168" fontId="9" fillId="0" borderId="65" xfId="51" applyNumberFormat="1" applyFont="1" applyFill="1" applyBorder="1" applyAlignment="1">
      <alignment horizontal="right" vertical="top"/>
    </xf>
    <xf numFmtId="168" fontId="9" fillId="0" borderId="50" xfId="51" applyNumberFormat="1" applyFont="1" applyFill="1" applyBorder="1" applyAlignment="1">
      <alignment horizontal="right" vertical="top"/>
    </xf>
    <xf numFmtId="168" fontId="9" fillId="0" borderId="66" xfId="51" applyNumberFormat="1" applyFont="1" applyFill="1" applyBorder="1" applyAlignment="1">
      <alignment horizontal="right" vertical="top"/>
    </xf>
    <xf numFmtId="0" fontId="20" fillId="0" borderId="31" xfId="0" applyFont="1" applyFill="1" applyBorder="1" applyAlignment="1">
      <alignment vertical="center"/>
    </xf>
    <xf numFmtId="0" fontId="22" fillId="0" borderId="59" xfId="34" applyFont="1" applyFill="1" applyBorder="1" applyAlignment="1">
      <alignment horizontal="left" indent="2"/>
    </xf>
    <xf numFmtId="165" fontId="8" fillId="0" borderId="17" xfId="41" quotePrefix="1" applyNumberFormat="1" applyFont="1" applyFill="1" applyBorder="1" applyAlignment="1">
      <alignment horizontal="center" vertical="center"/>
    </xf>
    <xf numFmtId="165" fontId="8" fillId="0" borderId="59" xfId="41" quotePrefix="1" applyNumberFormat="1" applyFont="1" applyFill="1" applyBorder="1" applyAlignment="1">
      <alignment horizontal="center" vertical="center"/>
    </xf>
    <xf numFmtId="165" fontId="5" fillId="0" borderId="17" xfId="41" quotePrefix="1" applyNumberFormat="1" applyFont="1" applyFill="1" applyBorder="1" applyAlignment="1">
      <alignment horizontal="center" vertical="center"/>
    </xf>
    <xf numFmtId="165" fontId="5" fillId="0" borderId="59" xfId="41" quotePrefix="1" applyNumberFormat="1" applyFont="1" applyFill="1" applyBorder="1" applyAlignment="1">
      <alignment horizontal="center" vertical="center"/>
    </xf>
    <xf numFmtId="0" fontId="8" fillId="0" borderId="60" xfId="41" applyFont="1" applyFill="1" applyBorder="1" applyAlignment="1">
      <alignment horizontal="center" vertical="top"/>
    </xf>
    <xf numFmtId="0" fontId="8" fillId="0" borderId="64" xfId="41" applyFont="1" applyFill="1" applyBorder="1" applyAlignment="1">
      <alignment horizontal="center" vertical="top"/>
    </xf>
    <xf numFmtId="0" fontId="8" fillId="0" borderId="48" xfId="41" applyFont="1" applyFill="1" applyBorder="1" applyAlignment="1">
      <alignment horizontal="center" vertical="top"/>
    </xf>
    <xf numFmtId="0" fontId="8" fillId="0" borderId="44" xfId="41" applyFont="1" applyFill="1" applyBorder="1" applyAlignment="1">
      <alignment horizontal="center" vertical="top" wrapText="1"/>
    </xf>
    <xf numFmtId="0" fontId="8" fillId="0" borderId="59" xfId="41" applyFont="1" applyFill="1" applyBorder="1" applyAlignment="1">
      <alignment horizontal="center" vertical="top" wrapText="1"/>
    </xf>
    <xf numFmtId="165" fontId="5" fillId="0" borderId="17" xfId="41" applyNumberFormat="1" applyFont="1" applyFill="1" applyBorder="1" applyAlignment="1">
      <alignment horizontal="center" vertical="center"/>
    </xf>
    <xf numFmtId="165" fontId="5" fillId="0" borderId="59" xfId="41" applyNumberFormat="1" applyFont="1" applyFill="1" applyBorder="1" applyAlignment="1">
      <alignment horizontal="center" vertical="center"/>
    </xf>
    <xf numFmtId="2" fontId="10" fillId="0" borderId="44" xfId="41" applyNumberFormat="1" applyFont="1" applyFill="1" applyBorder="1" applyAlignment="1">
      <alignment horizontal="center" vertical="top" wrapText="1"/>
    </xf>
    <xf numFmtId="2" fontId="10" fillId="0" borderId="59" xfId="41" applyNumberFormat="1" applyFont="1" applyFill="1" applyBorder="1" applyAlignment="1">
      <alignment horizontal="center" vertical="top" wrapText="1"/>
    </xf>
    <xf numFmtId="2" fontId="10" fillId="0" borderId="25" xfId="41" applyNumberFormat="1" applyFont="1" applyFill="1" applyBorder="1" applyAlignment="1">
      <alignment horizontal="center" vertical="top" wrapText="1"/>
    </xf>
    <xf numFmtId="2" fontId="10" fillId="0" borderId="10" xfId="41" applyNumberFormat="1" applyFont="1" applyFill="1" applyBorder="1" applyAlignment="1">
      <alignment horizontal="center" vertical="top" wrapText="1"/>
    </xf>
    <xf numFmtId="0" fontId="8" fillId="0" borderId="60" xfId="52" applyFont="1" applyBorder="1" applyAlignment="1">
      <alignment horizontal="left"/>
    </xf>
    <xf numFmtId="0" fontId="8" fillId="0" borderId="64" xfId="52" applyFont="1" applyBorder="1" applyAlignment="1">
      <alignment horizontal="left"/>
    </xf>
    <xf numFmtId="0" fontId="8" fillId="0" borderId="48" xfId="52" applyFont="1" applyBorder="1" applyAlignment="1">
      <alignment horizontal="left"/>
    </xf>
    <xf numFmtId="0" fontId="8" fillId="0" borderId="14" xfId="52" applyFont="1" applyFill="1" applyBorder="1" applyAlignment="1">
      <alignment horizontal="left" vertical="top" wrapText="1"/>
    </xf>
    <xf numFmtId="0" fontId="8" fillId="0" borderId="16" xfId="52" applyFont="1" applyFill="1" applyBorder="1" applyAlignment="1">
      <alignment horizontal="left" vertical="top" wrapText="1"/>
    </xf>
    <xf numFmtId="2" fontId="10" fillId="0" borderId="33" xfId="41" applyNumberFormat="1" applyFont="1" applyFill="1" applyBorder="1" applyAlignment="1">
      <alignment horizontal="center" vertical="top"/>
    </xf>
    <xf numFmtId="2" fontId="10" fillId="0" borderId="12" xfId="41" applyNumberFormat="1" applyFont="1" applyFill="1" applyBorder="1" applyAlignment="1">
      <alignment horizontal="center" vertical="top"/>
    </xf>
    <xf numFmtId="2" fontId="10" fillId="0" borderId="13" xfId="41" applyNumberFormat="1" applyFont="1" applyFill="1" applyBorder="1" applyAlignment="1">
      <alignment horizontal="center" vertical="top"/>
    </xf>
    <xf numFmtId="2" fontId="10" fillId="0" borderId="19" xfId="41" applyNumberFormat="1" applyFont="1" applyFill="1" applyBorder="1" applyAlignment="1">
      <alignment horizontal="center" vertical="top" wrapText="1"/>
    </xf>
    <xf numFmtId="2" fontId="10" fillId="0" borderId="15" xfId="41" applyNumberFormat="1" applyFont="1" applyFill="1" applyBorder="1" applyAlignment="1">
      <alignment horizontal="center" vertical="top" wrapText="1"/>
    </xf>
    <xf numFmtId="2" fontId="10" fillId="0" borderId="30" xfId="41" applyNumberFormat="1" applyFont="1" applyFill="1" applyBorder="1" applyAlignment="1">
      <alignment horizontal="center" vertical="top" wrapText="1"/>
    </xf>
    <xf numFmtId="2" fontId="10" fillId="0" borderId="52" xfId="41" applyNumberFormat="1" applyFont="1" applyFill="1" applyBorder="1" applyAlignment="1">
      <alignment horizontal="center" vertical="top" wrapText="1"/>
    </xf>
    <xf numFmtId="2" fontId="10" fillId="0" borderId="38" xfId="41" applyNumberFormat="1" applyFont="1" applyFill="1" applyBorder="1" applyAlignment="1">
      <alignment horizontal="center" vertical="top" wrapText="1"/>
    </xf>
    <xf numFmtId="2" fontId="10" fillId="0" borderId="56" xfId="41" applyNumberFormat="1" applyFont="1" applyFill="1" applyBorder="1" applyAlignment="1">
      <alignment horizontal="center" vertical="top" wrapText="1"/>
    </xf>
    <xf numFmtId="0" fontId="8" fillId="0" borderId="16" xfId="0" applyFont="1" applyFill="1" applyBorder="1" applyAlignment="1">
      <alignment horizontal="left" vertical="top" wrapText="1"/>
    </xf>
    <xf numFmtId="0" fontId="8" fillId="0" borderId="56"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61" xfId="0" applyFont="1" applyFill="1" applyBorder="1" applyAlignment="1">
      <alignment horizontal="left" vertical="top" wrapText="1"/>
    </xf>
    <xf numFmtId="0" fontId="8" fillId="0" borderId="46" xfId="39" applyFont="1" applyFill="1" applyBorder="1" applyAlignment="1">
      <alignment horizontal="left" wrapText="1"/>
    </xf>
    <xf numFmtId="0" fontId="0" fillId="0" borderId="47" xfId="0" applyFill="1" applyBorder="1" applyAlignment="1">
      <alignment wrapText="1"/>
    </xf>
    <xf numFmtId="0" fontId="8" fillId="0" borderId="16" xfId="54" applyFont="1" applyFill="1" applyBorder="1" applyAlignment="1">
      <alignment horizontal="left" vertical="top" wrapText="1"/>
    </xf>
    <xf numFmtId="0" fontId="8" fillId="0" borderId="56" xfId="54" applyFont="1" applyFill="1" applyBorder="1" applyAlignment="1">
      <alignment horizontal="left" vertical="top" wrapText="1"/>
    </xf>
    <xf numFmtId="0" fontId="8" fillId="0" borderId="16" xfId="41" applyFont="1" applyFill="1" applyBorder="1" applyAlignment="1">
      <alignment horizontal="left" wrapText="1"/>
    </xf>
    <xf numFmtId="0" fontId="8" fillId="0" borderId="56" xfId="41" applyFont="1" applyFill="1" applyBorder="1" applyAlignment="1">
      <alignment horizontal="left" wrapText="1"/>
    </xf>
    <xf numFmtId="0" fontId="8" fillId="0" borderId="25" xfId="41" applyFont="1" applyFill="1" applyBorder="1" applyAlignment="1">
      <alignment horizontal="left" wrapText="1"/>
    </xf>
    <xf numFmtId="0" fontId="8" fillId="0" borderId="27" xfId="41" applyFont="1" applyFill="1" applyBorder="1" applyAlignment="1">
      <alignment horizontal="left"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1"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52"/>
    <cellStyle name="Normal 2 2" xfId="53"/>
    <cellStyle name="Normal 3" xfId="54"/>
    <cellStyle name="Normal_1. Tax revenue - 30 May 2008" xfId="38"/>
    <cellStyle name="Normal_2. PIT - 10 Oct 2008" xfId="39"/>
    <cellStyle name="Normal_2. PIT - 30 May 2008" xfId="40"/>
    <cellStyle name="Normal_2. PIT - Jan 2008" xfId="41"/>
    <cellStyle name="Normal_3.4.5" xfId="42"/>
    <cellStyle name="Normal_A3.4.2" xfId="43"/>
    <cellStyle name="Normal_A3.4.5" xfId="44"/>
    <cellStyle name="Note" xfId="45" builtinId="10" customBuiltin="1"/>
    <cellStyle name="Output" xfId="46" builtinId="21" customBuiltin="1"/>
    <cellStyle name="Percent" xfId="47" builtinId="5"/>
    <cellStyle name="Percent 2 2" xfId="55"/>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colors>
    <mruColors>
      <color rgb="FF99CCFF"/>
      <color rgb="FFFF9999"/>
      <color rgb="FF993300"/>
      <color rgb="FF1F497D"/>
      <color rgb="FF7F7F7F"/>
      <color rgb="FF969696"/>
      <color rgb="FFD9D9D9"/>
      <color rgb="FFFFFF99"/>
      <color rgb="FF9900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sz="800" b="1"/>
            </a:pPr>
            <a:r>
              <a:rPr lang="en-ZA" sz="800" b="1"/>
              <a:t>R</a:t>
            </a:r>
            <a:r>
              <a:rPr lang="en-ZA" sz="800" b="1" baseline="0"/>
              <a:t> million</a:t>
            </a:r>
            <a:endParaRPr lang="en-ZA" sz="800" b="1"/>
          </a:p>
        </c:rich>
      </c:tx>
      <c:layout>
        <c:manualLayout>
          <c:xMode val="edge"/>
          <c:yMode val="edge"/>
          <c:x val="2.2159194386416E-2"/>
          <c:y val="2.3809523809523812E-2"/>
        </c:manualLayout>
      </c:layout>
      <c:overlay val="1"/>
    </c:title>
    <c:plotArea>
      <c:layout>
        <c:manualLayout>
          <c:layoutTarget val="inner"/>
          <c:xMode val="edge"/>
          <c:yMode val="edge"/>
          <c:x val="0.2272206639406103"/>
          <c:y val="0.1238541408739017"/>
          <c:w val="0.52362557717161762"/>
          <c:h val="0.75909242476765859"/>
        </c:manualLayout>
      </c:layout>
      <c:pieChart>
        <c:varyColors val="1"/>
        <c:ser>
          <c:idx val="3"/>
          <c:order val="0"/>
          <c:spPr>
            <a:ln>
              <a:solidFill>
                <a:schemeClr val="tx1"/>
              </a:solidFill>
            </a:ln>
          </c:spPr>
          <c:dPt>
            <c:idx val="0"/>
            <c:spPr>
              <a:solidFill>
                <a:srgbClr val="993300"/>
              </a:solidFill>
              <a:ln>
                <a:solidFill>
                  <a:schemeClr val="tx1"/>
                </a:solidFill>
              </a:ln>
            </c:spPr>
          </c:dPt>
          <c:dPt>
            <c:idx val="1"/>
            <c:spPr>
              <a:solidFill>
                <a:srgbClr val="1F497D"/>
              </a:solidFill>
              <a:ln>
                <a:solidFill>
                  <a:schemeClr val="tx1"/>
                </a:solidFill>
              </a:ln>
            </c:spPr>
          </c:dPt>
          <c:dPt>
            <c:idx val="2"/>
            <c:spPr>
              <a:solidFill>
                <a:srgbClr val="99CCFF"/>
              </a:solidFill>
              <a:ln>
                <a:solidFill>
                  <a:schemeClr val="tx1"/>
                </a:solidFill>
              </a:ln>
            </c:spPr>
          </c:dPt>
          <c:dLbls>
            <c:dLbl>
              <c:idx val="0"/>
              <c:layout>
                <c:manualLayout>
                  <c:x val="2.8612303290414982E-2"/>
                  <c:y val="0"/>
                </c:manualLayout>
              </c:layout>
              <c:dLblPos val="bestFit"/>
              <c:showVal val="1"/>
              <c:showCatName val="1"/>
              <c:showPercent val="1"/>
              <c:separator>
</c:separator>
            </c:dLbl>
            <c:dLbl>
              <c:idx val="1"/>
              <c:layout>
                <c:manualLayout>
                  <c:x val="-3.7195994277539356E-2"/>
                  <c:y val="0"/>
                </c:manualLayout>
              </c:layout>
              <c:dLblPos val="bestFit"/>
              <c:showVal val="1"/>
              <c:showCatName val="1"/>
              <c:showPercent val="1"/>
              <c:separator>
</c:separator>
            </c:dLbl>
            <c:dLbl>
              <c:idx val="2"/>
              <c:layout>
                <c:manualLayout>
                  <c:x val="-6.5808297567954227E-2"/>
                  <c:y val="1.2578616352201078E-2"/>
                </c:manualLayout>
              </c:layout>
              <c:dLblPos val="bestFit"/>
              <c:showVal val="1"/>
              <c:showCatName val="1"/>
              <c:showPercent val="1"/>
              <c:separator>
</c:separator>
            </c:dLbl>
            <c:numFmt formatCode="0.0%" sourceLinked="0"/>
            <c:txPr>
              <a:bodyPr/>
              <a:lstStyle/>
              <a:p>
                <a:pPr>
                  <a:defRPr sz="750"/>
                </a:pPr>
                <a:endParaRPr lang="en-US"/>
              </a:p>
            </c:txPr>
            <c:dLblPos val="outEnd"/>
            <c:showVal val="1"/>
            <c:showCatName val="1"/>
            <c:showPercent val="1"/>
            <c:separator>
</c:separator>
            <c:showLeaderLines val="1"/>
          </c:dLbls>
          <c:cat>
            <c:strRef>
              <c:f>'Fig 3.1'!$B$26:$B$28</c:f>
              <c:strCache>
                <c:ptCount val="3"/>
                <c:pt idx="0">
                  <c:v>1st period</c:v>
                </c:pt>
                <c:pt idx="1">
                  <c:v>2nd period</c:v>
                </c:pt>
                <c:pt idx="2">
                  <c:v>3rd period</c:v>
                </c:pt>
              </c:strCache>
            </c:strRef>
          </c:cat>
          <c:val>
            <c:numRef>
              <c:f>'Fig 3.1'!$C$26:$C$28</c:f>
              <c:numCache>
                <c:formatCode>_(* #,##0_);_*\ \-#,##0_);_(* "–"_);_(@_)</c:formatCode>
                <c:ptCount val="3"/>
                <c:pt idx="0">
                  <c:v>50227.181961129987</c:v>
                </c:pt>
                <c:pt idx="1">
                  <c:v>72423.654561110001</c:v>
                </c:pt>
                <c:pt idx="2">
                  <c:v>8306.2060569900059</c:v>
                </c:pt>
              </c:numCache>
            </c:numRef>
          </c:val>
        </c:ser>
        <c:firstSliceAng val="350"/>
      </c:pieChart>
      <c:spPr>
        <a:noFill/>
        <a:ln w="25400">
          <a:noFill/>
        </a:ln>
      </c:spPr>
    </c:plotArea>
    <c:plotVisOnly val="1"/>
    <c:dispBlanksAs val="zero"/>
  </c:chart>
  <c:spPr>
    <a:noFill/>
    <a:ln w="3175">
      <a:solidFill>
        <a:schemeClr val="tx1"/>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sz="800" b="1"/>
            </a:pPr>
            <a:r>
              <a:rPr lang="en-ZA" sz="800" b="1"/>
              <a:t>R</a:t>
            </a:r>
            <a:r>
              <a:rPr lang="en-ZA" sz="800" b="1" baseline="0"/>
              <a:t> million</a:t>
            </a:r>
            <a:endParaRPr lang="en-ZA" sz="800" b="1"/>
          </a:p>
        </c:rich>
      </c:tx>
      <c:layout>
        <c:manualLayout>
          <c:xMode val="edge"/>
          <c:yMode val="edge"/>
          <c:x val="2.2159194386416E-2"/>
          <c:y val="2.3809523809523812E-2"/>
        </c:manualLayout>
      </c:layout>
      <c:overlay val="1"/>
    </c:title>
    <c:plotArea>
      <c:layout>
        <c:manualLayout>
          <c:layoutTarget val="inner"/>
          <c:xMode val="edge"/>
          <c:yMode val="edge"/>
          <c:x val="0.22722066394061036"/>
          <c:y val="0.12385414087390167"/>
          <c:w val="0.52362557717161762"/>
          <c:h val="0.75909242476765859"/>
        </c:manualLayout>
      </c:layout>
      <c:pieChart>
        <c:varyColors val="1"/>
        <c:ser>
          <c:idx val="3"/>
          <c:order val="0"/>
          <c:spPr>
            <a:ln>
              <a:solidFill>
                <a:schemeClr val="tx1"/>
              </a:solidFill>
            </a:ln>
          </c:spPr>
          <c:dPt>
            <c:idx val="0"/>
            <c:spPr>
              <a:solidFill>
                <a:srgbClr val="993300"/>
              </a:solidFill>
              <a:ln>
                <a:solidFill>
                  <a:schemeClr val="tx1"/>
                </a:solidFill>
              </a:ln>
            </c:spPr>
          </c:dPt>
          <c:dPt>
            <c:idx val="1"/>
            <c:spPr>
              <a:solidFill>
                <a:srgbClr val="7F7F7F"/>
              </a:solidFill>
              <a:ln>
                <a:solidFill>
                  <a:schemeClr val="tx1"/>
                </a:solidFill>
              </a:ln>
            </c:spPr>
          </c:dPt>
          <c:dPt>
            <c:idx val="2"/>
            <c:spPr>
              <a:solidFill>
                <a:srgbClr val="1F497D"/>
              </a:solidFill>
              <a:ln>
                <a:solidFill>
                  <a:schemeClr val="tx1"/>
                </a:solidFill>
              </a:ln>
            </c:spPr>
          </c:dPt>
          <c:dPt>
            <c:idx val="3"/>
            <c:spPr>
              <a:solidFill>
                <a:srgbClr val="FF9999"/>
              </a:solidFill>
              <a:ln>
                <a:solidFill>
                  <a:schemeClr val="tx1"/>
                </a:solidFill>
              </a:ln>
            </c:spPr>
          </c:dPt>
          <c:dPt>
            <c:idx val="4"/>
            <c:spPr>
              <a:solidFill>
                <a:srgbClr val="99CCFF"/>
              </a:solidFill>
              <a:ln>
                <a:solidFill>
                  <a:schemeClr val="tx1"/>
                </a:solidFill>
              </a:ln>
            </c:spPr>
          </c:dPt>
          <c:dPt>
            <c:idx val="5"/>
            <c:spPr>
              <a:solidFill>
                <a:schemeClr val="tx1"/>
              </a:solidFill>
              <a:ln>
                <a:solidFill>
                  <a:schemeClr val="tx1"/>
                </a:solidFill>
              </a:ln>
            </c:spPr>
          </c:dPt>
          <c:dLbls>
            <c:dLbl>
              <c:idx val="0"/>
              <c:layout>
                <c:manualLayout>
                  <c:x val="-3.4334763948497847E-2"/>
                  <c:y val="0"/>
                </c:manualLayout>
              </c:layout>
              <c:dLblPos val="bestFit"/>
              <c:showVal val="1"/>
              <c:showCatName val="1"/>
              <c:showPercent val="1"/>
              <c:separator>
</c:separator>
            </c:dLbl>
            <c:dLbl>
              <c:idx val="1"/>
              <c:layout>
                <c:manualLayout>
                  <c:x val="4.5779685264663805E-2"/>
                  <c:y val="-8.3857442348011773E-3"/>
                </c:manualLayout>
              </c:layout>
              <c:dLblPos val="bestFit"/>
              <c:showVal val="1"/>
              <c:showCatName val="1"/>
              <c:showPercent val="1"/>
              <c:separator>
</c:separator>
            </c:dLbl>
            <c:dLbl>
              <c:idx val="2"/>
              <c:layout>
                <c:manualLayout>
                  <c:x val="4.2918454935623539E-2"/>
                  <c:y val="-4.1928721174004195E-3"/>
                </c:manualLayout>
              </c:layout>
              <c:dLblPos val="bestFit"/>
              <c:showVal val="1"/>
              <c:showCatName val="1"/>
              <c:showPercent val="1"/>
              <c:separator>
</c:separator>
            </c:dLbl>
            <c:dLbl>
              <c:idx val="3"/>
              <c:layout>
                <c:manualLayout>
                  <c:x val="5.7224606580829764E-2"/>
                  <c:y val="-4.1928721174004195E-3"/>
                </c:manualLayout>
              </c:layout>
              <c:dLblPos val="bestFit"/>
              <c:showVal val="1"/>
              <c:showCatName val="1"/>
              <c:showPercent val="1"/>
              <c:separator>
</c:separator>
            </c:dLbl>
            <c:dLbl>
              <c:idx val="4"/>
              <c:layout>
                <c:manualLayout>
                  <c:x val="-4.8640915593705265E-2"/>
                  <c:y val="0"/>
                </c:manualLayout>
              </c:layout>
              <c:dLblPos val="bestFit"/>
              <c:showVal val="1"/>
              <c:showCatName val="1"/>
              <c:showPercent val="1"/>
              <c:separator>
</c:separator>
            </c:dLbl>
            <c:dLbl>
              <c:idx val="5"/>
              <c:layout>
                <c:manualLayout>
                  <c:x val="-5.1502145922746823E-2"/>
                  <c:y val="0"/>
                </c:manualLayout>
              </c:layout>
              <c:dLblPos val="bestFit"/>
              <c:showVal val="1"/>
              <c:showCatName val="1"/>
              <c:showPercent val="1"/>
              <c:separator>
</c:separator>
            </c:dLbl>
            <c:numFmt formatCode="0.0%" sourceLinked="0"/>
            <c:txPr>
              <a:bodyPr/>
              <a:lstStyle/>
              <a:p>
                <a:pPr>
                  <a:defRPr sz="750"/>
                </a:pPr>
                <a:endParaRPr lang="en-US"/>
              </a:p>
            </c:txPr>
            <c:dLblPos val="outEnd"/>
            <c:showVal val="1"/>
            <c:showCatName val="1"/>
            <c:showPercent val="1"/>
            <c:separator>
</c:separator>
            <c:showLeaderLines val="1"/>
          </c:dLbls>
          <c:cat>
            <c:strRef>
              <c:f>'Fig 3.2'!$B$29:$B$34</c:f>
              <c:strCache>
                <c:ptCount val="6"/>
                <c:pt idx="0">
                  <c:v>Feb</c:v>
                </c:pt>
                <c:pt idx="1">
                  <c:v>Mar</c:v>
                </c:pt>
                <c:pt idx="2">
                  <c:v>Jun</c:v>
                </c:pt>
                <c:pt idx="3">
                  <c:v>Sep</c:v>
                </c:pt>
                <c:pt idx="4">
                  <c:v>Dec</c:v>
                </c:pt>
                <c:pt idx="5">
                  <c:v>All other months</c:v>
                </c:pt>
              </c:strCache>
            </c:strRef>
          </c:cat>
          <c:val>
            <c:numRef>
              <c:f>'Fig 3.2'!$C$29:$C$34</c:f>
              <c:numCache>
                <c:formatCode>_(* #,##0_);_*\ \-#,##0_);_(* "–"_);_(@_)</c:formatCode>
                <c:ptCount val="6"/>
                <c:pt idx="0">
                  <c:v>25628.965598319995</c:v>
                </c:pt>
                <c:pt idx="1">
                  <c:v>19513.263740350012</c:v>
                </c:pt>
                <c:pt idx="2">
                  <c:v>27639.564253389999</c:v>
                </c:pt>
                <c:pt idx="3">
                  <c:v>6585.8674978799991</c:v>
                </c:pt>
                <c:pt idx="4">
                  <c:v>46270.240342549994</c:v>
                </c:pt>
                <c:pt idx="5">
                  <c:v>5319.1411467400176</c:v>
                </c:pt>
              </c:numCache>
            </c:numRef>
          </c:val>
        </c:ser>
        <c:firstSliceAng val="300"/>
      </c:pieChart>
      <c:spPr>
        <a:noFill/>
        <a:ln w="25400">
          <a:noFill/>
        </a:ln>
      </c:spPr>
    </c:plotArea>
    <c:plotVisOnly val="1"/>
    <c:dispBlanksAs val="zero"/>
  </c:chart>
  <c:spPr>
    <a:noFill/>
    <a:ln w="3175">
      <a:solidFill>
        <a:schemeClr val="tx1"/>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8.9619423622856409E-2"/>
          <c:y val="4.3067729476700879E-2"/>
          <c:w val="0.88125398223298557"/>
          <c:h val="0.67359655310186362"/>
        </c:manualLayout>
      </c:layout>
      <c:barChart>
        <c:barDir val="col"/>
        <c:grouping val="percentStacked"/>
        <c:ser>
          <c:idx val="0"/>
          <c:order val="0"/>
          <c:tx>
            <c:strRef>
              <c:f>'Fig 3.3'!$B$40</c:f>
              <c:strCache>
                <c:ptCount val="1"/>
                <c:pt idx="0">
                  <c:v>Loss</c:v>
                </c:pt>
              </c:strCache>
            </c:strRef>
          </c:tx>
          <c:spPr>
            <a:solidFill>
              <a:schemeClr val="bg1">
                <a:lumMod val="65000"/>
              </a:schemeClr>
            </a:solidFill>
            <a:ln>
              <a:solidFill>
                <a:sysClr val="windowText" lastClr="000000"/>
              </a:solidFill>
            </a:ln>
          </c:spPr>
          <c:cat>
            <c:strRef>
              <c:f>'Fig 3.3'!$C$39:$E$39</c:f>
              <c:strCache>
                <c:ptCount val="3"/>
                <c:pt idx="0">
                  <c:v>Number</c:v>
                </c:pt>
                <c:pt idx="1">
                  <c:v>Taxable income</c:v>
                </c:pt>
                <c:pt idx="2">
                  <c:v>Assessed tax</c:v>
                </c:pt>
              </c:strCache>
            </c:strRef>
          </c:cat>
          <c:val>
            <c:numRef>
              <c:f>'Fig 3.3'!$C$40:$E$40</c:f>
              <c:numCache>
                <c:formatCode>_(* #,##0.0_);_*\ \-#,##0.0_);_(* "–"_);_(@_)</c:formatCode>
                <c:ptCount val="3"/>
                <c:pt idx="0">
                  <c:v>36.144576161613273</c:v>
                </c:pt>
                <c:pt idx="1">
                  <c:v>0</c:v>
                </c:pt>
                <c:pt idx="2">
                  <c:v>0.65691271212003377</c:v>
                </c:pt>
              </c:numCache>
            </c:numRef>
          </c:val>
        </c:ser>
        <c:ser>
          <c:idx val="1"/>
          <c:order val="1"/>
          <c:tx>
            <c:strRef>
              <c:f>'Fig 3.3'!$B$41</c:f>
              <c:strCache>
                <c:ptCount val="1"/>
                <c:pt idx="0">
                  <c:v>R nil</c:v>
                </c:pt>
              </c:strCache>
            </c:strRef>
          </c:tx>
          <c:spPr>
            <a:solidFill>
              <a:srgbClr val="FF9999"/>
            </a:solidFill>
            <a:ln>
              <a:solidFill>
                <a:sysClr val="windowText" lastClr="000000"/>
              </a:solidFill>
            </a:ln>
          </c:spPr>
          <c:cat>
            <c:strRef>
              <c:f>'Fig 3.3'!$C$39:$E$39</c:f>
              <c:strCache>
                <c:ptCount val="3"/>
                <c:pt idx="0">
                  <c:v>Number</c:v>
                </c:pt>
                <c:pt idx="1">
                  <c:v>Taxable income</c:v>
                </c:pt>
                <c:pt idx="2">
                  <c:v>Assessed tax</c:v>
                </c:pt>
              </c:strCache>
            </c:strRef>
          </c:cat>
          <c:val>
            <c:numRef>
              <c:f>'Fig 3.3'!$C$41:$E$41</c:f>
              <c:numCache>
                <c:formatCode>_(* #,##0.0_);_*\ \-#,##0.0_);_(* "–"_);_(@_)</c:formatCode>
                <c:ptCount val="3"/>
                <c:pt idx="0">
                  <c:v>34.530872178786112</c:v>
                </c:pt>
                <c:pt idx="1">
                  <c:v>0</c:v>
                </c:pt>
                <c:pt idx="2">
                  <c:v>3.0145779839682207E-2</c:v>
                </c:pt>
              </c:numCache>
            </c:numRef>
          </c:val>
        </c:ser>
        <c:ser>
          <c:idx val="2"/>
          <c:order val="2"/>
          <c:tx>
            <c:strRef>
              <c:f>'Fig 3.3'!$B$42</c:f>
              <c:strCache>
                <c:ptCount val="1"/>
                <c:pt idx="0">
                  <c:v>R1 to R1 million</c:v>
                </c:pt>
              </c:strCache>
            </c:strRef>
          </c:tx>
          <c:spPr>
            <a:solidFill>
              <a:srgbClr val="993300"/>
            </a:solidFill>
            <a:ln>
              <a:solidFill>
                <a:sysClr val="windowText" lastClr="000000"/>
              </a:solidFill>
            </a:ln>
          </c:spPr>
          <c:cat>
            <c:strRef>
              <c:f>'Fig 3.3'!$C$39:$E$39</c:f>
              <c:strCache>
                <c:ptCount val="3"/>
                <c:pt idx="0">
                  <c:v>Number</c:v>
                </c:pt>
                <c:pt idx="1">
                  <c:v>Taxable income</c:v>
                </c:pt>
                <c:pt idx="2">
                  <c:v>Assessed tax</c:v>
                </c:pt>
              </c:strCache>
            </c:strRef>
          </c:cat>
          <c:val>
            <c:numRef>
              <c:f>'Fig 3.3'!$C$42:$E$42</c:f>
              <c:numCache>
                <c:formatCode>_(* #,##0.0_);_*\ \-#,##0.0_);_(* "–"_);_(@_)</c:formatCode>
                <c:ptCount val="3"/>
                <c:pt idx="0">
                  <c:v>25.023305485807761</c:v>
                </c:pt>
                <c:pt idx="1">
                  <c:v>5.7957846605988372</c:v>
                </c:pt>
                <c:pt idx="2">
                  <c:v>4.7751301369705885</c:v>
                </c:pt>
              </c:numCache>
            </c:numRef>
          </c:val>
        </c:ser>
        <c:ser>
          <c:idx val="3"/>
          <c:order val="3"/>
          <c:tx>
            <c:strRef>
              <c:f>'Fig 3.3'!$B$43</c:f>
              <c:strCache>
                <c:ptCount val="1"/>
                <c:pt idx="0">
                  <c:v>R1 million to R100 million</c:v>
                </c:pt>
              </c:strCache>
            </c:strRef>
          </c:tx>
          <c:spPr>
            <a:solidFill>
              <a:srgbClr val="1F497D"/>
            </a:solidFill>
            <a:ln>
              <a:solidFill>
                <a:sysClr val="windowText" lastClr="000000"/>
              </a:solidFill>
            </a:ln>
          </c:spPr>
          <c:cat>
            <c:strRef>
              <c:f>'Fig 3.3'!$C$39:$E$39</c:f>
              <c:strCache>
                <c:ptCount val="3"/>
                <c:pt idx="0">
                  <c:v>Number</c:v>
                </c:pt>
                <c:pt idx="1">
                  <c:v>Taxable income</c:v>
                </c:pt>
                <c:pt idx="2">
                  <c:v>Assessed tax</c:v>
                </c:pt>
              </c:strCache>
            </c:strRef>
          </c:cat>
          <c:val>
            <c:numRef>
              <c:f>'Fig 3.3'!$C$43:$E$43</c:f>
              <c:numCache>
                <c:formatCode>_(* #,##0.0_);_*\ \-#,##0.0_);_(* "–"_);_(@_)</c:formatCode>
                <c:ptCount val="3"/>
                <c:pt idx="0">
                  <c:v>4.2192751547448539</c:v>
                </c:pt>
                <c:pt idx="1">
                  <c:v>36.707804775768757</c:v>
                </c:pt>
                <c:pt idx="2">
                  <c:v>36.939434288484755</c:v>
                </c:pt>
              </c:numCache>
            </c:numRef>
          </c:val>
        </c:ser>
        <c:ser>
          <c:idx val="4"/>
          <c:order val="4"/>
          <c:tx>
            <c:strRef>
              <c:f>'Fig 3.3'!$B$44</c:f>
              <c:strCache>
                <c:ptCount val="1"/>
                <c:pt idx="0">
                  <c:v>R100 million + ¹</c:v>
                </c:pt>
              </c:strCache>
            </c:strRef>
          </c:tx>
          <c:spPr>
            <a:solidFill>
              <a:srgbClr val="99CCFF"/>
            </a:solidFill>
            <a:ln>
              <a:solidFill>
                <a:sysClr val="windowText" lastClr="000000"/>
              </a:solidFill>
            </a:ln>
          </c:spPr>
          <c:cat>
            <c:strRef>
              <c:f>'Fig 3.3'!$C$39:$E$39</c:f>
              <c:strCache>
                <c:ptCount val="3"/>
                <c:pt idx="0">
                  <c:v>Number</c:v>
                </c:pt>
                <c:pt idx="1">
                  <c:v>Taxable income</c:v>
                </c:pt>
                <c:pt idx="2">
                  <c:v>Assessed tax</c:v>
                </c:pt>
              </c:strCache>
            </c:strRef>
          </c:cat>
          <c:val>
            <c:numRef>
              <c:f>'Fig 3.3'!$C$44:$E$44</c:f>
              <c:numCache>
                <c:formatCode>_(* #,##0.0_);_*\ \-#,##0.0_);_(* "–"_);_(@_)</c:formatCode>
                <c:ptCount val="3"/>
                <c:pt idx="0">
                  <c:v>8.1971019047993227E-2</c:v>
                </c:pt>
                <c:pt idx="1">
                  <c:v>57.496410563632416</c:v>
                </c:pt>
                <c:pt idx="2">
                  <c:v>57.598377082584939</c:v>
                </c:pt>
              </c:numCache>
            </c:numRef>
          </c:val>
        </c:ser>
        <c:gapWidth val="73"/>
        <c:overlap val="100"/>
        <c:axId val="133853568"/>
        <c:axId val="133855104"/>
      </c:barChart>
      <c:catAx>
        <c:axId val="133853568"/>
        <c:scaling>
          <c:orientation val="minMax"/>
        </c:scaling>
        <c:axPos val="b"/>
        <c:tickLblPos val="nextTo"/>
        <c:spPr>
          <a:ln w="3175">
            <a:solidFill>
              <a:schemeClr val="tx1"/>
            </a:solidFill>
          </a:ln>
        </c:spPr>
        <c:crossAx val="133855104"/>
        <c:crosses val="autoZero"/>
        <c:auto val="1"/>
        <c:lblAlgn val="ctr"/>
        <c:lblOffset val="100"/>
      </c:catAx>
      <c:valAx>
        <c:axId val="133855104"/>
        <c:scaling>
          <c:orientation val="minMax"/>
        </c:scaling>
        <c:axPos val="l"/>
        <c:numFmt formatCode="0%" sourceLinked="1"/>
        <c:tickLblPos val="nextTo"/>
        <c:spPr>
          <a:ln w="3175">
            <a:solidFill>
              <a:schemeClr val="tx1"/>
            </a:solidFill>
          </a:ln>
        </c:spPr>
        <c:crossAx val="133853568"/>
        <c:crosses val="autoZero"/>
        <c:crossBetween val="between"/>
        <c:majorUnit val="0.2"/>
      </c:valAx>
      <c:spPr>
        <a:ln w="3175">
          <a:solidFill>
            <a:sysClr val="windowText" lastClr="000000"/>
          </a:solidFill>
        </a:ln>
      </c:spPr>
    </c:plotArea>
    <c:legend>
      <c:legendPos val="b"/>
      <c:layout>
        <c:manualLayout>
          <c:xMode val="edge"/>
          <c:yMode val="edge"/>
          <c:x val="4.6042119098372386E-2"/>
          <c:y val="0.78135065578864749"/>
          <c:w val="0.88143703985402044"/>
          <c:h val="5.4208922573039428E-2"/>
        </c:manualLayout>
      </c:layout>
    </c:legend>
    <c:plotVisOnly val="1"/>
    <c:dispBlanksAs val="gap"/>
  </c:chart>
  <c:spPr>
    <a:ln w="3175">
      <a:solidFill>
        <a:schemeClr val="tx1"/>
      </a:solidFill>
    </a:ln>
  </c:spPr>
  <c:txPr>
    <a:bodyPr/>
    <a:lstStyle/>
    <a:p>
      <a:pPr>
        <a:defRPr sz="800">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sz="800" b="1"/>
            </a:pPr>
            <a:r>
              <a:rPr lang="en-ZA" sz="800" b="1"/>
              <a:t>R</a:t>
            </a:r>
            <a:r>
              <a:rPr lang="en-ZA" sz="800" b="1" baseline="0"/>
              <a:t> million</a:t>
            </a:r>
            <a:endParaRPr lang="en-ZA" sz="800" b="1"/>
          </a:p>
        </c:rich>
      </c:tx>
      <c:layout>
        <c:manualLayout>
          <c:xMode val="edge"/>
          <c:yMode val="edge"/>
          <c:x val="2.2159194386416E-2"/>
          <c:y val="2.3809523809523812E-2"/>
        </c:manualLayout>
      </c:layout>
      <c:overlay val="1"/>
    </c:title>
    <c:plotArea>
      <c:layout>
        <c:manualLayout>
          <c:layoutTarget val="inner"/>
          <c:xMode val="edge"/>
          <c:yMode val="edge"/>
          <c:x val="0.19579915851082993"/>
          <c:y val="0.12385414087390197"/>
          <c:w val="0.52362557717161762"/>
          <c:h val="0.75909242476765859"/>
        </c:manualLayout>
      </c:layout>
      <c:pieChart>
        <c:varyColors val="1"/>
        <c:ser>
          <c:idx val="3"/>
          <c:order val="0"/>
          <c:spPr>
            <a:ln>
              <a:solidFill>
                <a:schemeClr val="tx1"/>
              </a:solidFill>
            </a:ln>
          </c:spPr>
          <c:dPt>
            <c:idx val="0"/>
            <c:spPr>
              <a:solidFill>
                <a:srgbClr val="993300"/>
              </a:solidFill>
              <a:ln>
                <a:solidFill>
                  <a:schemeClr val="tx1"/>
                </a:solidFill>
              </a:ln>
            </c:spPr>
          </c:dPt>
          <c:dPt>
            <c:idx val="1"/>
            <c:spPr>
              <a:solidFill>
                <a:srgbClr val="99CCFF"/>
              </a:solidFill>
              <a:ln>
                <a:solidFill>
                  <a:schemeClr val="tx1"/>
                </a:solidFill>
              </a:ln>
            </c:spPr>
          </c:dPt>
          <c:dPt>
            <c:idx val="2"/>
            <c:spPr>
              <a:solidFill>
                <a:schemeClr val="bg1">
                  <a:lumMod val="85000"/>
                </a:schemeClr>
              </a:solidFill>
              <a:ln>
                <a:solidFill>
                  <a:schemeClr val="tx1"/>
                </a:solidFill>
              </a:ln>
            </c:spPr>
          </c:dPt>
          <c:dPt>
            <c:idx val="3"/>
            <c:spPr>
              <a:solidFill>
                <a:schemeClr val="tx2"/>
              </a:solidFill>
              <a:ln>
                <a:solidFill>
                  <a:schemeClr val="tx1"/>
                </a:solidFill>
              </a:ln>
            </c:spPr>
          </c:dPt>
          <c:dPt>
            <c:idx val="4"/>
            <c:spPr>
              <a:solidFill>
                <a:schemeClr val="bg1">
                  <a:lumMod val="50000"/>
                </a:schemeClr>
              </a:solidFill>
              <a:ln>
                <a:solidFill>
                  <a:schemeClr val="tx1"/>
                </a:solidFill>
              </a:ln>
            </c:spPr>
          </c:dPt>
          <c:dPt>
            <c:idx val="5"/>
            <c:spPr>
              <a:solidFill>
                <a:schemeClr val="tx1"/>
              </a:solidFill>
              <a:ln>
                <a:solidFill>
                  <a:schemeClr val="tx1"/>
                </a:solidFill>
              </a:ln>
            </c:spPr>
          </c:dPt>
          <c:dPt>
            <c:idx val="6"/>
            <c:spPr>
              <a:solidFill>
                <a:schemeClr val="bg1"/>
              </a:solidFill>
              <a:ln>
                <a:solidFill>
                  <a:schemeClr val="tx1"/>
                </a:solidFill>
              </a:ln>
            </c:spPr>
          </c:dPt>
          <c:dPt>
            <c:idx val="7"/>
            <c:spPr>
              <a:solidFill>
                <a:schemeClr val="accent2">
                  <a:lumMod val="40000"/>
                  <a:lumOff val="60000"/>
                </a:schemeClr>
              </a:solidFill>
              <a:ln>
                <a:solidFill>
                  <a:schemeClr val="tx1"/>
                </a:solidFill>
              </a:ln>
            </c:spPr>
          </c:dPt>
          <c:dLbls>
            <c:dLbl>
              <c:idx val="0"/>
              <c:layout>
                <c:manualLayout>
                  <c:x val="-6.3629790310918283E-2"/>
                  <c:y val="0.10062893081761012"/>
                </c:manualLayout>
              </c:layout>
              <c:dLblPos val="bestFit"/>
              <c:showVal val="1"/>
              <c:showCatName val="1"/>
              <c:showPercent val="1"/>
              <c:separator>
</c:separator>
            </c:dLbl>
            <c:dLbl>
              <c:idx val="1"/>
              <c:layout>
                <c:manualLayout>
                  <c:x val="2.6030368763557958E-2"/>
                  <c:y val="-4.1928721174004195E-3"/>
                </c:manualLayout>
              </c:layout>
              <c:dLblPos val="bestFit"/>
              <c:showVal val="1"/>
              <c:showCatName val="1"/>
              <c:showPercent val="1"/>
              <c:separator>
</c:separator>
            </c:dLbl>
            <c:dLbl>
              <c:idx val="2"/>
              <c:layout>
                <c:manualLayout>
                  <c:x val="2.6030368763557958E-2"/>
                  <c:y val="-2.5157232704402552E-2"/>
                </c:manualLayout>
              </c:layout>
              <c:dLblPos val="bestFit"/>
              <c:showVal val="1"/>
              <c:showCatName val="1"/>
              <c:showPercent val="1"/>
              <c:separator>
</c:separator>
            </c:dLbl>
            <c:dLbl>
              <c:idx val="3"/>
              <c:layout>
                <c:manualLayout>
                  <c:x val="4.6276211135213512E-2"/>
                  <c:y val="0"/>
                </c:manualLayout>
              </c:layout>
              <c:dLblPos val="bestFit"/>
              <c:showVal val="1"/>
              <c:showCatName val="1"/>
              <c:showPercent val="1"/>
              <c:separator>
</c:separator>
            </c:dLbl>
            <c:dLbl>
              <c:idx val="4"/>
              <c:layout>
                <c:manualLayout>
                  <c:x val="8.6767895878525028E-2"/>
                  <c:y val="8.3857442348012848E-3"/>
                </c:manualLayout>
              </c:layout>
              <c:dLblPos val="bestFit"/>
              <c:showVal val="1"/>
              <c:showCatName val="1"/>
              <c:showPercent val="1"/>
              <c:separator>
</c:separator>
            </c:dLbl>
            <c:dLbl>
              <c:idx val="5"/>
              <c:layout>
                <c:manualLayout>
                  <c:x val="5.2060737527116104E-2"/>
                  <c:y val="1.2578616352201073E-2"/>
                </c:manualLayout>
              </c:layout>
              <c:dLblPos val="bestFit"/>
              <c:showVal val="1"/>
              <c:showCatName val="1"/>
              <c:showPercent val="1"/>
              <c:separator>
</c:separator>
            </c:dLbl>
            <c:dLbl>
              <c:idx val="6"/>
              <c:layout>
                <c:manualLayout>
                  <c:x val="1.4461315979754157E-2"/>
                  <c:y val="0"/>
                </c:manualLayout>
              </c:layout>
              <c:dLblPos val="bestFit"/>
              <c:showVal val="1"/>
              <c:showCatName val="1"/>
              <c:showPercent val="1"/>
              <c:separator>
</c:separator>
            </c:dLbl>
            <c:dLbl>
              <c:idx val="7"/>
              <c:layout>
                <c:manualLayout>
                  <c:x val="-6.9414316702819931E-2"/>
                  <c:y val="-2.935010482180294E-2"/>
                </c:manualLayout>
              </c:layout>
              <c:dLblPos val="bestFit"/>
              <c:showVal val="1"/>
              <c:showCatName val="1"/>
              <c:showPercent val="1"/>
              <c:separator>
</c:separator>
            </c:dLbl>
            <c:numFmt formatCode="0.0%" sourceLinked="0"/>
            <c:txPr>
              <a:bodyPr/>
              <a:lstStyle/>
              <a:p>
                <a:pPr>
                  <a:defRPr sz="750"/>
                </a:pPr>
                <a:endParaRPr lang="en-US"/>
              </a:p>
            </c:txPr>
            <c:dLblPos val="outEnd"/>
            <c:showVal val="1"/>
            <c:showCatName val="1"/>
            <c:showPercent val="1"/>
            <c:separator>
</c:separator>
            <c:showLeaderLines val="1"/>
          </c:dLbls>
          <c:cat>
            <c:strRef>
              <c:f>'Fig 3.4'!$B$28:$B$35</c:f>
              <c:strCache>
                <c:ptCount val="8"/>
                <c:pt idx="0">
                  <c:v>Financing, insurance, real estate &amp; business services</c:v>
                </c:pt>
                <c:pt idx="1">
                  <c:v>Mining and quarrying</c:v>
                </c:pt>
                <c:pt idx="2">
                  <c:v>Transport, storage &amp; communications</c:v>
                </c:pt>
                <c:pt idx="3">
                  <c:v>Coal &amp; petroleum products</c:v>
                </c:pt>
                <c:pt idx="4">
                  <c:v>Retail trade</c:v>
                </c:pt>
                <c:pt idx="5">
                  <c:v>Wholesale trade</c:v>
                </c:pt>
                <c:pt idx="6">
                  <c:v>Long term insurance</c:v>
                </c:pt>
                <c:pt idx="7">
                  <c:v>All other sectors</c:v>
                </c:pt>
              </c:strCache>
            </c:strRef>
          </c:cat>
          <c:val>
            <c:numRef>
              <c:f>'Fig 3.4'!$D$28:$D$35</c:f>
              <c:numCache>
                <c:formatCode>_(* #,##0_);_*\ \-#,##0_);_(* "–"_);_(@_)</c:formatCode>
                <c:ptCount val="8"/>
                <c:pt idx="0">
                  <c:v>34666.028466000003</c:v>
                </c:pt>
                <c:pt idx="1">
                  <c:v>6072.0272489999998</c:v>
                </c:pt>
                <c:pt idx="2">
                  <c:v>12665.835558000001</c:v>
                </c:pt>
                <c:pt idx="3">
                  <c:v>4277.8488649999999</c:v>
                </c:pt>
                <c:pt idx="4">
                  <c:v>8739.3011650000008</c:v>
                </c:pt>
                <c:pt idx="5">
                  <c:v>6039.5226160000002</c:v>
                </c:pt>
                <c:pt idx="6">
                  <c:v>4589.9276060000002</c:v>
                </c:pt>
                <c:pt idx="7">
                  <c:v>40955.12714099999</c:v>
                </c:pt>
              </c:numCache>
            </c:numRef>
          </c:val>
        </c:ser>
        <c:firstSliceAng val="270"/>
      </c:pieChart>
      <c:spPr>
        <a:noFill/>
        <a:ln w="25400">
          <a:noFill/>
        </a:ln>
      </c:spPr>
    </c:plotArea>
    <c:plotVisOnly val="1"/>
    <c:dispBlanksAs val="zero"/>
  </c:chart>
  <c:spPr>
    <a:noFill/>
    <a:ln w="3175">
      <a:solidFill>
        <a:schemeClr val="tx1"/>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0.32373254412298941"/>
          <c:y val="3.2592584988606593E-2"/>
          <c:w val="0.62671880701712135"/>
          <c:h val="0.72328377208979733"/>
        </c:manualLayout>
      </c:layout>
      <c:barChart>
        <c:barDir val="bar"/>
        <c:grouping val="percentStacked"/>
        <c:ser>
          <c:idx val="0"/>
          <c:order val="0"/>
          <c:tx>
            <c:strRef>
              <c:f>'Fig 3.5'!$A$31</c:f>
              <c:strCache>
                <c:ptCount val="1"/>
                <c:pt idx="0">
                  <c:v>Total &lt; 0 taxable income</c:v>
                </c:pt>
              </c:strCache>
            </c:strRef>
          </c:tx>
          <c:spPr>
            <a:solidFill>
              <a:srgbClr val="1F497D"/>
            </a:solidFill>
            <a:ln>
              <a:solidFill>
                <a:schemeClr val="tx1"/>
              </a:solidFill>
            </a:ln>
          </c:spPr>
          <c:cat>
            <c:strRef>
              <c:f>'Fig 3.5'!$B$30:$L$30</c:f>
              <c:strCache>
                <c:ptCount val="11"/>
                <c:pt idx="0">
                  <c:v>Agriculture, forestry and fishing</c:v>
                </c:pt>
                <c:pt idx="1">
                  <c:v>Mining and quarrying</c:v>
                </c:pt>
                <c:pt idx="2">
                  <c:v>Manufacturing³</c:v>
                </c:pt>
                <c:pt idx="3">
                  <c:v>Electricity, gas and water</c:v>
                </c:pt>
                <c:pt idx="4">
                  <c:v>Construction</c:v>
                </c:pt>
                <c:pt idx="5">
                  <c:v>Retail Trade²</c:v>
                </c:pt>
                <c:pt idx="6">
                  <c:v>Transport, storage and communi-cations</c:v>
                </c:pt>
                <c:pt idx="7">
                  <c:v>Finance¹</c:v>
                </c:pt>
                <c:pt idx="8">
                  <c:v>Community, social and personal services</c:v>
                </c:pt>
                <c:pt idx="9">
                  <c:v>Other</c:v>
                </c:pt>
                <c:pt idx="10">
                  <c:v>Total number of taxpayers</c:v>
                </c:pt>
              </c:strCache>
            </c:strRef>
          </c:cat>
          <c:val>
            <c:numRef>
              <c:f>'Fig 3.5'!$B$31:$L$31</c:f>
              <c:numCache>
                <c:formatCode>_ * #,##0_ ;_ * \-#,##0_ ;_ * "-"??_ ;_ @_ </c:formatCode>
                <c:ptCount val="11"/>
                <c:pt idx="0">
                  <c:v>10648</c:v>
                </c:pt>
                <c:pt idx="1">
                  <c:v>829</c:v>
                </c:pt>
                <c:pt idx="2">
                  <c:v>22181</c:v>
                </c:pt>
                <c:pt idx="3">
                  <c:v>824</c:v>
                </c:pt>
                <c:pt idx="4">
                  <c:v>15574</c:v>
                </c:pt>
                <c:pt idx="5">
                  <c:v>43185</c:v>
                </c:pt>
                <c:pt idx="6">
                  <c:v>7745</c:v>
                </c:pt>
                <c:pt idx="7">
                  <c:v>90390</c:v>
                </c:pt>
                <c:pt idx="8">
                  <c:v>10442</c:v>
                </c:pt>
                <c:pt idx="9">
                  <c:v>575</c:v>
                </c:pt>
                <c:pt idx="10">
                  <c:v>202393</c:v>
                </c:pt>
              </c:numCache>
            </c:numRef>
          </c:val>
        </c:ser>
        <c:ser>
          <c:idx val="1"/>
          <c:order val="1"/>
          <c:tx>
            <c:strRef>
              <c:f>'Fig 3.5'!$A$32</c:f>
              <c:strCache>
                <c:ptCount val="1"/>
                <c:pt idx="0">
                  <c:v>Total = 0 taxable income</c:v>
                </c:pt>
              </c:strCache>
            </c:strRef>
          </c:tx>
          <c:spPr>
            <a:solidFill>
              <a:srgbClr val="993300"/>
            </a:solidFill>
            <a:ln>
              <a:solidFill>
                <a:schemeClr val="tx1"/>
              </a:solidFill>
            </a:ln>
          </c:spPr>
          <c:dPt>
            <c:idx val="11"/>
            <c:spPr>
              <a:solidFill>
                <a:srgbClr val="993300"/>
              </a:solidFill>
              <a:ln>
                <a:solidFill>
                  <a:schemeClr val="tx1"/>
                </a:solidFill>
              </a:ln>
              <a:scene3d>
                <a:camera prst="orthographicFront"/>
                <a:lightRig rig="threePt" dir="t"/>
              </a:scene3d>
              <a:sp3d>
                <a:contourClr>
                  <a:srgbClr val="000000"/>
                </a:contourClr>
              </a:sp3d>
            </c:spPr>
          </c:dPt>
          <c:cat>
            <c:strRef>
              <c:f>'Fig 3.5'!$B$30:$L$30</c:f>
              <c:strCache>
                <c:ptCount val="11"/>
                <c:pt idx="0">
                  <c:v>Agriculture, forestry and fishing</c:v>
                </c:pt>
                <c:pt idx="1">
                  <c:v>Mining and quarrying</c:v>
                </c:pt>
                <c:pt idx="2">
                  <c:v>Manufacturing³</c:v>
                </c:pt>
                <c:pt idx="3">
                  <c:v>Electricity, gas and water</c:v>
                </c:pt>
                <c:pt idx="4">
                  <c:v>Construction</c:v>
                </c:pt>
                <c:pt idx="5">
                  <c:v>Retail Trade²</c:v>
                </c:pt>
                <c:pt idx="6">
                  <c:v>Transport, storage and communi-cations</c:v>
                </c:pt>
                <c:pt idx="7">
                  <c:v>Finance¹</c:v>
                </c:pt>
                <c:pt idx="8">
                  <c:v>Community, social and personal services</c:v>
                </c:pt>
                <c:pt idx="9">
                  <c:v>Other</c:v>
                </c:pt>
                <c:pt idx="10">
                  <c:v>Total number of taxpayers</c:v>
                </c:pt>
              </c:strCache>
            </c:strRef>
          </c:cat>
          <c:val>
            <c:numRef>
              <c:f>'Fig 3.5'!$B$32:$L$32</c:f>
              <c:numCache>
                <c:formatCode>_ * #,##0_ ;_ * \-#,##0_ ;_ * "-"??_ ;_ @_ </c:formatCode>
                <c:ptCount val="11"/>
                <c:pt idx="0">
                  <c:v>4226</c:v>
                </c:pt>
                <c:pt idx="1">
                  <c:v>913</c:v>
                </c:pt>
                <c:pt idx="2">
                  <c:v>9965</c:v>
                </c:pt>
                <c:pt idx="3">
                  <c:v>612</c:v>
                </c:pt>
                <c:pt idx="4">
                  <c:v>25064</c:v>
                </c:pt>
                <c:pt idx="5">
                  <c:v>42318</c:v>
                </c:pt>
                <c:pt idx="6">
                  <c:v>7999</c:v>
                </c:pt>
                <c:pt idx="7">
                  <c:v>85306</c:v>
                </c:pt>
                <c:pt idx="8">
                  <c:v>15550</c:v>
                </c:pt>
                <c:pt idx="9">
                  <c:v>1359</c:v>
                </c:pt>
                <c:pt idx="10">
                  <c:v>193312</c:v>
                </c:pt>
              </c:numCache>
            </c:numRef>
          </c:val>
        </c:ser>
        <c:ser>
          <c:idx val="2"/>
          <c:order val="2"/>
          <c:tx>
            <c:strRef>
              <c:f>'Fig 3.5'!$A$33</c:f>
              <c:strCache>
                <c:ptCount val="1"/>
                <c:pt idx="0">
                  <c:v>Total &gt; 0 taxable income</c:v>
                </c:pt>
              </c:strCache>
            </c:strRef>
          </c:tx>
          <c:spPr>
            <a:solidFill>
              <a:srgbClr val="99CCFF"/>
            </a:solidFill>
            <a:ln>
              <a:solidFill>
                <a:schemeClr val="tx1"/>
              </a:solidFill>
            </a:ln>
          </c:spPr>
          <c:cat>
            <c:strRef>
              <c:f>'Fig 3.5'!$B$30:$L$30</c:f>
              <c:strCache>
                <c:ptCount val="11"/>
                <c:pt idx="0">
                  <c:v>Agriculture, forestry and fishing</c:v>
                </c:pt>
                <c:pt idx="1">
                  <c:v>Mining and quarrying</c:v>
                </c:pt>
                <c:pt idx="2">
                  <c:v>Manufacturing³</c:v>
                </c:pt>
                <c:pt idx="3">
                  <c:v>Electricity, gas and water</c:v>
                </c:pt>
                <c:pt idx="4">
                  <c:v>Construction</c:v>
                </c:pt>
                <c:pt idx="5">
                  <c:v>Retail Trade²</c:v>
                </c:pt>
                <c:pt idx="6">
                  <c:v>Transport, storage and communi-cations</c:v>
                </c:pt>
                <c:pt idx="7">
                  <c:v>Finance¹</c:v>
                </c:pt>
                <c:pt idx="8">
                  <c:v>Community, social and personal services</c:v>
                </c:pt>
                <c:pt idx="9">
                  <c:v>Other</c:v>
                </c:pt>
                <c:pt idx="10">
                  <c:v>Total number of taxpayers</c:v>
                </c:pt>
              </c:strCache>
            </c:strRef>
          </c:cat>
          <c:val>
            <c:numRef>
              <c:f>'Fig 3.5'!$B$33:$L$33</c:f>
              <c:numCache>
                <c:formatCode>_ * #,##0_ ;_ * \-#,##0_ ;_ * "-"??_ ;_ @_ </c:formatCode>
                <c:ptCount val="11"/>
                <c:pt idx="0">
                  <c:v>4503</c:v>
                </c:pt>
                <c:pt idx="1">
                  <c:v>504</c:v>
                </c:pt>
                <c:pt idx="2">
                  <c:v>19601</c:v>
                </c:pt>
                <c:pt idx="3">
                  <c:v>703</c:v>
                </c:pt>
                <c:pt idx="4">
                  <c:v>11972</c:v>
                </c:pt>
                <c:pt idx="5">
                  <c:v>38404</c:v>
                </c:pt>
                <c:pt idx="6">
                  <c:v>6223</c:v>
                </c:pt>
                <c:pt idx="7">
                  <c:v>72853</c:v>
                </c:pt>
                <c:pt idx="8">
                  <c:v>8454</c:v>
                </c:pt>
                <c:pt idx="9">
                  <c:v>987</c:v>
                </c:pt>
                <c:pt idx="10">
                  <c:v>164204</c:v>
                </c:pt>
              </c:numCache>
            </c:numRef>
          </c:val>
        </c:ser>
        <c:overlap val="100"/>
        <c:axId val="134284416"/>
        <c:axId val="134285952"/>
      </c:barChart>
      <c:catAx>
        <c:axId val="134284416"/>
        <c:scaling>
          <c:orientation val="minMax"/>
        </c:scaling>
        <c:axPos val="l"/>
        <c:numFmt formatCode="General" sourceLinked="1"/>
        <c:tickLblPos val="nextTo"/>
        <c:spPr>
          <a:ln w="3175">
            <a:solidFill>
              <a:schemeClr val="tx1"/>
            </a:solidFill>
          </a:ln>
        </c:spPr>
        <c:crossAx val="134285952"/>
        <c:crosses val="autoZero"/>
        <c:auto val="1"/>
        <c:lblAlgn val="ctr"/>
        <c:lblOffset val="100"/>
      </c:catAx>
      <c:valAx>
        <c:axId val="134285952"/>
        <c:scaling>
          <c:orientation val="minMax"/>
        </c:scaling>
        <c:axPos val="b"/>
        <c:numFmt formatCode="0%" sourceLinked="1"/>
        <c:tickLblPos val="nextTo"/>
        <c:spPr>
          <a:ln w="3175">
            <a:solidFill>
              <a:schemeClr val="tx1"/>
            </a:solidFill>
          </a:ln>
        </c:spPr>
        <c:crossAx val="134284416"/>
        <c:crosses val="autoZero"/>
        <c:crossBetween val="between"/>
        <c:majorUnit val="0.2"/>
      </c:valAx>
      <c:spPr>
        <a:ln w="3175">
          <a:solidFill>
            <a:sysClr val="windowText" lastClr="000000"/>
          </a:solidFill>
        </a:ln>
      </c:spPr>
    </c:plotArea>
    <c:legend>
      <c:legendPos val="b"/>
      <c:layout>
        <c:manualLayout>
          <c:xMode val="edge"/>
          <c:yMode val="edge"/>
          <c:x val="0.6984797068057147"/>
          <c:y val="0.8445373211182382"/>
          <c:w val="0.25600716864635453"/>
          <c:h val="0.11806098149641726"/>
        </c:manualLayout>
      </c:layout>
    </c:legend>
    <c:plotVisOnly val="1"/>
    <c:dispBlanksAs val="gap"/>
  </c:chart>
  <c:spPr>
    <a:ln w="3175">
      <a:solidFill>
        <a:schemeClr val="tx1"/>
      </a:solidFill>
    </a:ln>
  </c:spPr>
  <c:txPr>
    <a:bodyPr/>
    <a:lstStyle/>
    <a:p>
      <a:pPr>
        <a:defRPr sz="800">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87842</xdr:colOff>
      <xdr:row>1</xdr:row>
      <xdr:rowOff>42333</xdr:rowOff>
    </xdr:from>
    <xdr:to>
      <xdr:col>7</xdr:col>
      <xdr:colOff>154517</xdr:colOff>
      <xdr:row>19</xdr:row>
      <xdr:rowOff>156633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77258</xdr:colOff>
      <xdr:row>1</xdr:row>
      <xdr:rowOff>63500</xdr:rowOff>
    </xdr:from>
    <xdr:to>
      <xdr:col>7</xdr:col>
      <xdr:colOff>67733</xdr:colOff>
      <xdr:row>20</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70971</xdr:colOff>
      <xdr:row>1</xdr:row>
      <xdr:rowOff>70972</xdr:rowOff>
    </xdr:from>
    <xdr:to>
      <xdr:col>8</xdr:col>
      <xdr:colOff>600075</xdr:colOff>
      <xdr:row>18</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0.02095</cdr:x>
      <cdr:y>0.82529</cdr:y>
    </cdr:from>
    <cdr:to>
      <cdr:x>0.99007</cdr:x>
      <cdr:y>0.98825</cdr:y>
    </cdr:to>
    <cdr:sp macro="" textlink="">
      <cdr:nvSpPr>
        <cdr:cNvPr id="3" name="TextBox 2"/>
        <cdr:cNvSpPr txBox="1"/>
      </cdr:nvSpPr>
      <cdr:spPr>
        <a:xfrm xmlns:a="http://schemas.openxmlformats.org/drawingml/2006/main">
          <a:off x="101103" y="2299696"/>
          <a:ext cx="4676912" cy="4540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ZA" sz="800" i="1">
              <a:latin typeface="Arial" pitchFamily="34" charset="0"/>
              <a:cs typeface="Arial" pitchFamily="34" charset="0"/>
            </a:rPr>
            <a:t>1. Please note that companies with taxable income greater than R100 million constituted 0.1%</a:t>
          </a:r>
        </a:p>
        <a:p xmlns:a="http://schemas.openxmlformats.org/drawingml/2006/main">
          <a:pPr algn="l"/>
          <a:r>
            <a:rPr lang="en-ZA" sz="800" i="1">
              <a:latin typeface="Arial" pitchFamily="34" charset="0"/>
              <a:cs typeface="Arial" pitchFamily="34" charset="0"/>
            </a:rPr>
            <a:t>    of the number of companies (not visible in number column) but contributed 57.5% of taxable </a:t>
          </a:r>
        </a:p>
        <a:p xmlns:a="http://schemas.openxmlformats.org/drawingml/2006/main">
          <a:pPr algn="l"/>
          <a:r>
            <a:rPr lang="en-ZA" sz="800" i="1">
              <a:latin typeface="Arial" pitchFamily="34" charset="0"/>
              <a:cs typeface="Arial" pitchFamily="34" charset="0"/>
            </a:rPr>
            <a:t>    income and 57.6% of assessed tax.</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76200</xdr:rowOff>
    </xdr:from>
    <xdr:to>
      <xdr:col>7</xdr:col>
      <xdr:colOff>190500</xdr:colOff>
      <xdr:row>20</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142877</xdr:colOff>
      <xdr:row>2</xdr:row>
      <xdr:rowOff>28575</xdr:rowOff>
    </xdr:from>
    <xdr:to>
      <xdr:col>7</xdr:col>
      <xdr:colOff>85726</xdr:colOff>
      <xdr:row>20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0.01682</cdr:x>
      <cdr:y>0.82329</cdr:y>
    </cdr:from>
    <cdr:to>
      <cdr:x>0.70377</cdr:x>
      <cdr:y>0.94996</cdr:y>
    </cdr:to>
    <cdr:sp macro="" textlink="">
      <cdr:nvSpPr>
        <cdr:cNvPr id="3" name="TextBox 2"/>
        <cdr:cNvSpPr txBox="1"/>
      </cdr:nvSpPr>
      <cdr:spPr>
        <a:xfrm xmlns:a="http://schemas.openxmlformats.org/drawingml/2006/main">
          <a:off x="89234" y="2877970"/>
          <a:ext cx="3644564" cy="442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800" i="1">
              <a:latin typeface="Arial" pitchFamily="34" charset="0"/>
              <a:cs typeface="Arial" pitchFamily="34" charset="0"/>
            </a:rPr>
            <a:t>1. Finance -  Financing, insurance, real estate and business services sector.</a:t>
          </a:r>
        </a:p>
        <a:p xmlns:a="http://schemas.openxmlformats.org/drawingml/2006/main">
          <a:r>
            <a:rPr lang="en-ZA" sz="800" i="1">
              <a:latin typeface="Arial" pitchFamily="34" charset="0"/>
              <a:cs typeface="Arial" pitchFamily="34" charset="0"/>
            </a:rPr>
            <a:t>2. Retail Trade - Wholesale and Retail trade, Catering and accommodation.</a:t>
          </a:r>
        </a:p>
        <a:p xmlns:a="http://schemas.openxmlformats.org/drawingml/2006/main">
          <a:r>
            <a:rPr lang="en-ZA" sz="800" i="1">
              <a:latin typeface="Arial" pitchFamily="34" charset="0"/>
              <a:cs typeface="Arial" pitchFamily="34" charset="0"/>
            </a:rPr>
            <a:t>3. Manufacturing - other manufacturing industries</a:t>
          </a:r>
        </a:p>
        <a:p xmlns:a="http://schemas.openxmlformats.org/drawingml/2006/main">
          <a:endParaRPr lang="en-ZA" sz="800" i="1">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rgb="FF00B0F0"/>
    <pageSetUpPr fitToPage="1"/>
  </sheetPr>
  <dimension ref="A1:B47"/>
  <sheetViews>
    <sheetView showGridLines="0" tabSelected="1" zoomScaleNormal="100" zoomScaleSheetLayoutView="90" workbookViewId="0"/>
  </sheetViews>
  <sheetFormatPr defaultColWidth="9.140625" defaultRowHeight="12.75"/>
  <cols>
    <col min="1" max="1" width="1.7109375" style="107" customWidth="1"/>
    <col min="2" max="2" width="134.42578125" style="107" bestFit="1" customWidth="1"/>
    <col min="3" max="16384" width="9.140625" style="107"/>
  </cols>
  <sheetData>
    <row r="1" spans="1:2">
      <c r="A1" s="127" t="s">
        <v>114</v>
      </c>
    </row>
    <row r="2" spans="1:2">
      <c r="A2" s="267" t="s">
        <v>115</v>
      </c>
      <c r="B2" s="268"/>
    </row>
    <row r="3" spans="1:2" ht="15" customHeight="1">
      <c r="A3" s="128"/>
      <c r="B3" s="129" t="str">
        <f>'3.1'!B1</f>
        <v>Table 3.1: Example of timeline for provisional tax payments</v>
      </c>
    </row>
    <row r="4" spans="1:2" ht="15" customHeight="1">
      <c r="A4" s="128"/>
      <c r="B4" s="129" t="str">
        <f>'3.2'!B1</f>
        <v>Table 3.2: Provisional tax payments by tax year and fiscal year, 2007/08 – 2011/12</v>
      </c>
    </row>
    <row r="5" spans="1:2" ht="15" customHeight="1">
      <c r="A5" s="128"/>
      <c r="B5" s="129" t="str">
        <f>'3.3'!B1</f>
        <v>Table 3.3: Provisional tax payments by provisional period by fiscal year, 2007/08 – 2011/12</v>
      </c>
    </row>
    <row r="6" spans="1:2" ht="15" customHeight="1">
      <c r="A6" s="128"/>
      <c r="B6" s="129" t="str">
        <f>'3.4'!B1</f>
        <v>Table 3.4: Number of companies, 2008 – 2011</v>
      </c>
    </row>
    <row r="7" spans="1:2" ht="15" customHeight="1">
      <c r="A7" s="128"/>
      <c r="B7" s="129" t="str">
        <f>'3.5'!B1</f>
        <v>Table 3.5: Provisional tax payments and tax assessed by tax year, 2008 – 2011</v>
      </c>
    </row>
    <row r="8" spans="1:2" ht="15" customHeight="1">
      <c r="A8" s="128"/>
      <c r="B8" s="129" t="str">
        <f>'3.6'!B1</f>
        <v xml:space="preserve">Table 3.6: Number of companies, taxable income and tax assessed, 2010 </v>
      </c>
    </row>
    <row r="9" spans="1:2" ht="12.75" customHeight="1">
      <c r="A9" s="267" t="s">
        <v>172</v>
      </c>
      <c r="B9" s="268"/>
    </row>
    <row r="10" spans="1:2" ht="15" customHeight="1">
      <c r="A10" s="128"/>
      <c r="B10" s="129" t="str">
        <f>'Fig 3.1'!A1</f>
        <v>Figure 3.1: Provisional tax payments by provisional period, 2010</v>
      </c>
    </row>
    <row r="11" spans="1:2" ht="15" customHeight="1">
      <c r="A11" s="128"/>
      <c r="B11" s="129" t="str">
        <f>'Fig 3.2'!A1</f>
        <v>Figure 3.2: Provisional tax payments by company financial year end, 2010</v>
      </c>
    </row>
    <row r="12" spans="1:2" ht="15" customHeight="1">
      <c r="A12" s="128"/>
      <c r="B12" s="129" t="str">
        <f>'Fig 3.3'!B1</f>
        <v>Figure 3.3: Distribution of assessed companies in taxable income groups, 2010</v>
      </c>
    </row>
    <row r="13" spans="1:2" ht="15" customHeight="1">
      <c r="A13" s="128"/>
      <c r="B13" s="129" t="str">
        <f>'Fig 3.4'!A1</f>
        <v>Figure 3.4: Companies tax assessed by sector, 2010</v>
      </c>
    </row>
    <row r="14" spans="1:2" ht="15" customHeight="1">
      <c r="A14" s="128"/>
      <c r="B14" s="129" t="str">
        <f>'Fig 3.5'!A1</f>
        <v>Figure 3.5: Number of taxpayers and tax assessed by main sector and taxable income group, 2010</v>
      </c>
    </row>
    <row r="15" spans="1:2" ht="12.75" customHeight="1">
      <c r="A15" s="267" t="s">
        <v>116</v>
      </c>
      <c r="B15" s="268"/>
    </row>
    <row r="16" spans="1:2" ht="15" customHeight="1">
      <c r="A16" s="128"/>
      <c r="B16" s="129" t="str">
        <f>A3.1.1!A1</f>
        <v>Table A3.1.1: Companies: Provisional tax payments by company financial year end and provisional period by fiscal year, 2007/08 – 2011/12</v>
      </c>
    </row>
    <row r="17" spans="1:2" ht="15" customHeight="1">
      <c r="A17" s="128"/>
      <c r="B17" s="130" t="str">
        <f>A3.1.2!A1</f>
        <v>Table A3.1.2: Companies: Provisional tax payments by company financial year end and provisional period by tax year, 2008 – 2011</v>
      </c>
    </row>
    <row r="18" spans="1:2" ht="15" customHeight="1">
      <c r="A18" s="128"/>
      <c r="B18" s="129" t="str">
        <f>A3.2.1!A1</f>
        <v>Table A3.2.1: Companies: Provisional tax payments by sector, 2007/08 – 2011/12</v>
      </c>
    </row>
    <row r="19" spans="1:2" ht="15" customHeight="1">
      <c r="A19" s="128"/>
      <c r="B19" s="129" t="str">
        <f>'A3.2.1 continued'!A1</f>
        <v>Table A3.2.1: Companies: Provisional tax payments by sector, 2007/08 – 2011/12 (continued)</v>
      </c>
    </row>
    <row r="20" spans="1:2" ht="15" customHeight="1">
      <c r="A20" s="128"/>
      <c r="B20" s="129" t="str">
        <f>'A3.2.1 continued 2'!A1&amp;" (2)"</f>
        <v>Table A3.2.1: Companies: Provisional tax payments by sector, 2008/09 – 2011/12 (continued) (2)</v>
      </c>
    </row>
    <row r="21" spans="1:2" ht="15" customHeight="1">
      <c r="A21" s="128"/>
      <c r="B21" s="129" t="str">
        <f>A3.3.1!A1</f>
        <v>Table A3.3.1: Companies: Taxable income and tax assessed by taxable income group, 2008 – 2011</v>
      </c>
    </row>
    <row r="22" spans="1:2" ht="15" customHeight="1">
      <c r="A22" s="128"/>
      <c r="B22" s="130" t="str">
        <f>A3.3.2!A1</f>
        <v>Table A3.3.2: Companies with a positive taxable income: Taxable income and tax assessed by taxable income group, 2008 – 2011</v>
      </c>
    </row>
    <row r="23" spans="1:2" ht="15" customHeight="1">
      <c r="A23" s="128"/>
      <c r="B23" s="129" t="str">
        <f>A3.4.1!A1</f>
        <v>Table A3.4.1: Companies: Taxable income and tax assessed by sector (all companies), 2008 – 2011</v>
      </c>
    </row>
    <row r="24" spans="1:2" ht="15" customHeight="1">
      <c r="A24" s="128"/>
      <c r="B24" s="129" t="str">
        <f>'A3.4.1 continued'!A1</f>
        <v>Table A3.4.1: Companies: Taxable income and tax assessed by sector (all companies), 2008 – 2011 (continued)</v>
      </c>
    </row>
    <row r="25" spans="1:2" ht="15" customHeight="1">
      <c r="A25" s="128"/>
      <c r="B25" s="130" t="str">
        <f>A3.4.2!A1</f>
        <v>Table A3.4.2: Companies: Taxable income and tax assessed by sector by economic activity, 2008 – 2011</v>
      </c>
    </row>
    <row r="26" spans="1:2" ht="15" customHeight="1">
      <c r="A26" s="128"/>
      <c r="B26" s="130" t="str">
        <f>'A3.4.2 continued'!A1</f>
        <v>Table A3.4.2: Companies: Taxable income and tax assessed by sector by economic activity, 2008 – 2011 (continued)</v>
      </c>
    </row>
    <row r="27" spans="1:2" ht="15" customHeight="1">
      <c r="A27" s="128"/>
      <c r="B27" s="130" t="str">
        <f>A3.4.3!A1</f>
        <v>Table A3.4.3: Companies: Taxable income and tax assessed by sector (Companies reporting positive taxable income), 2008 – 2011</v>
      </c>
    </row>
    <row r="28" spans="1:2" ht="15" customHeight="1">
      <c r="A28" s="128"/>
      <c r="B28" s="130" t="str">
        <f>A3.4.4!A1</f>
        <v>Table A3.4.4: Companies: Taxable income and tax assessed by sector (Companies reporting negative taxable income), 2008 – 2011</v>
      </c>
    </row>
    <row r="29" spans="1:2" ht="15" customHeight="1">
      <c r="A29" s="128"/>
      <c r="B29" s="130" t="str">
        <f>A3.4.5!A1</f>
        <v>Table A3.4.5: Companies: Taxable income and tax assessed by sector (Companies reporting zero taxable income), 2008 – 2011</v>
      </c>
    </row>
    <row r="30" spans="1:2" ht="15" customHeight="1">
      <c r="A30" s="128"/>
      <c r="B30" s="129" t="str">
        <f>A3.5.1!A1</f>
        <v>Table A3.5.1: Companies: Taxpayers with assessed losses and profits by sector, 2008 – 2011</v>
      </c>
    </row>
    <row r="31" spans="1:2" ht="15" customHeight="1">
      <c r="A31" s="128"/>
      <c r="B31" s="129" t="str">
        <f>'A3.5.1 continued'!A1</f>
        <v>Table A3.5.1: Companies: Taxpayers with assessed losses and profits by sector, 2008 – 2011  (continued)</v>
      </c>
    </row>
    <row r="32" spans="1:2" ht="15" customHeight="1">
      <c r="A32" s="128"/>
      <c r="B32" s="129" t="str">
        <f>A3.6.1!A1</f>
        <v>Table A3.6.1: Companies: Assessed taxpayers by main industrial sector and taxable income group, 2008</v>
      </c>
    </row>
    <row r="33" spans="1:2" ht="15" customHeight="1">
      <c r="A33" s="128"/>
      <c r="B33" s="129" t="str">
        <f>'A3.6.1 continued'!A1</f>
        <v>Table A3.6.1: Companies: Assessed taxpayers by main industrial sector and taxable income group, 2008  (continued)</v>
      </c>
    </row>
    <row r="34" spans="1:2" ht="15" customHeight="1">
      <c r="A34" s="128"/>
      <c r="B34" s="130" t="str">
        <f>A3.6.2!A1</f>
        <v>Table A3.6.2: Companies: Tax assessed by main industrial sector and taxable income group, 2008</v>
      </c>
    </row>
    <row r="35" spans="1:2" ht="15" customHeight="1">
      <c r="A35" s="128"/>
      <c r="B35" s="130" t="str">
        <f>'A3.6.2 continued'!A1</f>
        <v>Table A3.6.2: Companies: Tax assessed by main industrial sector and taxable income group, 2008  (continued)</v>
      </c>
    </row>
    <row r="36" spans="1:2" ht="15" customHeight="1">
      <c r="A36" s="128"/>
      <c r="B36" s="129" t="str">
        <f>A3.7.1!A1</f>
        <v>Table A3.7.1: Companies: Assessed taxpayers by main industrial sector and taxable income group, 2009</v>
      </c>
    </row>
    <row r="37" spans="1:2" ht="15" customHeight="1">
      <c r="A37" s="128"/>
      <c r="B37" s="129" t="str">
        <f>'A3.7.1 continued'!A1</f>
        <v>Table A3.7.1: Companies: Assessed taxpayers by main industrial sector and taxable income group, 2009  (continued)</v>
      </c>
    </row>
    <row r="38" spans="1:2" ht="15" customHeight="1">
      <c r="A38" s="128"/>
      <c r="B38" s="130" t="str">
        <f>A3.7.2!A1</f>
        <v>Table A3.7.2: Companies: Tax assessed by main industrial sector and taxable income group, 2009</v>
      </c>
    </row>
    <row r="39" spans="1:2" ht="15" customHeight="1">
      <c r="A39" s="128"/>
      <c r="B39" s="130" t="str">
        <f>'A3.7.2 continued'!A1</f>
        <v>Table A3.7.2: Companies: Tax assessed by main industrial sector and taxable income group, 2009  (continued)</v>
      </c>
    </row>
    <row r="40" spans="1:2" ht="15" customHeight="1">
      <c r="A40" s="128"/>
      <c r="B40" s="129" t="str">
        <f>A3.8.1!A1</f>
        <v>Table A3.8.1: Companies: Assessed taxpayers by main industrial sector and taxable income group, 2010</v>
      </c>
    </row>
    <row r="41" spans="1:2" ht="15" customHeight="1">
      <c r="A41" s="128"/>
      <c r="B41" s="129" t="str">
        <f>'A3.8.1 continued'!A1</f>
        <v>Table A3.8.1: Companies: Assessed taxpayers by main industrial sector and taxable income group, 2010  (continued)</v>
      </c>
    </row>
    <row r="42" spans="1:2" ht="15" customHeight="1">
      <c r="A42" s="128"/>
      <c r="B42" s="130" t="str">
        <f>A3.8.2!A1</f>
        <v>Table A3.8.2: Companies: Tax assessed by main industrial sector and taxable income group, 2010</v>
      </c>
    </row>
    <row r="43" spans="1:2" ht="15" customHeight="1">
      <c r="A43" s="128"/>
      <c r="B43" s="130" t="str">
        <f>'A3.8.2 continued'!A1</f>
        <v>Table A3.8.2: Companies: Tax assessed by main industrial sector and taxable income group, 2010  (continued)</v>
      </c>
    </row>
    <row r="44" spans="1:2" ht="15" customHeight="1">
      <c r="A44" s="128"/>
      <c r="B44" s="129" t="str">
        <f>A3.9.1!A1</f>
        <v>Table A3.9.1: Companies: Assessed taxpayers by main industrial sector and taxable income group, 2011</v>
      </c>
    </row>
    <row r="45" spans="1:2" ht="15" customHeight="1">
      <c r="A45" s="128"/>
      <c r="B45" s="129" t="str">
        <f>'A3.9.1 continued'!A1</f>
        <v>Table A3.9.1: Companies: Assessed taxpayers by main industrial sector and taxable income group, 2011  (continued)</v>
      </c>
    </row>
    <row r="46" spans="1:2" ht="15" customHeight="1">
      <c r="A46" s="128"/>
      <c r="B46" s="130" t="str">
        <f>A3.9.2!A1</f>
        <v>Table A3.9.2: Companies: Tax assessed by main industrial sector and taxable income group, 2011</v>
      </c>
    </row>
    <row r="47" spans="1:2" ht="15" customHeight="1">
      <c r="A47" s="564"/>
      <c r="B47" s="565" t="str">
        <f>'A3.9.2 continued'!A1</f>
        <v>Table A3.9.2: Companies: Tax assessed by main industrial sector and taxable income group, 2011  (continued)</v>
      </c>
    </row>
  </sheetData>
  <phoneticPr fontId="18" type="noConversion"/>
  <hyperlinks>
    <hyperlink ref="B6" location="'3.4'!A1" display="Table 3.4: Number of companies, 2007 – 2010"/>
    <hyperlink ref="B18" location="A3.2.1!A1" display="Table A3.2.1: Companies: Provisional tax payments by sector, 2005/06 – 2010/11"/>
    <hyperlink ref="B21" location="A3.3.1!A1" display="Table A3.3.1: Companies: Taxable income and tax assessed by taxable income group, 2007 – 2010"/>
    <hyperlink ref="B23" location="A3.4.1!A1" display="Table A3.4.1: Companies: Taxable income and tax assessed by sector (all companies), 2007 – 2010"/>
    <hyperlink ref="B27" location="A3.4.3!A1" display="Table A3.4.3: Companies: Taxable income and tax assessed by sector (Companies reporting positive taxable income), 2007 – 2010"/>
    <hyperlink ref="B28" location="A3.4.4!A1" display="Table A3.4.4: Companies: Taxable income and tax assessed by sector (Companies reporting negative taxable income), 2007 – 2010"/>
    <hyperlink ref="B29" location="A3.4.5!A1" display="Table A3.4.5: Companies: Taxable income and tax assessed by sector (Companies reporting zero taxable income), 2007 – 2010"/>
    <hyperlink ref="B34" location="A3.6.2!A1" display="Table A3.6.2: Companies: Tax assessed by main industrial sector and taxable income group, 2007"/>
    <hyperlink ref="B32" location="A3.6.1!A1" display="Table A3.6.1: Companies: Number of taxpayers by main industrial sector and taxable income group, 2007"/>
    <hyperlink ref="B38" location="A3.7.2!A1" display="Table A3.7.2: Companies: Tax assessed by main industrial sector and taxable income group, 2008"/>
    <hyperlink ref="B36" location="A3.7.1!A1" display="Table A3.7.1: Companies: Number of taxpayers by main industrial sector and taxable income group, 2008"/>
    <hyperlink ref="B25" location="A3.4.2!A1" display="A3.4.2!A1"/>
    <hyperlink ref="B3" location="'3.1'!A1" display="Table 3.1: Companies: Example of provisional tax payments"/>
    <hyperlink ref="B7" location="'3.5'!A1" display="Table 3.5: Provisional tax payments and tax assessed by tax year, 2007 – 2010"/>
    <hyperlink ref="B16" location="A3.1.1!A1" display="Table A3.1.1: Companies: Provisional tax payments by company financial year end and provisional period by fiscal year, 2005/06 – 2010/11"/>
    <hyperlink ref="B17" location="A3.1.2!A1" display="Table A3.1.2: Companies: Provisional tax payments by company financial year end and provisional period by tax year, 2006 – 2010"/>
    <hyperlink ref="B10:B11" location="'Fig 3.2'!A1" display="Figure 3.2: Companies tax assessed by sector, 2008"/>
    <hyperlink ref="B10" location="'Fig 3.1'!A1" display="Figure 3.1: Companies: Provisional tax payments by company financial year end, 2009"/>
    <hyperlink ref="B11" location="'Fig 3.2'!A1" display="Figure 3.2: Companies: Provisional tax payments by provisional period, 2009"/>
    <hyperlink ref="B30" location="A3.5.1!A1" display="Table A3.5.1: Companies: Number of taxpayers with assessed losses and profits by sector, 2007 – 2010"/>
    <hyperlink ref="B40" location="A3.8.1!A1" display="Table A3.8.1: Companies: Number of taxpayers by main industrial sector and taxable income group, 2009"/>
    <hyperlink ref="B42" location="A3.8.2!A1" display="Table A3.8.2: Companies: Tax assessed by main industrial sector and taxable income group, 2009"/>
    <hyperlink ref="B44" location="A3.9.1!A1" display="Table A3.9.1: Companies: Number of taxpayers by main industrial sector and taxable income group, 2010"/>
    <hyperlink ref="B46" location="A3.9.2!A1" display="Table A3.9.2: Companies: Tax assessed by main industrial sector and taxable income group, 2010"/>
    <hyperlink ref="B5" location="'3.3'!A1" display="Table 3.3: Provisional tax payments by provisional period by fiscal year, 2006/07 – 2010/11"/>
    <hyperlink ref="B22" location="A3.3.2!A1" display="Table A3.3.2: Companies with a positive taxable income: Taxable income and tax assessed by taxable income group, 2007 – 2010 (continued)"/>
    <hyperlink ref="B4" location="'3.2'!A1" display="Table 3.2: Companies: Provisional tax payments by tax year paid, 2004/05 – 2009/10"/>
    <hyperlink ref="B8" location="'3.6'!Print_Area" display="Table 3.6: Number of companies, taxable income and tax assessed in 2010 tax year "/>
    <hyperlink ref="B12" location="'Fig 3.3'!A1" display="Figure 3.3: Number of assessed companies, taxable income  and tax assessed, 2010"/>
    <hyperlink ref="B13" location="'Fig 3.4'!A1" display="Figure 3.4: Companies tax assessed by sector, 2010"/>
    <hyperlink ref="B14" location="'Fig 3.5'!A1" display="Figure 3.5: Number of taxpayers and tax assessed by main sector and taxable income group, 2010"/>
    <hyperlink ref="B19" location="'A3.2.1 continued'!A1" display="'A3.2.1 continued'!A1"/>
    <hyperlink ref="B47" location="'A3.9.2 continued'!A1" display="'A3.9.2 continued'!A1"/>
    <hyperlink ref="B45" location="'A3.9.1 continued'!A1" display="'A3.9.1 continued'!A1"/>
    <hyperlink ref="B43" location="'A3.8.2 continued'!A1" display="'A3.8.2 continued'!A1"/>
    <hyperlink ref="B41" location="'A3.8.1 continued'!A1" display="'A3.8.1 continued'!A1"/>
    <hyperlink ref="B39" location="'A3.7.2 continued'!A1" display="'A3.7.2 continued'!A1"/>
    <hyperlink ref="B37" location="'A3.7.1 continued'!A1" display="'A3.7.1 continued'!A1"/>
    <hyperlink ref="B35" location="'A3.6.2 continued'!A1" display="'A3.6.2 continued'!A1"/>
    <hyperlink ref="B33" location="'A3.6.1 continued'!A1" display="'A3.6.1 continued'!A1"/>
    <hyperlink ref="B24" location="'A3.4.1 continued'!A1" display="'A3.4.1 continued'!A1"/>
    <hyperlink ref="B31" location="'A3.5.1 continued'!A1" display="'A3.5.1 continued'!A1"/>
    <hyperlink ref="B20" location="'A3.2.1 continued 2'!A1" display="'A3.2.1 continued 2'!A1"/>
    <hyperlink ref="B26" location="'A3.4.2 continued'!A1" display="'A3.4.2 continued'!A1"/>
  </hyperlinks>
  <pageMargins left="0.98425196850393704" right="0.98425196850393704" top="0.98425196850393704" bottom="0.98425196850393704" header="0.51181102362204722" footer="0.51181102362204722"/>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N45"/>
  <sheetViews>
    <sheetView showGridLines="0" zoomScaleNormal="100" zoomScaleSheetLayoutView="90" workbookViewId="0"/>
  </sheetViews>
  <sheetFormatPr defaultRowHeight="12.75"/>
  <cols>
    <col min="1" max="1" width="3.7109375" customWidth="1"/>
    <col min="10" max="10" width="1.140625" customWidth="1"/>
    <col min="11" max="12" width="1.42578125" customWidth="1"/>
    <col min="13" max="13" width="8.5703125" customWidth="1"/>
    <col min="14" max="14" width="14.7109375" customWidth="1"/>
  </cols>
  <sheetData>
    <row r="1" spans="1:11">
      <c r="B1" s="432" t="s">
        <v>294</v>
      </c>
    </row>
    <row r="2" spans="1:11" ht="9" customHeight="1">
      <c r="A2" s="436"/>
      <c r="G2" s="436"/>
      <c r="H2" s="436"/>
      <c r="I2" s="436"/>
      <c r="J2" s="436"/>
      <c r="K2" s="436"/>
    </row>
    <row r="3" spans="1:11">
      <c r="A3" s="436"/>
    </row>
    <row r="4" spans="1:11">
      <c r="A4" s="436"/>
    </row>
    <row r="5" spans="1:11">
      <c r="A5" s="436"/>
    </row>
    <row r="6" spans="1:11">
      <c r="A6" s="436"/>
    </row>
    <row r="7" spans="1:11">
      <c r="A7" s="436"/>
    </row>
    <row r="8" spans="1:11">
      <c r="A8" s="436"/>
    </row>
    <row r="9" spans="1:11">
      <c r="A9" s="436"/>
    </row>
    <row r="10" spans="1:11">
      <c r="A10" s="436"/>
    </row>
    <row r="11" spans="1:11">
      <c r="A11" s="436"/>
    </row>
    <row r="12" spans="1:11">
      <c r="A12" s="436"/>
    </row>
    <row r="13" spans="1:11">
      <c r="A13" s="436"/>
    </row>
    <row r="14" spans="1:11">
      <c r="A14" s="436"/>
    </row>
    <row r="15" spans="1:11">
      <c r="A15" s="436"/>
    </row>
    <row r="16" spans="1:11">
      <c r="A16" s="436"/>
    </row>
    <row r="17" spans="1:14">
      <c r="A17" s="436"/>
    </row>
    <row r="18" spans="1:14" ht="21" customHeight="1">
      <c r="A18" s="436"/>
    </row>
    <row r="19" spans="1:14" ht="21" customHeight="1">
      <c r="A19" s="436"/>
    </row>
    <row r="20" spans="1:14">
      <c r="A20" s="436"/>
      <c r="B20" s="509" t="s">
        <v>293</v>
      </c>
    </row>
    <row r="21" spans="1:14">
      <c r="A21" s="436"/>
      <c r="B21" s="509" t="s">
        <v>280</v>
      </c>
    </row>
    <row r="22" spans="1:14">
      <c r="A22" s="436"/>
      <c r="B22" s="509" t="s">
        <v>281</v>
      </c>
    </row>
    <row r="23" spans="1:14" ht="5.25" customHeight="1">
      <c r="A23" s="436"/>
    </row>
    <row r="24" spans="1:14">
      <c r="A24" s="436"/>
    </row>
    <row r="25" spans="1:14" ht="12" customHeight="1">
      <c r="A25" s="436"/>
      <c r="C25" s="491" t="s">
        <v>279</v>
      </c>
      <c r="D25" s="493"/>
      <c r="E25" s="493"/>
      <c r="F25" s="493"/>
      <c r="G25" s="493"/>
      <c r="H25" s="493"/>
      <c r="I25" s="493"/>
      <c r="J25" s="493"/>
    </row>
    <row r="26" spans="1:14" ht="12" customHeight="1">
      <c r="A26" s="436"/>
      <c r="C26" s="493"/>
      <c r="D26" s="493"/>
      <c r="E26" s="493"/>
      <c r="F26" s="493"/>
      <c r="G26" s="493"/>
      <c r="H26" s="493"/>
      <c r="I26" s="493"/>
      <c r="J26" s="493"/>
      <c r="N26" s="492"/>
    </row>
    <row r="27" spans="1:14" ht="12" customHeight="1">
      <c r="A27" s="436"/>
      <c r="C27" s="493"/>
      <c r="D27" s="493"/>
      <c r="E27" s="493"/>
      <c r="F27" s="493"/>
      <c r="G27" s="493"/>
      <c r="H27" s="493"/>
      <c r="I27" s="493"/>
      <c r="J27" s="493"/>
    </row>
    <row r="28" spans="1:14">
      <c r="A28" s="436"/>
    </row>
    <row r="31" spans="1:14" ht="33.75">
      <c r="B31" s="400" t="s">
        <v>69</v>
      </c>
      <c r="C31" s="400" t="s">
        <v>260</v>
      </c>
      <c r="D31" s="400" t="s">
        <v>69</v>
      </c>
      <c r="E31" s="400" t="s">
        <v>261</v>
      </c>
      <c r="F31" s="400" t="s">
        <v>262</v>
      </c>
    </row>
    <row r="32" spans="1:14">
      <c r="B32" s="401" t="s">
        <v>263</v>
      </c>
      <c r="C32" s="402">
        <f>SUM(A3.3.1!J4:J10)</f>
        <v>202393</v>
      </c>
      <c r="D32" s="402">
        <f>SUM(A3.3.1!K4:K10)</f>
        <v>-375849.75455699995</v>
      </c>
      <c r="E32" s="402">
        <f>SUM(A3.3.1!L4:L10)</f>
        <v>775.19390999999996</v>
      </c>
      <c r="F32" s="552">
        <v>0</v>
      </c>
    </row>
    <row r="33" spans="2:6">
      <c r="B33" s="401" t="s">
        <v>264</v>
      </c>
      <c r="C33" s="402">
        <f>SUM(A3.3.1!J11)</f>
        <v>193357</v>
      </c>
      <c r="D33" s="402">
        <f>SUM(A3.3.1!K11)</f>
        <v>0</v>
      </c>
      <c r="E33" s="402">
        <f>SUM(A3.3.1!L11)</f>
        <v>35.573714000000002</v>
      </c>
      <c r="F33" s="552">
        <v>0</v>
      </c>
    </row>
    <row r="34" spans="2:6">
      <c r="B34" s="401" t="s">
        <v>267</v>
      </c>
      <c r="C34" s="402">
        <f>SUM(A3.3.1!J12:J16)</f>
        <v>140119</v>
      </c>
      <c r="D34" s="402">
        <f>SUM(A3.3.1!K12:K16)</f>
        <v>24258.823503000003</v>
      </c>
      <c r="E34" s="402">
        <f>SUM(A3.3.1!L12:L16)</f>
        <v>5634.9218600000004</v>
      </c>
      <c r="F34" s="552">
        <f>E34/D34</f>
        <v>0.23228339409382939</v>
      </c>
    </row>
    <row r="35" spans="2:6">
      <c r="B35" s="401" t="s">
        <v>265</v>
      </c>
      <c r="C35" s="402">
        <f>SUM(A3.3.1!J17:J24)</f>
        <v>23626</v>
      </c>
      <c r="D35" s="402">
        <f>SUM(A3.3.1!K17:K24)</f>
        <v>153644.10677499999</v>
      </c>
      <c r="E35" s="402">
        <f>SUM(A3.3.1!L17:L24)</f>
        <v>43590.607962000009</v>
      </c>
      <c r="F35" s="552">
        <f t="shared" ref="F35:F37" si="0">E35/D35</f>
        <v>0.28371155182564284</v>
      </c>
    </row>
    <row r="36" spans="2:6">
      <c r="B36" s="401" t="s">
        <v>275</v>
      </c>
      <c r="C36" s="402">
        <f>SUM(A3.3.1!J25:J26)</f>
        <v>459</v>
      </c>
      <c r="D36" s="402">
        <f>SUM(A3.3.1!K25:K26)</f>
        <v>240656.84934799999</v>
      </c>
      <c r="E36" s="402">
        <f>SUM(A3.3.1!L25:L26)</f>
        <v>67969.321215000004</v>
      </c>
      <c r="F36" s="552">
        <f t="shared" si="0"/>
        <v>0.28243252331752039</v>
      </c>
    </row>
    <row r="37" spans="2:6">
      <c r="B37" s="403"/>
      <c r="C37" s="404">
        <f>SUM(C32:C36)</f>
        <v>559954</v>
      </c>
      <c r="D37" s="404">
        <f>SUM(D34:D36)</f>
        <v>418559.77962599997</v>
      </c>
      <c r="E37" s="404">
        <f t="shared" ref="E37" si="1">SUM(E32:E36)</f>
        <v>118005.61866100001</v>
      </c>
      <c r="F37" s="553">
        <f t="shared" si="0"/>
        <v>0.28193253247228578</v>
      </c>
    </row>
    <row r="39" spans="2:6" ht="33.75">
      <c r="B39" s="400" t="s">
        <v>69</v>
      </c>
      <c r="C39" s="400" t="s">
        <v>260</v>
      </c>
      <c r="D39" s="400" t="s">
        <v>69</v>
      </c>
      <c r="E39" s="400" t="s">
        <v>261</v>
      </c>
      <c r="F39" s="554"/>
    </row>
    <row r="40" spans="2:6">
      <c r="B40" s="405" t="s">
        <v>263</v>
      </c>
      <c r="C40" s="406">
        <f>C32/C$37*100</f>
        <v>36.144576161613273</v>
      </c>
      <c r="D40" s="406">
        <v>0</v>
      </c>
      <c r="E40" s="406">
        <f>E32/E$37*100</f>
        <v>0.65691271212003377</v>
      </c>
      <c r="F40" s="552">
        <v>0</v>
      </c>
    </row>
    <row r="41" spans="2:6">
      <c r="B41" s="401" t="s">
        <v>288</v>
      </c>
      <c r="C41" s="406">
        <f>C33/C$37*100</f>
        <v>34.530872178786112</v>
      </c>
      <c r="D41" s="406">
        <f>D33/D$37*100</f>
        <v>0</v>
      </c>
      <c r="E41" s="406">
        <f>E33/E$37*100</f>
        <v>3.0145779839682207E-2</v>
      </c>
      <c r="F41" s="552">
        <v>0</v>
      </c>
    </row>
    <row r="42" spans="2:6">
      <c r="B42" s="405" t="s">
        <v>289</v>
      </c>
      <c r="C42" s="406">
        <f>C34/C$37*100</f>
        <v>25.023305485807761</v>
      </c>
      <c r="D42" s="406">
        <f>D34/D$37*100</f>
        <v>5.7957846605988372</v>
      </c>
      <c r="E42" s="406">
        <f>E34/E$37*100</f>
        <v>4.7751301369705885</v>
      </c>
      <c r="F42" s="552">
        <f>E42/D42</f>
        <v>0.82389709359512475</v>
      </c>
    </row>
    <row r="43" spans="2:6">
      <c r="B43" s="405" t="s">
        <v>290</v>
      </c>
      <c r="C43" s="406">
        <f>C35/C$37*100</f>
        <v>4.2192751547448539</v>
      </c>
      <c r="D43" s="406">
        <f>D35/D$37*100</f>
        <v>36.707804775768757</v>
      </c>
      <c r="E43" s="406">
        <f>E35/E$37*100</f>
        <v>36.939434288484755</v>
      </c>
      <c r="F43" s="552">
        <f t="shared" ref="F43:F44" si="2">E43/D43</f>
        <v>1.0063100889342449</v>
      </c>
    </row>
    <row r="44" spans="2:6">
      <c r="B44" s="405" t="s">
        <v>306</v>
      </c>
      <c r="C44" s="406">
        <f>C36/C$37*100</f>
        <v>8.1971019047993227E-2</v>
      </c>
      <c r="D44" s="406">
        <f>D36/D$37*100</f>
        <v>57.496410563632416</v>
      </c>
      <c r="E44" s="406">
        <f>E36/E$37*100</f>
        <v>57.598377082584939</v>
      </c>
      <c r="F44" s="552">
        <f t="shared" si="2"/>
        <v>1.0017734414714405</v>
      </c>
    </row>
    <row r="45" spans="2:6">
      <c r="B45" s="407"/>
      <c r="C45" s="408">
        <f>SUM(C40:C44)</f>
        <v>99.999999999999986</v>
      </c>
      <c r="D45" s="408">
        <f t="shared" ref="D45:E45" si="3">SUM(D40:D44)</f>
        <v>100</v>
      </c>
      <c r="E45" s="408">
        <f t="shared" si="3"/>
        <v>100</v>
      </c>
      <c r="F45" s="555"/>
    </row>
  </sheetData>
  <hyperlinks>
    <hyperlink ref="C25"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D75"/>
  <sheetViews>
    <sheetView showGridLines="0" zoomScaleNormal="100" zoomScaleSheetLayoutView="90" workbookViewId="0"/>
  </sheetViews>
  <sheetFormatPr defaultColWidth="9.140625" defaultRowHeight="12.75"/>
  <cols>
    <col min="1" max="1" width="9.140625" style="254"/>
    <col min="2" max="3" width="9.140625" style="253"/>
    <col min="4" max="4" width="10" style="253" bestFit="1" customWidth="1"/>
    <col min="5" max="7" width="9.140625" style="253"/>
    <col min="8" max="8" width="6.42578125" style="253" customWidth="1"/>
    <col min="9" max="16384" width="9.140625" style="253"/>
  </cols>
  <sheetData>
    <row r="1" spans="1:1">
      <c r="A1" s="433" t="s">
        <v>252</v>
      </c>
    </row>
    <row r="23" spans="1:4">
      <c r="C23" s="491" t="s">
        <v>279</v>
      </c>
    </row>
    <row r="25" spans="1:4">
      <c r="B25" s="361" t="s">
        <v>203</v>
      </c>
      <c r="C25" s="365"/>
      <c r="D25" s="362"/>
    </row>
    <row r="26" spans="1:4">
      <c r="B26" s="255"/>
      <c r="C26" s="256"/>
      <c r="D26" s="257">
        <v>2010</v>
      </c>
    </row>
    <row r="27" spans="1:4" ht="33.75">
      <c r="A27" s="258"/>
      <c r="B27" s="584" t="s">
        <v>97</v>
      </c>
      <c r="C27" s="585"/>
      <c r="D27" s="259" t="s">
        <v>78</v>
      </c>
    </row>
    <row r="28" spans="1:4">
      <c r="A28" s="258"/>
      <c r="B28" s="260" t="s">
        <v>192</v>
      </c>
      <c r="C28" s="261"/>
      <c r="D28" s="63">
        <f t="shared" ref="D28" si="0">D41</f>
        <v>34666.028466000003</v>
      </c>
    </row>
    <row r="29" spans="1:4">
      <c r="A29" s="258"/>
      <c r="B29" s="260" t="str">
        <f t="shared" ref="B29" si="1">B42</f>
        <v>Mining and quarrying</v>
      </c>
      <c r="C29" s="261"/>
      <c r="D29" s="63">
        <f t="shared" ref="D29" si="2">D42</f>
        <v>6072.0272489999998</v>
      </c>
    </row>
    <row r="30" spans="1:4">
      <c r="A30" s="258"/>
      <c r="B30" s="260" t="s">
        <v>190</v>
      </c>
      <c r="C30" s="261"/>
      <c r="D30" s="63">
        <f t="shared" ref="D30" si="3">D43</f>
        <v>12665.835558000001</v>
      </c>
    </row>
    <row r="31" spans="1:4">
      <c r="A31" s="258"/>
      <c r="B31" s="260" t="s">
        <v>191</v>
      </c>
      <c r="C31" s="261"/>
      <c r="D31" s="63">
        <f t="shared" ref="D31" si="4">D44</f>
        <v>4277.8488649999999</v>
      </c>
    </row>
    <row r="32" spans="1:4">
      <c r="A32" s="258"/>
      <c r="B32" s="260" t="str">
        <f t="shared" ref="B32" si="5">B45</f>
        <v>Retail trade</v>
      </c>
      <c r="C32" s="261"/>
      <c r="D32" s="63">
        <f t="shared" ref="D32" si="6">D45</f>
        <v>8739.3011650000008</v>
      </c>
    </row>
    <row r="33" spans="1:4">
      <c r="A33" s="258"/>
      <c r="B33" s="260" t="str">
        <f t="shared" ref="B33" si="7">B46</f>
        <v>Wholesale trade</v>
      </c>
      <c r="C33" s="261"/>
      <c r="D33" s="63">
        <f t="shared" ref="D33" si="8">D46</f>
        <v>6039.5226160000002</v>
      </c>
    </row>
    <row r="34" spans="1:4">
      <c r="A34" s="263"/>
      <c r="B34" s="260" t="str">
        <f t="shared" ref="B34" si="9">B47</f>
        <v>Long term insurance</v>
      </c>
      <c r="C34" s="261"/>
      <c r="D34" s="63">
        <f t="shared" ref="D34" si="10">D47</f>
        <v>4589.9276060000002</v>
      </c>
    </row>
    <row r="35" spans="1:4">
      <c r="A35" s="263"/>
      <c r="B35" s="260" t="s">
        <v>210</v>
      </c>
      <c r="C35" s="261"/>
      <c r="D35" s="262">
        <f>D36-SUM(D28:D34)</f>
        <v>40955.12714099999</v>
      </c>
    </row>
    <row r="36" spans="1:4">
      <c r="A36" s="263"/>
      <c r="B36" s="264" t="s">
        <v>22</v>
      </c>
      <c r="C36" s="265"/>
      <c r="D36" s="266">
        <f>D75</f>
        <v>118005.61866599999</v>
      </c>
    </row>
    <row r="39" spans="1:4">
      <c r="B39" s="255"/>
      <c r="C39" s="256"/>
      <c r="D39" s="257">
        <v>2010</v>
      </c>
    </row>
    <row r="40" spans="1:4" ht="33.75">
      <c r="B40" s="584" t="s">
        <v>97</v>
      </c>
      <c r="C40" s="585"/>
      <c r="D40" s="259" t="s">
        <v>78</v>
      </c>
    </row>
    <row r="41" spans="1:4">
      <c r="B41" s="260" t="str">
        <f>A3.4.1!B14</f>
        <v>Financing, insurance, real estate and business services</v>
      </c>
      <c r="C41" s="261"/>
      <c r="D41" s="63">
        <f>A3.4.1!L14</f>
        <v>34666.028466000003</v>
      </c>
    </row>
    <row r="42" spans="1:4">
      <c r="B42" s="260" t="str">
        <f>A3.4.1!B21</f>
        <v>Mining and quarrying</v>
      </c>
      <c r="C42" s="261"/>
      <c r="D42" s="63">
        <f>A3.4.1!L21</f>
        <v>6072.0272489999998</v>
      </c>
    </row>
    <row r="43" spans="1:4">
      <c r="B43" s="260" t="str">
        <f>A3.4.1!B33</f>
        <v>Transport, storage and communications</v>
      </c>
      <c r="C43" s="261"/>
      <c r="D43" s="63">
        <f>A3.4.1!L33</f>
        <v>12665.835558000001</v>
      </c>
    </row>
    <row r="44" spans="1:4">
      <c r="B44" s="260" t="str">
        <f>A3.4.1!B10</f>
        <v>Coal and petroleum products</v>
      </c>
      <c r="C44" s="261"/>
      <c r="D44" s="63">
        <f>A3.4.1!L10</f>
        <v>4277.8488649999999</v>
      </c>
    </row>
    <row r="45" spans="1:4">
      <c r="B45" s="260" t="str">
        <f>A3.4.1!B27</f>
        <v>Retail trade</v>
      </c>
      <c r="C45" s="261"/>
      <c r="D45" s="63">
        <f>A3.4.1!L27</f>
        <v>8739.3011650000008</v>
      </c>
    </row>
    <row r="46" spans="1:4">
      <c r="B46" s="260" t="str">
        <f>A3.4.1!B35</f>
        <v>Wholesale trade</v>
      </c>
      <c r="C46" s="261"/>
      <c r="D46" s="63">
        <f>A3.4.1!L35</f>
        <v>6039.5226160000002</v>
      </c>
    </row>
    <row r="47" spans="1:4">
      <c r="B47" s="260" t="str">
        <f>A3.4.1!B17</f>
        <v>Long term insurance</v>
      </c>
      <c r="C47" s="261"/>
      <c r="D47" s="63">
        <f>A3.4.1!L17</f>
        <v>4589.9276060000002</v>
      </c>
    </row>
    <row r="48" spans="1:4">
      <c r="B48" s="260" t="str">
        <f>A3.4.1!B11</f>
        <v>Construction</v>
      </c>
      <c r="C48" s="261"/>
      <c r="D48" s="63">
        <f>A3.4.1!L11</f>
        <v>4892.0252840000003</v>
      </c>
    </row>
    <row r="49" spans="2:4">
      <c r="B49" s="260" t="str">
        <f>A3.4.1!B15</f>
        <v>Food, drink and tobacco</v>
      </c>
      <c r="C49" s="261"/>
      <c r="D49" s="63">
        <f>A3.4.1!L15</f>
        <v>4722.2830100000001</v>
      </c>
    </row>
    <row r="50" spans="2:4">
      <c r="B50" s="260" t="str">
        <f>A3.4.1!B20</f>
        <v>Metal (including metal products)</v>
      </c>
      <c r="C50" s="261"/>
      <c r="D50" s="63">
        <f>A3.4.1!L20</f>
        <v>2589.5238380000001</v>
      </c>
    </row>
    <row r="51" spans="2:4">
      <c r="B51" s="260" t="str">
        <f>A3.4.1!B18</f>
        <v>Machinery and related items</v>
      </c>
      <c r="C51" s="261"/>
      <c r="D51" s="63">
        <f>A3.4.1!L18</f>
        <v>2988.0797349999998</v>
      </c>
    </row>
    <row r="52" spans="2:4">
      <c r="B52" s="260" t="str">
        <f>A3.4.1!B8</f>
        <v>Chemicals and chemical, rubber and plastic products</v>
      </c>
      <c r="C52" s="261"/>
      <c r="D52" s="63">
        <f>A3.4.1!L8</f>
        <v>3691.1224299999999</v>
      </c>
    </row>
    <row r="53" spans="2:4">
      <c r="B53" s="260" t="str">
        <f>A3.4.1!B34</f>
        <v>Vehicles, parts and accessories</v>
      </c>
      <c r="C53" s="261"/>
      <c r="D53" s="63">
        <f>A3.4.1!L34</f>
        <v>4361.676888</v>
      </c>
    </row>
    <row r="54" spans="2:4">
      <c r="B54" s="260" t="str">
        <f>A3.4.1!B4</f>
        <v>Agencies and other services</v>
      </c>
      <c r="C54" s="261"/>
      <c r="D54" s="63">
        <f>A3.4.1!L4</f>
        <v>2695.6356700000001</v>
      </c>
    </row>
    <row r="55" spans="2:4">
      <c r="B55" s="260" t="str">
        <f>A3.4.1!B19</f>
        <v>Medical, dental and other health and veterinary services</v>
      </c>
      <c r="C55" s="261"/>
      <c r="D55" s="63">
        <f>A3.4.1!L19</f>
        <v>2366.6758110000001</v>
      </c>
    </row>
    <row r="56" spans="2:4">
      <c r="B56" s="260" t="str">
        <f>A3.4.1!B22</f>
        <v>Other manufacturing industries</v>
      </c>
      <c r="C56" s="261"/>
      <c r="D56" s="63">
        <f>A3.4.1!L22</f>
        <v>2526.1685790000001</v>
      </c>
    </row>
    <row r="57" spans="2:4">
      <c r="B57" s="260" t="str">
        <f>A3.4.1!B25</f>
        <v>Recreation and cultural services</v>
      </c>
      <c r="C57" s="261"/>
      <c r="D57" s="63">
        <f>A3.4.1!L25</f>
        <v>2135.9454219999998</v>
      </c>
    </row>
    <row r="58" spans="2:4">
      <c r="B58" s="260" t="str">
        <f>A3.4.1!B5</f>
        <v>Agriculture, forestry and fishing</v>
      </c>
      <c r="C58" s="261"/>
      <c r="D58" s="63">
        <f>A3.4.1!L5</f>
        <v>1820.809154</v>
      </c>
    </row>
    <row r="59" spans="2:4">
      <c r="B59" s="260" t="str">
        <f>A3.4.1!B23</f>
        <v>Paper, printing and publishing</v>
      </c>
      <c r="C59" s="261"/>
      <c r="D59" s="63">
        <f>A3.4.1!L23</f>
        <v>1309.4471880000001</v>
      </c>
    </row>
    <row r="60" spans="2:4">
      <c r="B60" s="260" t="str">
        <f>A3.4.1!B13</f>
        <v>Electricity, gas and water</v>
      </c>
      <c r="C60" s="261"/>
      <c r="D60" s="63">
        <f>A3.4.1!L13</f>
        <v>1334.082715</v>
      </c>
    </row>
    <row r="61" spans="2:4">
      <c r="B61" s="260" t="str">
        <f>A3.4.1!B7</f>
        <v>Catering and accommodation</v>
      </c>
      <c r="C61" s="261"/>
      <c r="D61" s="63">
        <f>A3.4.1!L7</f>
        <v>899.66431599999999</v>
      </c>
    </row>
    <row r="62" spans="2:4">
      <c r="B62" s="260" t="str">
        <f>A3.4.1!B6</f>
        <v>Bricks, ceramic, glass, cement and similar products</v>
      </c>
      <c r="C62" s="261"/>
      <c r="D62" s="63">
        <f>A3.4.1!L6</f>
        <v>480.53148299999998</v>
      </c>
    </row>
    <row r="63" spans="2:4">
      <c r="B63" s="260" t="str">
        <f>A3.4.1!B30</f>
        <v>Specialised repair services</v>
      </c>
      <c r="C63" s="261"/>
      <c r="D63" s="63">
        <f>A3.4.1!L30</f>
        <v>217.371666</v>
      </c>
    </row>
    <row r="64" spans="2:4">
      <c r="B64" s="260" t="str">
        <f>A3.4.1!B28</f>
        <v>Scientific, optical and similar equipment</v>
      </c>
      <c r="C64" s="261"/>
      <c r="D64" s="63">
        <f>A3.4.1!L28</f>
        <v>381.599739</v>
      </c>
    </row>
    <row r="65" spans="2:4">
      <c r="B65" s="260" t="str">
        <f>A3.4.1!B36</f>
        <v>Wood, wood products and furniture</v>
      </c>
      <c r="C65" s="261"/>
      <c r="D65" s="63">
        <f>A3.4.1!L36</f>
        <v>247.09239600000001</v>
      </c>
    </row>
    <row r="66" spans="2:4">
      <c r="B66" s="260" t="str">
        <f>A3.4.1!B9</f>
        <v>Clothing and footwear</v>
      </c>
      <c r="C66" s="261"/>
      <c r="D66" s="63">
        <f>A3.4.1!L9</f>
        <v>337.47499499999998</v>
      </c>
    </row>
    <row r="67" spans="2:4">
      <c r="B67" s="260" t="str">
        <f>A3.4.1!B12</f>
        <v>Educational services</v>
      </c>
      <c r="C67" s="261"/>
      <c r="D67" s="63">
        <f>A3.4.1!L12</f>
        <v>274.69876499999998</v>
      </c>
    </row>
    <row r="68" spans="2:4">
      <c r="B68" s="260" t="str">
        <f>A3.4.1!B32</f>
        <v>Transport equipment</v>
      </c>
      <c r="C68" s="261"/>
      <c r="D68" s="63">
        <f>A3.4.1!L32</f>
        <v>166.85401999999999</v>
      </c>
    </row>
    <row r="69" spans="2:4">
      <c r="B69" s="260" t="str">
        <f>A3.4.1!B26</f>
        <v>Research and scientific institutes</v>
      </c>
      <c r="C69" s="261"/>
      <c r="D69" s="63">
        <f>A3.4.1!L26</f>
        <v>116.07841999999999</v>
      </c>
    </row>
    <row r="70" spans="2:4">
      <c r="B70" s="260" t="str">
        <f>A3.4.1!B31</f>
        <v>Textiles</v>
      </c>
      <c r="C70" s="261"/>
      <c r="D70" s="63">
        <f>A3.4.1!L31</f>
        <v>157.62350799999999</v>
      </c>
    </row>
    <row r="71" spans="2:4">
      <c r="B71" s="260" t="str">
        <f>A3.4.1!B24</f>
        <v>Personal and household services</v>
      </c>
      <c r="C71" s="261"/>
      <c r="D71" s="63">
        <f>A3.4.1!L24</f>
        <v>78.586744999999993</v>
      </c>
    </row>
    <row r="72" spans="2:4">
      <c r="B72" s="260" t="str">
        <f>A3.4.1!B16</f>
        <v>Leather, leather goods and fur (excl. footwear and clothing)</v>
      </c>
      <c r="C72" s="261"/>
      <c r="D72" s="63">
        <f>A3.4.1!L16</f>
        <v>38.936258000000002</v>
      </c>
    </row>
    <row r="73" spans="2:4">
      <c r="B73" s="260" t="str">
        <f>A3.4.1!B29</f>
        <v>Social and related community services</v>
      </c>
      <c r="C73" s="261"/>
      <c r="D73" s="63">
        <f>A3.4.1!L29</f>
        <v>16.191071999999998</v>
      </c>
    </row>
    <row r="74" spans="2:4">
      <c r="B74" s="260" t="str">
        <f>A3.4.1!B37</f>
        <v>Other1</v>
      </c>
      <c r="C74" s="261"/>
      <c r="D74" s="63">
        <f>A3.4.1!L37</f>
        <v>108.94803999997293</v>
      </c>
    </row>
    <row r="75" spans="2:4">
      <c r="B75" s="284" t="str">
        <f>A3.4.1!B38</f>
        <v>Total</v>
      </c>
      <c r="C75" s="285"/>
      <c r="D75" s="64">
        <f>A3.4.1!L38</f>
        <v>118005.61866599999</v>
      </c>
    </row>
  </sheetData>
  <sortState ref="B48:D80">
    <sortCondition descending="1" ref="D48:D80"/>
  </sortState>
  <mergeCells count="2">
    <mergeCell ref="B27:C27"/>
    <mergeCell ref="B40:C40"/>
  </mergeCells>
  <hyperlinks>
    <hyperlink ref="C23"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A1:Q3135"/>
  <sheetViews>
    <sheetView showGridLines="0" zoomScaleNormal="100" zoomScaleSheetLayoutView="90" workbookViewId="0"/>
  </sheetViews>
  <sheetFormatPr defaultColWidth="9.140625" defaultRowHeight="11.25"/>
  <cols>
    <col min="1" max="1" width="24.7109375" style="5" customWidth="1"/>
    <col min="2" max="4" width="9.28515625" style="5" customWidth="1"/>
    <col min="5" max="5" width="9.28515625" style="5" bestFit="1" customWidth="1"/>
    <col min="6" max="10" width="9.28515625" style="10" bestFit="1" customWidth="1"/>
    <col min="11" max="11" width="10.140625" style="10" bestFit="1" customWidth="1"/>
    <col min="12" max="16" width="9.140625" style="10"/>
    <col min="17" max="16384" width="9.140625" style="11"/>
  </cols>
  <sheetData>
    <row r="1" spans="1:17" ht="12">
      <c r="A1" s="433" t="s">
        <v>271</v>
      </c>
    </row>
    <row r="3" spans="1:17" s="39" customFormat="1" ht="15" customHeight="1"/>
    <row r="4" spans="1:17" s="39" customFormat="1" ht="13.35" customHeight="1"/>
    <row r="5" spans="1:17" s="109" customFormat="1" ht="15" customHeight="1">
      <c r="A5" s="1"/>
      <c r="B5" s="1"/>
      <c r="C5" s="1"/>
      <c r="D5" s="1"/>
      <c r="E5" s="1"/>
      <c r="F5" s="1"/>
      <c r="G5" s="3"/>
      <c r="H5" s="3"/>
      <c r="I5" s="3"/>
      <c r="J5" s="3"/>
      <c r="K5" s="3"/>
      <c r="L5" s="3"/>
      <c r="M5" s="3"/>
      <c r="N5" s="3"/>
      <c r="O5" s="3"/>
      <c r="P5" s="3"/>
      <c r="Q5" s="3"/>
    </row>
    <row r="6" spans="1:17" s="109" customFormat="1" ht="15" customHeight="1">
      <c r="A6" s="1"/>
      <c r="B6" s="1"/>
      <c r="C6" s="1"/>
      <c r="D6" s="1"/>
      <c r="E6" s="1"/>
      <c r="F6" s="1"/>
      <c r="G6" s="3"/>
      <c r="H6" s="3"/>
      <c r="I6" s="3"/>
      <c r="J6" s="3"/>
      <c r="K6" s="3"/>
      <c r="L6" s="3"/>
      <c r="M6" s="3"/>
      <c r="N6" s="3"/>
      <c r="O6" s="3"/>
      <c r="P6" s="3"/>
      <c r="Q6" s="3"/>
    </row>
    <row r="7" spans="1:17" s="109" customFormat="1" ht="15" customHeight="1">
      <c r="A7" s="1"/>
      <c r="B7" s="1"/>
      <c r="C7" s="1"/>
      <c r="D7" s="1"/>
      <c r="E7" s="1"/>
      <c r="F7" s="1"/>
      <c r="G7" s="3"/>
      <c r="H7" s="3"/>
      <c r="I7" s="3"/>
      <c r="J7" s="3"/>
      <c r="K7" s="3"/>
      <c r="L7" s="3"/>
      <c r="M7" s="3"/>
      <c r="N7" s="3"/>
      <c r="O7" s="3"/>
      <c r="P7" s="3"/>
      <c r="Q7" s="3"/>
    </row>
    <row r="8" spans="1:17" s="109" customFormat="1" ht="15" customHeight="1">
      <c r="A8" s="1"/>
      <c r="B8" s="1"/>
      <c r="C8" s="1"/>
      <c r="D8" s="1"/>
      <c r="E8" s="1"/>
      <c r="F8" s="1"/>
      <c r="G8" s="3"/>
      <c r="H8" s="3"/>
      <c r="I8" s="3"/>
      <c r="J8" s="3"/>
      <c r="K8" s="3"/>
      <c r="L8" s="3"/>
      <c r="M8" s="3"/>
      <c r="N8" s="3"/>
      <c r="O8" s="3"/>
      <c r="P8" s="3"/>
      <c r="Q8" s="3"/>
    </row>
    <row r="9" spans="1:17" s="109" customFormat="1" ht="15" customHeight="1">
      <c r="A9" s="1"/>
      <c r="B9" s="1"/>
      <c r="C9" s="1"/>
      <c r="D9" s="1"/>
      <c r="E9" s="1"/>
      <c r="F9" s="1"/>
      <c r="G9" s="3"/>
      <c r="H9" s="3"/>
      <c r="I9" s="3"/>
      <c r="J9" s="3"/>
      <c r="K9" s="3"/>
      <c r="L9" s="3"/>
      <c r="N9" s="3"/>
      <c r="O9" s="3"/>
      <c r="P9" s="3"/>
      <c r="Q9" s="3"/>
    </row>
    <row r="10" spans="1:17" s="109" customFormat="1" ht="15" customHeight="1">
      <c r="A10" s="1"/>
      <c r="B10" s="1"/>
      <c r="C10" s="1"/>
      <c r="D10" s="1"/>
      <c r="E10" s="1"/>
      <c r="F10" s="1"/>
      <c r="G10" s="3"/>
      <c r="H10" s="3"/>
      <c r="I10" s="3"/>
      <c r="J10" s="3"/>
      <c r="K10" s="3"/>
      <c r="L10" s="3"/>
      <c r="M10" s="3"/>
      <c r="N10" s="3"/>
      <c r="O10" s="3"/>
      <c r="P10" s="3"/>
      <c r="Q10" s="3"/>
    </row>
    <row r="11" spans="1:17" s="109" customFormat="1" ht="15" customHeight="1">
      <c r="A11" s="1"/>
      <c r="B11" s="1"/>
      <c r="C11" s="1"/>
      <c r="D11" s="1"/>
      <c r="E11" s="1"/>
      <c r="F11" s="1"/>
      <c r="G11" s="3"/>
      <c r="H11" s="3"/>
      <c r="I11" s="3"/>
      <c r="J11" s="3"/>
      <c r="K11" s="3"/>
      <c r="L11" s="3"/>
      <c r="M11" s="3"/>
      <c r="N11" s="3"/>
      <c r="O11" s="3"/>
      <c r="P11" s="3"/>
      <c r="Q11" s="3"/>
    </row>
    <row r="12" spans="1:17" s="109" customFormat="1" ht="15" customHeight="1">
      <c r="A12" s="1"/>
      <c r="B12" s="1"/>
      <c r="C12" s="1"/>
      <c r="D12" s="1"/>
      <c r="E12" s="1"/>
      <c r="F12" s="1"/>
      <c r="G12" s="3"/>
      <c r="H12" s="3"/>
      <c r="I12" s="3"/>
      <c r="J12" s="3"/>
      <c r="K12" s="3"/>
      <c r="L12" s="3"/>
      <c r="M12" s="3"/>
      <c r="N12" s="3"/>
      <c r="O12" s="3"/>
      <c r="P12" s="3"/>
      <c r="Q12" s="3"/>
    </row>
    <row r="13" spans="1:17" s="109" customFormat="1" ht="15" customHeight="1">
      <c r="A13" s="1"/>
      <c r="B13" s="1"/>
      <c r="C13" s="1"/>
      <c r="D13" s="1"/>
      <c r="E13" s="1"/>
      <c r="F13" s="1"/>
      <c r="G13" s="3"/>
      <c r="H13" s="3"/>
      <c r="I13" s="3"/>
      <c r="J13" s="3"/>
      <c r="K13" s="3"/>
      <c r="L13" s="3"/>
      <c r="M13" s="3"/>
      <c r="N13" s="3"/>
      <c r="O13" s="3"/>
      <c r="P13" s="3"/>
      <c r="Q13" s="3"/>
    </row>
    <row r="14" spans="1:17" s="109" customFormat="1" ht="15" customHeight="1">
      <c r="A14" s="1"/>
      <c r="B14" s="1"/>
      <c r="C14" s="1"/>
      <c r="D14" s="1"/>
      <c r="E14" s="1"/>
      <c r="F14" s="1"/>
      <c r="G14" s="3"/>
      <c r="H14" s="3"/>
      <c r="I14" s="3"/>
      <c r="J14" s="3"/>
      <c r="K14" s="3"/>
      <c r="L14" s="3"/>
      <c r="M14" s="3"/>
      <c r="N14" s="3"/>
      <c r="O14" s="3"/>
      <c r="P14" s="3"/>
      <c r="Q14" s="3"/>
    </row>
    <row r="15" spans="1:17" s="109" customFormat="1" ht="15" customHeight="1">
      <c r="A15" s="1"/>
      <c r="B15" s="1"/>
      <c r="C15" s="1"/>
      <c r="D15" s="1"/>
      <c r="E15" s="1"/>
      <c r="F15" s="1"/>
      <c r="G15" s="3"/>
      <c r="H15" s="3"/>
      <c r="I15" s="3"/>
      <c r="J15" s="3"/>
      <c r="K15" s="3"/>
      <c r="L15" s="3"/>
      <c r="M15" s="3"/>
      <c r="N15" s="3"/>
      <c r="O15" s="3"/>
      <c r="P15" s="3"/>
      <c r="Q15" s="3"/>
    </row>
    <row r="16" spans="1:17" s="109" customFormat="1" ht="15" customHeight="1">
      <c r="A16" s="1"/>
      <c r="B16" s="1"/>
      <c r="C16" s="1"/>
      <c r="D16" s="1"/>
      <c r="E16" s="1"/>
      <c r="F16" s="1"/>
      <c r="G16" s="3"/>
      <c r="H16" s="3"/>
      <c r="I16" s="3"/>
      <c r="J16" s="3"/>
      <c r="K16" s="3"/>
      <c r="L16" s="3"/>
      <c r="M16" s="3"/>
      <c r="N16" s="3"/>
      <c r="O16" s="3"/>
      <c r="P16" s="3"/>
      <c r="Q16" s="3"/>
    </row>
    <row r="17" spans="1:17" s="109" customFormat="1" ht="15" customHeight="1">
      <c r="A17" s="1"/>
      <c r="B17" s="1"/>
      <c r="C17" s="1"/>
      <c r="D17" s="1"/>
      <c r="E17" s="1"/>
      <c r="F17" s="1"/>
      <c r="G17" s="3"/>
      <c r="H17" s="3"/>
      <c r="I17" s="3"/>
      <c r="J17" s="3"/>
      <c r="K17" s="3"/>
      <c r="L17" s="3"/>
      <c r="M17" s="3"/>
      <c r="N17" s="3"/>
      <c r="O17" s="3"/>
      <c r="P17" s="3"/>
      <c r="Q17" s="3"/>
    </row>
    <row r="18" spans="1:17" s="109" customFormat="1" ht="15" customHeight="1">
      <c r="A18" s="1"/>
      <c r="B18" s="1"/>
      <c r="C18" s="1"/>
      <c r="D18" s="1"/>
      <c r="E18" s="1"/>
      <c r="F18" s="1"/>
      <c r="G18" s="3"/>
      <c r="H18" s="3"/>
      <c r="I18" s="3"/>
      <c r="J18" s="3"/>
      <c r="K18" s="3"/>
      <c r="L18" s="3"/>
      <c r="M18" s="3"/>
      <c r="N18" s="3"/>
      <c r="O18" s="3"/>
      <c r="P18" s="3"/>
      <c r="Q18" s="3"/>
    </row>
    <row r="19" spans="1:17" s="109" customFormat="1" ht="15" customHeight="1">
      <c r="A19" s="1"/>
      <c r="B19" s="1"/>
      <c r="C19" s="1"/>
      <c r="D19" s="1"/>
      <c r="E19" s="1"/>
      <c r="F19" s="1"/>
      <c r="G19" s="3"/>
      <c r="H19" s="3"/>
      <c r="I19" s="3"/>
      <c r="J19" s="3"/>
      <c r="K19" s="3"/>
      <c r="L19" s="3"/>
      <c r="M19" s="3"/>
      <c r="N19" s="3"/>
      <c r="O19" s="3"/>
      <c r="P19" s="3"/>
      <c r="Q19" s="3"/>
    </row>
    <row r="20" spans="1:17" s="109" customFormat="1" ht="15" customHeight="1">
      <c r="A20" s="1"/>
      <c r="B20" s="1"/>
      <c r="C20" s="1"/>
      <c r="D20" s="1"/>
      <c r="E20" s="1"/>
      <c r="F20" s="1"/>
      <c r="G20" s="3"/>
      <c r="H20" s="3"/>
      <c r="I20" s="3"/>
      <c r="J20" s="3"/>
      <c r="K20" s="3"/>
      <c r="L20" s="3"/>
      <c r="M20" s="3"/>
      <c r="N20" s="3"/>
      <c r="O20" s="3"/>
      <c r="P20" s="3"/>
      <c r="Q20" s="3"/>
    </row>
    <row r="21" spans="1:17" s="109" customFormat="1" ht="15" customHeight="1">
      <c r="A21" s="1"/>
      <c r="B21" s="1"/>
      <c r="C21" s="1"/>
      <c r="D21" s="1"/>
      <c r="E21" s="1"/>
      <c r="F21" s="1"/>
      <c r="G21" s="3"/>
      <c r="H21" s="3"/>
      <c r="I21" s="3"/>
      <c r="J21" s="3"/>
      <c r="K21" s="3"/>
      <c r="L21" s="3"/>
      <c r="M21" s="3"/>
      <c r="N21" s="3"/>
      <c r="O21" s="3"/>
      <c r="P21" s="3"/>
      <c r="Q21" s="3"/>
    </row>
    <row r="22" spans="1:17" s="109" customFormat="1" ht="15" customHeight="1">
      <c r="A22" s="1"/>
      <c r="B22" s="1"/>
      <c r="C22" s="1"/>
      <c r="D22" s="1"/>
      <c r="E22" s="1"/>
      <c r="F22" s="1"/>
      <c r="G22" s="3"/>
      <c r="H22" s="3"/>
      <c r="I22" s="3"/>
      <c r="J22" s="3"/>
      <c r="K22" s="3"/>
      <c r="L22" s="3"/>
      <c r="M22" s="3"/>
      <c r="N22" s="3"/>
      <c r="O22" s="3"/>
      <c r="P22" s="3"/>
      <c r="Q22" s="3"/>
    </row>
    <row r="23" spans="1:17" s="109" customFormat="1" ht="15" customHeight="1">
      <c r="A23" s="1"/>
      <c r="B23" s="1"/>
      <c r="C23" s="491" t="s">
        <v>279</v>
      </c>
      <c r="D23" s="1"/>
      <c r="E23" s="1"/>
      <c r="F23" s="1"/>
      <c r="G23" s="3"/>
      <c r="H23" s="3"/>
      <c r="I23" s="3"/>
      <c r="J23" s="3"/>
      <c r="K23" s="3"/>
      <c r="L23" s="3"/>
      <c r="M23" s="3"/>
      <c r="N23" s="3"/>
      <c r="O23" s="3"/>
      <c r="P23" s="3"/>
      <c r="Q23" s="3"/>
    </row>
    <row r="24" spans="1:17" s="109" customFormat="1" ht="15" customHeight="1">
      <c r="A24" s="1"/>
      <c r="B24" s="1"/>
      <c r="C24" s="1"/>
      <c r="D24" s="1"/>
      <c r="E24" s="1"/>
      <c r="F24" s="1"/>
      <c r="G24" s="3"/>
      <c r="H24" s="3"/>
      <c r="I24" s="3"/>
      <c r="J24" s="3"/>
      <c r="K24" s="3"/>
      <c r="L24" s="3"/>
      <c r="M24" s="3"/>
      <c r="N24" s="3"/>
      <c r="O24" s="3"/>
      <c r="P24" s="3"/>
      <c r="Q24" s="3"/>
    </row>
    <row r="25" spans="1:17" s="109" customFormat="1" ht="15" customHeight="1">
      <c r="A25" s="25" t="s">
        <v>282</v>
      </c>
      <c r="B25" s="1"/>
      <c r="C25" s="1"/>
      <c r="D25" s="3"/>
      <c r="E25" s="3"/>
      <c r="F25" s="1"/>
      <c r="G25" s="3"/>
      <c r="H25" s="3"/>
      <c r="I25" s="3"/>
      <c r="J25" s="3"/>
      <c r="K25" s="3"/>
      <c r="L25" s="3"/>
      <c r="M25" s="3"/>
      <c r="N25" s="3"/>
      <c r="O25" s="3"/>
      <c r="P25" s="3"/>
      <c r="Q25" s="3"/>
    </row>
    <row r="26" spans="1:17" s="109" customFormat="1" ht="15" customHeight="1">
      <c r="A26" s="25" t="s">
        <v>283</v>
      </c>
      <c r="F26" s="3"/>
      <c r="G26" s="3"/>
      <c r="H26" s="3"/>
      <c r="L26" s="3"/>
      <c r="M26" s="3"/>
      <c r="N26" s="3"/>
      <c r="O26" s="3"/>
      <c r="P26" s="3"/>
      <c r="Q26" s="3"/>
    </row>
    <row r="27" spans="1:17" s="109" customFormat="1" ht="15" customHeight="1">
      <c r="A27" s="25" t="s">
        <v>284</v>
      </c>
      <c r="B27" s="1"/>
      <c r="C27" s="1"/>
      <c r="D27" s="3"/>
      <c r="E27" s="3"/>
      <c r="F27" s="3"/>
      <c r="G27" s="3"/>
      <c r="H27" s="3"/>
      <c r="L27" s="3"/>
      <c r="M27" s="3"/>
      <c r="N27" s="3"/>
      <c r="O27" s="3"/>
      <c r="P27" s="3"/>
      <c r="Q27" s="3"/>
    </row>
    <row r="28" spans="1:17" s="109" customFormat="1" ht="15" customHeight="1">
      <c r="A28" s="1"/>
      <c r="B28" s="1"/>
      <c r="C28" s="1"/>
      <c r="D28" s="25"/>
      <c r="E28" s="1"/>
      <c r="F28" s="1"/>
      <c r="G28" s="3"/>
      <c r="H28" s="3"/>
      <c r="I28" s="3"/>
      <c r="J28" s="3"/>
      <c r="K28" s="3"/>
      <c r="L28" s="3"/>
      <c r="M28" s="3"/>
      <c r="N28" s="3"/>
      <c r="O28" s="3"/>
      <c r="P28" s="3"/>
      <c r="Q28" s="3"/>
    </row>
    <row r="29" spans="1:17" s="109" customFormat="1" ht="15" customHeight="1">
      <c r="A29" s="1"/>
      <c r="B29" s="1"/>
      <c r="C29" s="1"/>
      <c r="D29" s="1"/>
      <c r="E29" s="1"/>
      <c r="F29" s="1"/>
      <c r="G29" s="3"/>
      <c r="H29" s="3"/>
      <c r="I29" s="3"/>
      <c r="J29" s="3"/>
      <c r="K29" s="3"/>
      <c r="L29" s="3"/>
      <c r="M29" s="3"/>
      <c r="N29" s="3"/>
      <c r="O29" s="3"/>
      <c r="P29" s="3"/>
      <c r="Q29" s="3"/>
    </row>
    <row r="30" spans="1:17" s="39" customFormat="1" ht="66.2" customHeight="1">
      <c r="A30" s="556" t="s">
        <v>169</v>
      </c>
      <c r="B30" s="559" t="s">
        <v>1</v>
      </c>
      <c r="C30" s="548" t="s">
        <v>9</v>
      </c>
      <c r="D30" s="548" t="s">
        <v>278</v>
      </c>
      <c r="E30" s="548" t="s">
        <v>87</v>
      </c>
      <c r="F30" s="548" t="s">
        <v>4</v>
      </c>
      <c r="G30" s="548" t="s">
        <v>277</v>
      </c>
      <c r="H30" s="548" t="s">
        <v>95</v>
      </c>
      <c r="I30" s="548" t="s">
        <v>276</v>
      </c>
      <c r="J30" s="548" t="s">
        <v>109</v>
      </c>
      <c r="K30" s="548" t="s">
        <v>21</v>
      </c>
      <c r="L30" s="560" t="s">
        <v>96</v>
      </c>
    </row>
    <row r="31" spans="1:17" s="25" customFormat="1" ht="13.35" customHeight="1">
      <c r="A31" s="557" t="s">
        <v>70</v>
      </c>
      <c r="B31" s="416">
        <v>10648</v>
      </c>
      <c r="C31" s="417">
        <v>829</v>
      </c>
      <c r="D31" s="417">
        <v>22181</v>
      </c>
      <c r="E31" s="417">
        <v>824</v>
      </c>
      <c r="F31" s="417">
        <v>15574</v>
      </c>
      <c r="G31" s="417">
        <v>43185</v>
      </c>
      <c r="H31" s="417">
        <v>7745</v>
      </c>
      <c r="I31" s="417">
        <v>90390</v>
      </c>
      <c r="J31" s="417">
        <v>10442</v>
      </c>
      <c r="K31" s="417">
        <v>575</v>
      </c>
      <c r="L31" s="561">
        <f>SUM(B31:K31)</f>
        <v>202393</v>
      </c>
    </row>
    <row r="32" spans="1:17" s="25" customFormat="1" ht="13.35" customHeight="1">
      <c r="A32" s="557" t="s">
        <v>71</v>
      </c>
      <c r="B32" s="418">
        <v>4226</v>
      </c>
      <c r="C32" s="419">
        <v>913</v>
      </c>
      <c r="D32" s="419">
        <v>9965</v>
      </c>
      <c r="E32" s="419">
        <v>612</v>
      </c>
      <c r="F32" s="419">
        <v>25064</v>
      </c>
      <c r="G32" s="419">
        <v>42318</v>
      </c>
      <c r="H32" s="419">
        <v>7999</v>
      </c>
      <c r="I32" s="419">
        <v>85306</v>
      </c>
      <c r="J32" s="419">
        <v>15550</v>
      </c>
      <c r="K32" s="419">
        <v>1359</v>
      </c>
      <c r="L32" s="562">
        <f t="shared" ref="L32:L33" si="0">SUM(B32:K32)</f>
        <v>193312</v>
      </c>
    </row>
    <row r="33" spans="1:12" s="25" customFormat="1" ht="13.35" customHeight="1">
      <c r="A33" s="558" t="s">
        <v>72</v>
      </c>
      <c r="B33" s="420">
        <v>4503</v>
      </c>
      <c r="C33" s="421">
        <v>504</v>
      </c>
      <c r="D33" s="421">
        <v>19601</v>
      </c>
      <c r="E33" s="421">
        <v>703</v>
      </c>
      <c r="F33" s="421">
        <v>11972</v>
      </c>
      <c r="G33" s="421">
        <v>38404</v>
      </c>
      <c r="H33" s="421">
        <v>6223</v>
      </c>
      <c r="I33" s="421">
        <v>72853</v>
      </c>
      <c r="J33" s="421">
        <v>8454</v>
      </c>
      <c r="K33" s="421">
        <v>987</v>
      </c>
      <c r="L33" s="563">
        <f t="shared" si="0"/>
        <v>164204</v>
      </c>
    </row>
    <row r="34" spans="1:12" s="25" customFormat="1" ht="13.35" customHeight="1"/>
    <row r="35" spans="1:12" s="25" customFormat="1" ht="13.35" customHeight="1"/>
    <row r="36" spans="1:12" s="25" customFormat="1" ht="12.75"/>
    <row r="37" spans="1:12" s="25" customFormat="1" ht="12.75"/>
    <row r="38" spans="1:12" s="25" customFormat="1" ht="12.75"/>
    <row r="39" spans="1:12" s="25" customFormat="1" ht="12.75"/>
    <row r="40" spans="1:12" s="39" customFormat="1" ht="12.75"/>
    <row r="41" spans="1:12" s="39" customFormat="1" ht="12.75"/>
    <row r="42" spans="1:12" s="39" customFormat="1" ht="12.75"/>
    <row r="43" spans="1:12" s="39" customFormat="1" ht="12.75"/>
    <row r="44" spans="1:12" s="39" customFormat="1" ht="12.75"/>
    <row r="45" spans="1:12" s="39" customFormat="1" ht="12.75"/>
    <row r="46" spans="1:12" s="39" customFormat="1" ht="12.75"/>
    <row r="47" spans="1:12" s="39" customFormat="1" ht="12.75"/>
    <row r="48" spans="1:12" s="39" customFormat="1" ht="12.75"/>
    <row r="49" s="39" customFormat="1" ht="12.75"/>
    <row r="50" s="39" customFormat="1" ht="12.75"/>
    <row r="51" s="39" customFormat="1" ht="12.75"/>
    <row r="52" s="39" customFormat="1" ht="12.75"/>
    <row r="53" s="25" customFormat="1" ht="12.75"/>
    <row r="54" s="25" customFormat="1" ht="12.75"/>
    <row r="55" s="25" customFormat="1" ht="12.75"/>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row r="130" s="25" customFormat="1" ht="12.75"/>
    <row r="131" s="25" customFormat="1" ht="12.75"/>
    <row r="132" s="25" customFormat="1" ht="12.75"/>
    <row r="133" s="25" customFormat="1" ht="12.75"/>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row r="164" s="25" customFormat="1" ht="12.75"/>
    <row r="165" s="25" customFormat="1" ht="12.75"/>
    <row r="166" s="25" customFormat="1" ht="12.75"/>
    <row r="167" s="25" customFormat="1" ht="12.75"/>
    <row r="168" s="25" customFormat="1" ht="12.75"/>
    <row r="169" s="25" customFormat="1" ht="12.75"/>
    <row r="170" s="25" customFormat="1" ht="12.75"/>
    <row r="171" s="25" customFormat="1" ht="12.75"/>
    <row r="172" s="25" customFormat="1" ht="12.75"/>
    <row r="173" s="25" customFormat="1" ht="12.75"/>
    <row r="174" s="25" customFormat="1" ht="12.75"/>
    <row r="175" s="25" customFormat="1" ht="12.75"/>
    <row r="176" s="25" customFormat="1" ht="12.75"/>
    <row r="177" s="25" customFormat="1" ht="12.75"/>
    <row r="178" s="25" customFormat="1" ht="12.75"/>
    <row r="179" s="25" customFormat="1" ht="12.75"/>
    <row r="180" s="25" customFormat="1" ht="12.75"/>
    <row r="181" s="25" customFormat="1" ht="12.75"/>
    <row r="182" s="25" customFormat="1" ht="12.75"/>
    <row r="183" s="25" customFormat="1" ht="12.75"/>
    <row r="184" s="25" customFormat="1" ht="12.75"/>
    <row r="185" s="25" customFormat="1" ht="12.75"/>
    <row r="186" s="25" customFormat="1" ht="12.75"/>
    <row r="187" s="25" customFormat="1" ht="12.75"/>
    <row r="188" s="25" customFormat="1" ht="12.75"/>
    <row r="189" s="25" customFormat="1" ht="12.75"/>
    <row r="190" s="25" customFormat="1" ht="12.75"/>
    <row r="191" s="25" customFormat="1" ht="12.75"/>
    <row r="192" s="25" customFormat="1" ht="12.75"/>
    <row r="193" s="25" customFormat="1" ht="12.75"/>
    <row r="194" s="25" customFormat="1" ht="12.75"/>
    <row r="195" s="25" customFormat="1" ht="12.75"/>
    <row r="196" s="25" customFormat="1" ht="12.75"/>
    <row r="197" s="25" customFormat="1" ht="12.75"/>
    <row r="198" s="25" customFormat="1" ht="12.75"/>
    <row r="199" s="25" customFormat="1" ht="12.75"/>
    <row r="200" s="25" customFormat="1" ht="12.75"/>
    <row r="201" s="25" customFormat="1" ht="12.75"/>
    <row r="202" s="25" customFormat="1" ht="12.75"/>
    <row r="203" s="25" customFormat="1" ht="12.75"/>
    <row r="204" s="25" customFormat="1" ht="12.75"/>
    <row r="205" s="25" customFormat="1" ht="12.75"/>
    <row r="206" s="25" customFormat="1" ht="12.75"/>
    <row r="207" s="25" customFormat="1" ht="12.75"/>
    <row r="208" s="25" customFormat="1" ht="12.75"/>
    <row r="209" s="25" customFormat="1" ht="12.75"/>
    <row r="210" s="25" customFormat="1" ht="12.75"/>
    <row r="211" s="25" customFormat="1" ht="12.75"/>
    <row r="212" s="25" customFormat="1" ht="12.75"/>
    <row r="213" s="25" customFormat="1" ht="12.75"/>
    <row r="214" s="25" customFormat="1" ht="12.75"/>
    <row r="215" s="25" customFormat="1" ht="12.75"/>
    <row r="216" s="25" customFormat="1" ht="12.75"/>
    <row r="217" s="25" customFormat="1" ht="12.75"/>
    <row r="218" s="25" customFormat="1" ht="12.75"/>
    <row r="219" s="25" customFormat="1" ht="12.75"/>
    <row r="220" s="25" customFormat="1" ht="12.75"/>
    <row r="221" s="25" customFormat="1" ht="12.75"/>
    <row r="222" s="25" customFormat="1" ht="12.75"/>
    <row r="223" s="25" customFormat="1" ht="12.75"/>
    <row r="224" s="25" customFormat="1" ht="12.75"/>
    <row r="225" s="25" customFormat="1" ht="12.75"/>
    <row r="226" s="25" customFormat="1" ht="12.75"/>
    <row r="227" s="25" customFormat="1" ht="12.75"/>
    <row r="228" s="25" customFormat="1" ht="12.75"/>
    <row r="229" s="25" customFormat="1" ht="12.75"/>
    <row r="230" s="25" customFormat="1" ht="12.75"/>
    <row r="231" s="25" customFormat="1" ht="12.75"/>
    <row r="232" s="25" customFormat="1" ht="12.75"/>
    <row r="233" s="25" customFormat="1" ht="12.75"/>
    <row r="234" s="25" customFormat="1" ht="12.75"/>
    <row r="235" s="25" customFormat="1" ht="12.75"/>
    <row r="236" s="25" customFormat="1" ht="12.75"/>
    <row r="237" s="25" customFormat="1" ht="12.75"/>
    <row r="238" s="25" customFormat="1" ht="12.75"/>
    <row r="239" s="25" customFormat="1" ht="12.75"/>
    <row r="240" s="25" customFormat="1" ht="12.75"/>
    <row r="241" s="25" customFormat="1" ht="12.75"/>
    <row r="242" s="25" customFormat="1" ht="12.75"/>
    <row r="243" s="25" customFormat="1" ht="12.75"/>
    <row r="244" s="25" customFormat="1" ht="12.75"/>
    <row r="245" s="25" customFormat="1" ht="12.75"/>
    <row r="246" s="25" customFormat="1" ht="12.75"/>
    <row r="247" s="25" customFormat="1" ht="12.75"/>
    <row r="248" s="25" customFormat="1" ht="12.75"/>
    <row r="249" s="25" customFormat="1" ht="12.75"/>
    <row r="250" s="25" customFormat="1" ht="12.75"/>
    <row r="251" s="25" customFormat="1" ht="12.75"/>
    <row r="252" s="25" customFormat="1" ht="12.75"/>
    <row r="253" s="25" customFormat="1" ht="12.75"/>
    <row r="254" s="25" customFormat="1" ht="12.75"/>
    <row r="255" s="25" customFormat="1" ht="12.75"/>
    <row r="256" s="25" customFormat="1" ht="12.75"/>
    <row r="257" s="25" customFormat="1" ht="12.75"/>
    <row r="258" s="25" customFormat="1" ht="12.75"/>
    <row r="259" s="25" customFormat="1" ht="12.75"/>
    <row r="260" s="25" customFormat="1" ht="12.75"/>
    <row r="261" s="25" customFormat="1" ht="12.75"/>
    <row r="262" s="25" customFormat="1" ht="12.75"/>
    <row r="263" s="25" customFormat="1" ht="12.75"/>
    <row r="264" s="25" customFormat="1" ht="12.75"/>
    <row r="265" s="25" customFormat="1" ht="12.75"/>
    <row r="266" s="25" customFormat="1" ht="12.75"/>
    <row r="267" s="25" customFormat="1" ht="12.75"/>
    <row r="268" s="25" customFormat="1" ht="12.75"/>
    <row r="269" s="25" customFormat="1" ht="12.75"/>
    <row r="270" s="25" customFormat="1" ht="12.75"/>
    <row r="271" s="25" customFormat="1" ht="12.75"/>
    <row r="272" s="25" customFormat="1" ht="12.75"/>
    <row r="273" s="25" customFormat="1" ht="12.75"/>
    <row r="274" s="25" customFormat="1" ht="12.75"/>
    <row r="275" s="25" customFormat="1" ht="12.75"/>
    <row r="276" s="25" customFormat="1" ht="12.75"/>
    <row r="277" s="25" customFormat="1" ht="12.75"/>
    <row r="278" s="25" customFormat="1" ht="12.75"/>
    <row r="279" s="25" customFormat="1" ht="12.75"/>
    <row r="280" s="25" customFormat="1" ht="12.75"/>
    <row r="281" s="25" customFormat="1" ht="12.75"/>
    <row r="282" s="25" customFormat="1" ht="12.75"/>
    <row r="283" s="25" customFormat="1" ht="12.75"/>
    <row r="284" s="25" customFormat="1" ht="12.75"/>
    <row r="285" s="25" customFormat="1" ht="12.75"/>
    <row r="286" s="25" customFormat="1" ht="12.75"/>
    <row r="287" s="25" customFormat="1" ht="12.75"/>
    <row r="288" s="25" customFormat="1" ht="12.75"/>
    <row r="289" s="25" customFormat="1" ht="12.75"/>
    <row r="290" s="25" customFormat="1" ht="12.75"/>
    <row r="291" s="25" customFormat="1" ht="12.75"/>
    <row r="292" s="25" customFormat="1" ht="12.75"/>
    <row r="293" s="25" customFormat="1" ht="12.75"/>
    <row r="294" s="25" customFormat="1" ht="12.75"/>
    <row r="295" s="25" customFormat="1" ht="12.75"/>
    <row r="296" s="25" customFormat="1" ht="12.75"/>
    <row r="297" s="25" customFormat="1" ht="12.75"/>
    <row r="298" s="25" customFormat="1" ht="12.75"/>
    <row r="299" s="25" customFormat="1" ht="12.75"/>
    <row r="300" s="25" customFormat="1" ht="12.75"/>
    <row r="301" s="25" customFormat="1" ht="12.75"/>
    <row r="302" s="25" customFormat="1" ht="12.75"/>
    <row r="303" s="25" customFormat="1" ht="12.75"/>
    <row r="304" s="25" customFormat="1" ht="12.75"/>
    <row r="305" s="25" customFormat="1" ht="12.75"/>
    <row r="306" s="25" customFormat="1" ht="12.75"/>
    <row r="307" s="25" customFormat="1" ht="12.75"/>
    <row r="308" s="25" customFormat="1" ht="12.75"/>
    <row r="309" s="25" customFormat="1" ht="12.75"/>
    <row r="310" s="25" customFormat="1" ht="12.75"/>
    <row r="311" s="25" customFormat="1" ht="12.75"/>
    <row r="312" s="25" customFormat="1" ht="12.75"/>
    <row r="313" s="25" customFormat="1" ht="12.75"/>
    <row r="314" s="25" customFormat="1" ht="12.75"/>
    <row r="315" s="25" customFormat="1" ht="12.75"/>
    <row r="316" s="25" customFormat="1" ht="12.75"/>
    <row r="317" s="25" customFormat="1" ht="12.75"/>
    <row r="318" s="25" customFormat="1" ht="12.75"/>
    <row r="319" s="25" customFormat="1" ht="12.75"/>
    <row r="320" s="25" customFormat="1" ht="12.75"/>
    <row r="321" s="25" customFormat="1" ht="12.75"/>
    <row r="322" s="25" customFormat="1" ht="12.75"/>
    <row r="323" s="25" customFormat="1" ht="12.75"/>
    <row r="324" s="25" customFormat="1" ht="12.75"/>
    <row r="325" s="25" customFormat="1" ht="12.75"/>
    <row r="326" s="25" customFormat="1" ht="12.75"/>
    <row r="327" s="25" customFormat="1" ht="12.75"/>
    <row r="328" s="25" customFormat="1" ht="12.75"/>
    <row r="329" s="25" customFormat="1" ht="12.75"/>
    <row r="330" s="25" customFormat="1" ht="12.75"/>
    <row r="331" s="25" customFormat="1" ht="12.75"/>
    <row r="332" s="25" customFormat="1" ht="12.75"/>
    <row r="333" s="25" customFormat="1" ht="12.75"/>
    <row r="334" s="25" customFormat="1" ht="12.75"/>
    <row r="335" s="25" customFormat="1" ht="12.75"/>
    <row r="336" s="25" customFormat="1" ht="12.75"/>
    <row r="337" s="25" customFormat="1" ht="12.75"/>
    <row r="338" s="25" customFormat="1" ht="12.75"/>
    <row r="339" s="25" customFormat="1" ht="12.75"/>
    <row r="340" s="25" customFormat="1" ht="12.75"/>
    <row r="341" s="25" customFormat="1" ht="12.75"/>
    <row r="342" s="25" customFormat="1" ht="12.75"/>
    <row r="343" s="25" customFormat="1" ht="12.75"/>
    <row r="344" s="25" customFormat="1" ht="12.75"/>
    <row r="345" s="25" customFormat="1" ht="12.75"/>
    <row r="346" s="25" customFormat="1" ht="12.75"/>
    <row r="347" s="25" customFormat="1" ht="12.75"/>
    <row r="348" s="25" customFormat="1" ht="12.75"/>
    <row r="349" s="25" customFormat="1" ht="12.75"/>
    <row r="350" s="25" customFormat="1" ht="12.75"/>
    <row r="351" s="25" customFormat="1" ht="12.75"/>
    <row r="352" s="25" customFormat="1" ht="12.75"/>
    <row r="353" s="25" customFormat="1" ht="12.75"/>
    <row r="354" s="25" customFormat="1" ht="12.75"/>
    <row r="355" s="25" customFormat="1" ht="12.75"/>
    <row r="356" s="25" customFormat="1" ht="12.75"/>
    <row r="357" s="25" customFormat="1" ht="12.75"/>
    <row r="358" s="25" customFormat="1" ht="12.75"/>
    <row r="359" s="25" customFormat="1" ht="12.75"/>
    <row r="360" s="25" customFormat="1" ht="12.75"/>
    <row r="361" s="25" customFormat="1" ht="12.75"/>
    <row r="362" s="25" customFormat="1" ht="12.75"/>
    <row r="363" s="25" customFormat="1" ht="12.75"/>
    <row r="364" s="25" customFormat="1" ht="12.75"/>
    <row r="365" s="25" customFormat="1" ht="12.75"/>
    <row r="366" s="25" customFormat="1" ht="12.75"/>
    <row r="367" s="25" customFormat="1" ht="12.75"/>
    <row r="368" s="25" customFormat="1" ht="12.75"/>
    <row r="369" s="25" customFormat="1" ht="12.75"/>
    <row r="370" s="25" customFormat="1" ht="12.75"/>
    <row r="371" s="25" customFormat="1" ht="12.75"/>
    <row r="372" s="25" customFormat="1" ht="12.75"/>
    <row r="373" s="25" customFormat="1" ht="12.75"/>
    <row r="374" s="25" customFormat="1" ht="12.75"/>
    <row r="375" s="25" customFormat="1" ht="12.75"/>
    <row r="376" s="25" customFormat="1" ht="12.75"/>
    <row r="377" s="25" customFormat="1" ht="12.75"/>
    <row r="378" s="25" customFormat="1" ht="12.75"/>
    <row r="379" s="25" customFormat="1" ht="12.75"/>
    <row r="380" s="25" customFormat="1" ht="12.75"/>
    <row r="381" s="25" customFormat="1" ht="12.75"/>
    <row r="382" s="25" customFormat="1" ht="12.75"/>
    <row r="383" s="25" customFormat="1" ht="12.75"/>
    <row r="384" s="25" customFormat="1" ht="12.75"/>
    <row r="385" s="25" customFormat="1" ht="12.75"/>
    <row r="386" s="25" customFormat="1" ht="12.75"/>
    <row r="387" s="25" customFormat="1" ht="12.75"/>
    <row r="388" s="25" customFormat="1" ht="12.75"/>
    <row r="389" s="25" customFormat="1" ht="12.75"/>
    <row r="390" s="25" customFormat="1" ht="12.75"/>
    <row r="391" s="25" customFormat="1" ht="12.75"/>
    <row r="392" s="25" customFormat="1" ht="12.75"/>
    <row r="393" s="25" customFormat="1" ht="12.75"/>
    <row r="394" s="25" customFormat="1" ht="12.75"/>
    <row r="395" s="25" customFormat="1" ht="12.75"/>
    <row r="396" s="25" customFormat="1" ht="12.75"/>
    <row r="397" s="25" customFormat="1" ht="12.75"/>
    <row r="398" s="25" customFormat="1" ht="12.75"/>
    <row r="399" s="25" customFormat="1" ht="12.75"/>
    <row r="400" s="25" customFormat="1" ht="12.75"/>
    <row r="401" s="25" customFormat="1" ht="12.75"/>
    <row r="402" s="25" customFormat="1" ht="12.75"/>
    <row r="403" s="25" customFormat="1" ht="12.75"/>
    <row r="404" s="25" customFormat="1" ht="12.75"/>
    <row r="405" s="25" customFormat="1" ht="12.75"/>
    <row r="406" s="25" customFormat="1" ht="12.75"/>
    <row r="407" s="25" customFormat="1" ht="12.75"/>
    <row r="408" s="25" customFormat="1" ht="12.75"/>
    <row r="409" s="25" customFormat="1" ht="12.75"/>
    <row r="410" s="25" customFormat="1" ht="12.75"/>
    <row r="411" s="25" customFormat="1" ht="12.75"/>
    <row r="412" s="25" customFormat="1" ht="12.75"/>
    <row r="413" s="25" customFormat="1" ht="12.75"/>
    <row r="414" s="25" customFormat="1" ht="12.75"/>
    <row r="415" s="25" customFormat="1" ht="12.75"/>
    <row r="416" s="25" customFormat="1" ht="12.75"/>
    <row r="417" s="25" customFormat="1" ht="12.75"/>
    <row r="418" s="25" customFormat="1" ht="12.75"/>
    <row r="419" s="25" customFormat="1" ht="12.75"/>
    <row r="420" s="25" customFormat="1" ht="12.75"/>
    <row r="421" s="25" customFormat="1" ht="12.75"/>
    <row r="422" s="25" customFormat="1" ht="12.75"/>
    <row r="423" s="25" customFormat="1" ht="12.75"/>
    <row r="424" s="25" customFormat="1" ht="12.75"/>
    <row r="425" s="25" customFormat="1" ht="12.75"/>
    <row r="426" s="25" customFormat="1" ht="12.75"/>
    <row r="427" s="25" customFormat="1" ht="12.75"/>
    <row r="428" s="25" customFormat="1" ht="12.75"/>
    <row r="429" s="25" customFormat="1" ht="12.75"/>
    <row r="430" s="25" customFormat="1" ht="12.75"/>
    <row r="431" s="25" customFormat="1" ht="12.75"/>
    <row r="432" s="25" customFormat="1" ht="12.75"/>
    <row r="433" s="25" customFormat="1" ht="12.75"/>
    <row r="434" s="25" customFormat="1" ht="12.75"/>
    <row r="435" s="25" customFormat="1" ht="12.75"/>
    <row r="436" s="25" customFormat="1" ht="12.75"/>
    <row r="437" s="25" customFormat="1" ht="12.75"/>
    <row r="438" s="25" customFormat="1" ht="12.75"/>
    <row r="439" s="25" customFormat="1" ht="12.75"/>
    <row r="440" s="25" customFormat="1" ht="12.75"/>
    <row r="441" s="25" customFormat="1" ht="12.75"/>
    <row r="442" s="25" customFormat="1" ht="12.75"/>
    <row r="443" s="25" customFormat="1" ht="12.75"/>
    <row r="444" s="25" customFormat="1" ht="12.75"/>
    <row r="445" s="25" customFormat="1" ht="12.75"/>
    <row r="446" s="25" customFormat="1" ht="12.75"/>
    <row r="447" s="25" customFormat="1" ht="12.75"/>
    <row r="448" s="25" customFormat="1" ht="12.75"/>
    <row r="449" s="25" customFormat="1" ht="12.75"/>
    <row r="450" s="25" customFormat="1" ht="12.75"/>
    <row r="451" s="25" customFormat="1" ht="12.75"/>
    <row r="452" s="25" customFormat="1" ht="12.75"/>
    <row r="453" s="25" customFormat="1" ht="12.75"/>
    <row r="454" s="25" customFormat="1" ht="12.75"/>
    <row r="455" s="25" customFormat="1" ht="12.75"/>
    <row r="456" s="25" customFormat="1" ht="12.75"/>
    <row r="457" s="25" customFormat="1" ht="12.75"/>
    <row r="458" s="25" customFormat="1" ht="12.75"/>
    <row r="459" s="25" customFormat="1" ht="12.75"/>
    <row r="460" s="25" customFormat="1" ht="12.75"/>
    <row r="461" s="25" customFormat="1" ht="12.75"/>
    <row r="462" s="25" customFormat="1" ht="12.75"/>
    <row r="463" s="25" customFormat="1" ht="12.75"/>
    <row r="464" s="25" customFormat="1" ht="12.75"/>
    <row r="465" s="25" customFormat="1" ht="12.75"/>
    <row r="466" s="25" customFormat="1" ht="12.75"/>
    <row r="467" s="25" customFormat="1" ht="12.75"/>
    <row r="468" s="25" customFormat="1" ht="12.75"/>
    <row r="469" s="25" customFormat="1" ht="12.75"/>
    <row r="470" s="25" customFormat="1" ht="12.75"/>
    <row r="471" s="25" customFormat="1" ht="12.75"/>
    <row r="472" s="25" customFormat="1" ht="12.75"/>
    <row r="473" s="25" customFormat="1" ht="12.75"/>
    <row r="474" s="25" customFormat="1" ht="12.75"/>
    <row r="475" s="25" customFormat="1" ht="12.75"/>
    <row r="476" s="25" customFormat="1" ht="12.75"/>
    <row r="477" s="25" customFormat="1" ht="12.75"/>
    <row r="478" s="25" customFormat="1" ht="12.75"/>
    <row r="479" s="25" customFormat="1" ht="12.75"/>
    <row r="480" s="25" customFormat="1" ht="12.75"/>
    <row r="481" s="25" customFormat="1" ht="12.75"/>
    <row r="482" s="25" customFormat="1" ht="12.75"/>
    <row r="483" s="25" customFormat="1" ht="12.75"/>
    <row r="484" s="25" customFormat="1" ht="12.75"/>
    <row r="485" s="25" customFormat="1" ht="12.75"/>
    <row r="486" s="25" customFormat="1" ht="12.75"/>
    <row r="487" s="25" customFormat="1" ht="12.75"/>
    <row r="488" s="25" customFormat="1" ht="12.75"/>
    <row r="489" s="25" customFormat="1" ht="12.75"/>
    <row r="490" s="25" customFormat="1" ht="12.75"/>
    <row r="491" s="25" customFormat="1" ht="12.75"/>
    <row r="492" s="25" customFormat="1" ht="12.75"/>
    <row r="493" s="25" customFormat="1" ht="12.75"/>
    <row r="494" s="25" customFormat="1" ht="12.75"/>
    <row r="495" s="25" customFormat="1" ht="12.75"/>
    <row r="496" s="25" customFormat="1" ht="12.75"/>
    <row r="497" s="25" customFormat="1" ht="12.75"/>
    <row r="498" s="25" customFormat="1" ht="12.75"/>
    <row r="499" s="25" customFormat="1" ht="12.75"/>
    <row r="500" s="25" customFormat="1" ht="12.75"/>
    <row r="501" s="25" customFormat="1" ht="12.75"/>
    <row r="502" s="25" customFormat="1" ht="12.75"/>
    <row r="503" s="25" customFormat="1" ht="12.75"/>
    <row r="504" s="25" customFormat="1" ht="12.75"/>
    <row r="505" s="25" customFormat="1" ht="12.75"/>
    <row r="506" s="25" customFormat="1" ht="12.75"/>
    <row r="507" s="25" customFormat="1" ht="12.75"/>
    <row r="508" s="25" customFormat="1" ht="12.75"/>
    <row r="509" s="25" customFormat="1" ht="12.75"/>
    <row r="510" s="25" customFormat="1" ht="12.75"/>
    <row r="511" s="25" customFormat="1" ht="12.75"/>
    <row r="512" s="25" customFormat="1" ht="12.75"/>
    <row r="513" s="25" customFormat="1" ht="12.75"/>
    <row r="514" s="25" customFormat="1" ht="12.75"/>
    <row r="515" s="25" customFormat="1" ht="12.75"/>
    <row r="516" s="25" customFormat="1" ht="12.75"/>
    <row r="517" s="25" customFormat="1" ht="12.75"/>
    <row r="518" s="25" customFormat="1" ht="12.75"/>
    <row r="519" s="25" customFormat="1" ht="12.75"/>
    <row r="520" s="25" customFormat="1" ht="12.75"/>
    <row r="521" s="25" customFormat="1" ht="12.75"/>
    <row r="522" s="25" customFormat="1" ht="12.75"/>
    <row r="523" s="25" customFormat="1" ht="12.75"/>
    <row r="524" s="25" customFormat="1" ht="12.75"/>
    <row r="525" s="25" customFormat="1" ht="12.75"/>
    <row r="526" s="25" customFormat="1" ht="12.75"/>
    <row r="527" s="25" customFormat="1" ht="12.75"/>
    <row r="528" s="25" customFormat="1" ht="12.75"/>
    <row r="529" s="25" customFormat="1" ht="12.75"/>
    <row r="530" s="25" customFormat="1" ht="12.75"/>
    <row r="531" s="25" customFormat="1" ht="12.75"/>
    <row r="532" s="25" customFormat="1" ht="12.75"/>
    <row r="533" s="25" customFormat="1" ht="12.75"/>
    <row r="534" s="25" customFormat="1" ht="12.75"/>
    <row r="535" s="25" customFormat="1" ht="12.75"/>
    <row r="536" s="25" customFormat="1" ht="12.75"/>
    <row r="537" s="25" customFormat="1" ht="12.75"/>
    <row r="538" s="25" customFormat="1" ht="12.75"/>
    <row r="539" s="25" customFormat="1" ht="12.75"/>
    <row r="540" s="25" customFormat="1" ht="12.75"/>
    <row r="541" s="25" customFormat="1" ht="12.75"/>
    <row r="542" s="25" customFormat="1" ht="12.75"/>
    <row r="543" s="25" customFormat="1" ht="12.75"/>
    <row r="544" s="25" customFormat="1" ht="12.75"/>
    <row r="545" s="25" customFormat="1" ht="12.75"/>
    <row r="546" s="25" customFormat="1" ht="12.75"/>
    <row r="547" s="25" customFormat="1" ht="12.75"/>
    <row r="548" s="25" customFormat="1" ht="12.75"/>
    <row r="549" s="25" customFormat="1" ht="12.75"/>
    <row r="550" s="25" customFormat="1" ht="12.75"/>
    <row r="551" s="25" customFormat="1" ht="12.75"/>
    <row r="552" s="25" customFormat="1" ht="12.75"/>
    <row r="553" s="25" customFormat="1" ht="12.75"/>
    <row r="554" s="25" customFormat="1" ht="12.75"/>
    <row r="555" s="25" customFormat="1" ht="12.75"/>
    <row r="556" s="25" customFormat="1" ht="12.75"/>
    <row r="557" s="25" customFormat="1" ht="12.75"/>
    <row r="558" s="25" customFormat="1" ht="12.75"/>
    <row r="559" s="25" customFormat="1" ht="12.75"/>
    <row r="560" s="25" customFormat="1" ht="12.75"/>
    <row r="561" s="25" customFormat="1" ht="12.75"/>
    <row r="562" s="25" customFormat="1" ht="12.75"/>
    <row r="563" s="25" customFormat="1" ht="12.75"/>
    <row r="564" s="25" customFormat="1" ht="12.75"/>
    <row r="565" s="25" customFormat="1" ht="12.75"/>
    <row r="566" s="25" customFormat="1" ht="12.75"/>
    <row r="567" s="25" customFormat="1" ht="12.75"/>
    <row r="568" s="25" customFormat="1" ht="12.75"/>
    <row r="569" s="25" customFormat="1" ht="12.75"/>
    <row r="570" s="25" customFormat="1" ht="12.75"/>
    <row r="571" s="25" customFormat="1" ht="12.75"/>
    <row r="572" s="25" customFormat="1" ht="12.75"/>
    <row r="573" s="25" customFormat="1" ht="12.75"/>
    <row r="574" s="25" customFormat="1" ht="12.75"/>
    <row r="575" s="25" customFormat="1" ht="12.75"/>
    <row r="576" s="25" customFormat="1" ht="12.75"/>
    <row r="577" s="25" customFormat="1" ht="12.75"/>
    <row r="578" s="25" customFormat="1" ht="12.75"/>
    <row r="579" s="25" customFormat="1" ht="12.75"/>
    <row r="580" s="25" customFormat="1" ht="12.75"/>
    <row r="581" s="25" customFormat="1" ht="12.75"/>
    <row r="582" s="25" customFormat="1" ht="12.75"/>
    <row r="583" s="25" customFormat="1" ht="12.75"/>
    <row r="584" s="25" customFormat="1" ht="12.75"/>
    <row r="585" s="25" customFormat="1" ht="12.75"/>
    <row r="586" s="25" customFormat="1" ht="12.75"/>
    <row r="587" s="25" customFormat="1" ht="12.75"/>
    <row r="588" s="25" customFormat="1" ht="12.75"/>
    <row r="589" s="25" customFormat="1" ht="12.75"/>
    <row r="590" s="25" customFormat="1" ht="12.75"/>
    <row r="591" s="25" customFormat="1" ht="12.75"/>
    <row r="592" s="25" customFormat="1" ht="12.75"/>
    <row r="593" s="25" customFormat="1" ht="12.75"/>
    <row r="594" s="25" customFormat="1" ht="12.75"/>
    <row r="595" s="25" customFormat="1" ht="12.75"/>
    <row r="596" s="25" customFormat="1" ht="12.75"/>
    <row r="597" s="25" customFormat="1" ht="12.75"/>
    <row r="598" s="25" customFormat="1" ht="12.75"/>
    <row r="599" s="25" customFormat="1" ht="12.75"/>
    <row r="600" s="25" customFormat="1" ht="12.75"/>
    <row r="601" s="25" customFormat="1" ht="12.75"/>
    <row r="602" s="25" customFormat="1" ht="12.75"/>
    <row r="603" s="25" customFormat="1" ht="12.75"/>
    <row r="604" s="25" customFormat="1" ht="12.75"/>
    <row r="605" s="25" customFormat="1" ht="12.75"/>
    <row r="606" s="25" customFormat="1" ht="12.75"/>
    <row r="607" s="25" customFormat="1" ht="12.75"/>
    <row r="608" s="25" customFormat="1" ht="12.75"/>
    <row r="609" s="25" customFormat="1" ht="12.75"/>
    <row r="610" s="25" customFormat="1" ht="12.75"/>
    <row r="611" s="25" customFormat="1" ht="12.75"/>
    <row r="612" s="25" customFormat="1" ht="12.75"/>
    <row r="613" s="25" customFormat="1" ht="12.75"/>
    <row r="614" s="25" customFormat="1" ht="12.75"/>
    <row r="615" s="25" customFormat="1" ht="12.75"/>
    <row r="616" s="25" customFormat="1" ht="12.75"/>
    <row r="617" s="25" customFormat="1" ht="12.75"/>
    <row r="618" s="25" customFormat="1" ht="12.75"/>
    <row r="619" s="25" customFormat="1" ht="12.75"/>
    <row r="620" s="25" customFormat="1" ht="12.75"/>
    <row r="621" s="25" customFormat="1" ht="12.75"/>
    <row r="622" s="25" customFormat="1" ht="12.75"/>
    <row r="623" s="25" customFormat="1" ht="12.75"/>
    <row r="624" s="25" customFormat="1" ht="12.75"/>
    <row r="625" s="25" customFormat="1" ht="12.75"/>
    <row r="626" s="25" customFormat="1" ht="12.75"/>
    <row r="627" s="25" customFormat="1" ht="12.75"/>
    <row r="628" s="25" customFormat="1" ht="12.75"/>
    <row r="629" s="25" customFormat="1" ht="12.75"/>
    <row r="630" s="25" customFormat="1" ht="12.75"/>
    <row r="631" s="25" customFormat="1" ht="12.75"/>
    <row r="632" s="25" customFormat="1" ht="12.75"/>
    <row r="633" s="25" customFormat="1" ht="12.75"/>
    <row r="634" s="25" customFormat="1" ht="12.75"/>
    <row r="635" s="25" customFormat="1" ht="12.75"/>
    <row r="636" s="25" customFormat="1" ht="12.75"/>
    <row r="637" s="25" customFormat="1" ht="12.75"/>
    <row r="638" s="25" customFormat="1" ht="12.75"/>
    <row r="639" s="25" customFormat="1" ht="12.75"/>
    <row r="640" s="25" customFormat="1" ht="12.75"/>
    <row r="641" s="25" customFormat="1" ht="12.75"/>
    <row r="642" s="25" customFormat="1" ht="12.75"/>
    <row r="643" s="25" customFormat="1" ht="12.75"/>
    <row r="644" s="25" customFormat="1" ht="12.75"/>
    <row r="645" s="25" customFormat="1" ht="12.75"/>
    <row r="646" s="25" customFormat="1" ht="12.75"/>
    <row r="647" s="25" customFormat="1" ht="12.75"/>
    <row r="648" s="25" customFormat="1" ht="12.75"/>
    <row r="649" s="25" customFormat="1" ht="12.75"/>
    <row r="650" s="25" customFormat="1" ht="12.75"/>
    <row r="651" s="25" customFormat="1" ht="12.75"/>
    <row r="652" s="25" customFormat="1" ht="12.75"/>
    <row r="653" s="25" customFormat="1" ht="12.75"/>
    <row r="654" s="25" customFormat="1" ht="12.75"/>
    <row r="655" s="25" customFormat="1" ht="12.75"/>
    <row r="656" s="25" customFormat="1" ht="12.75"/>
    <row r="657" s="25" customFormat="1" ht="12.75"/>
    <row r="658" s="25" customFormat="1" ht="12.75"/>
    <row r="659" s="25" customFormat="1" ht="12.75"/>
    <row r="660" s="25" customFormat="1" ht="12.75"/>
    <row r="661" s="25" customFormat="1" ht="12.75"/>
    <row r="662" s="25" customFormat="1" ht="12.75"/>
    <row r="663" s="25" customFormat="1" ht="12.75"/>
    <row r="664" s="25" customFormat="1" ht="12.75"/>
    <row r="665" s="25" customFormat="1" ht="12.75"/>
    <row r="666" s="25" customFormat="1" ht="12.75"/>
    <row r="667" s="25" customFormat="1" ht="12.75"/>
    <row r="668" s="25" customFormat="1" ht="12.75"/>
    <row r="669" s="25" customFormat="1" ht="12.75"/>
    <row r="670" s="25" customFormat="1" ht="12.75"/>
    <row r="671" s="25" customFormat="1" ht="12.75"/>
    <row r="672" s="25" customFormat="1" ht="12.75"/>
    <row r="673" s="25" customFormat="1" ht="12.75"/>
    <row r="674" s="25" customFormat="1" ht="12.75"/>
    <row r="675" s="25" customFormat="1" ht="12.75"/>
    <row r="676" s="25" customFormat="1" ht="12.75"/>
    <row r="677" s="25" customFormat="1" ht="12.75"/>
    <row r="678" s="25" customFormat="1" ht="12.75"/>
    <row r="679" s="25" customFormat="1" ht="12.75"/>
    <row r="680" s="25" customFormat="1" ht="12.75"/>
    <row r="681" s="25" customFormat="1" ht="12.75"/>
    <row r="682" s="25" customFormat="1" ht="12.75"/>
    <row r="683" s="25" customFormat="1" ht="12.75"/>
    <row r="684" s="25" customFormat="1" ht="12.75"/>
    <row r="685" s="25" customFormat="1" ht="12.75"/>
    <row r="686" s="25" customFormat="1" ht="12.75"/>
    <row r="687" s="25" customFormat="1" ht="12.75"/>
    <row r="688" s="25" customFormat="1" ht="12.75"/>
    <row r="689" s="25" customFormat="1" ht="12.75"/>
    <row r="690" s="25" customFormat="1" ht="12.75"/>
    <row r="691" s="25" customFormat="1" ht="12.75"/>
    <row r="692" s="25" customFormat="1" ht="12.75"/>
    <row r="693" s="25" customFormat="1" ht="12.75"/>
    <row r="694" s="25" customFormat="1" ht="12.75"/>
    <row r="695" s="25" customFormat="1" ht="12.75"/>
    <row r="696" s="25" customFormat="1" ht="12.75"/>
    <row r="697" s="25" customFormat="1" ht="12.75"/>
    <row r="698" s="25" customFormat="1" ht="12.75"/>
    <row r="699" s="25" customFormat="1" ht="12.75"/>
    <row r="700" s="25" customFormat="1" ht="12.75"/>
    <row r="701" s="25" customFormat="1" ht="12.75"/>
    <row r="702" s="25" customFormat="1" ht="12.75"/>
    <row r="703" s="25" customFormat="1" ht="12.75"/>
    <row r="704" s="25" customFormat="1" ht="12.75"/>
    <row r="705" s="25" customFormat="1" ht="12.75"/>
    <row r="706" s="25" customFormat="1" ht="12.75"/>
    <row r="707" s="25" customFormat="1" ht="12.75"/>
    <row r="708" s="25" customFormat="1" ht="12.75"/>
    <row r="709" s="25" customFormat="1" ht="12.75"/>
    <row r="710" s="25" customFormat="1" ht="12.75"/>
    <row r="711" s="25" customFormat="1" ht="12.75"/>
    <row r="712" s="25" customFormat="1" ht="12.75"/>
    <row r="713" s="25" customFormat="1" ht="12.75"/>
    <row r="714" s="25" customFormat="1" ht="12.75"/>
    <row r="715" s="25" customFormat="1" ht="12.75"/>
    <row r="716" s="25" customFormat="1" ht="12.75"/>
    <row r="717" s="25" customFormat="1" ht="12.75"/>
    <row r="718" s="25" customFormat="1" ht="12.75"/>
    <row r="719" s="25" customFormat="1" ht="12.75"/>
    <row r="720" s="25" customFormat="1" ht="12.75"/>
    <row r="721" s="25" customFormat="1" ht="12.75"/>
    <row r="722" s="25" customFormat="1" ht="12.75"/>
    <row r="723" s="25" customFormat="1" ht="12.75"/>
    <row r="724" s="25" customFormat="1" ht="12.75"/>
    <row r="725" s="25" customFormat="1" ht="12.75"/>
    <row r="726" s="25" customFormat="1" ht="12.75"/>
    <row r="727" s="25" customFormat="1" ht="12.75"/>
    <row r="728" s="25" customFormat="1" ht="12.75"/>
    <row r="729" s="25" customFormat="1" ht="12.75"/>
    <row r="730" s="25" customFormat="1" ht="12.75"/>
    <row r="731" s="25" customFormat="1" ht="12.75"/>
    <row r="732" s="25" customFormat="1" ht="12.75"/>
    <row r="733" s="25" customFormat="1" ht="12.75"/>
    <row r="734" s="25" customFormat="1" ht="12.75"/>
    <row r="735" s="25" customFormat="1" ht="12.75"/>
    <row r="736" s="25" customFormat="1" ht="12.75"/>
    <row r="737" s="25" customFormat="1" ht="12.75"/>
    <row r="738" s="25" customFormat="1" ht="12.75"/>
    <row r="739" s="25" customFormat="1" ht="12.75"/>
    <row r="740" s="25" customFormat="1" ht="12.75"/>
    <row r="741" s="25" customFormat="1" ht="12.75"/>
    <row r="742" s="25" customFormat="1" ht="12.75"/>
    <row r="743" s="25" customFormat="1" ht="12.75"/>
    <row r="744" s="25" customFormat="1" ht="12.75"/>
    <row r="745" s="25" customFormat="1" ht="12.75"/>
    <row r="746" s="25" customFormat="1" ht="12.75"/>
    <row r="747" s="25" customFormat="1" ht="12.75"/>
    <row r="748" s="25" customFormat="1" ht="12.75"/>
    <row r="749" s="25" customFormat="1" ht="12.75"/>
    <row r="750" s="25" customFormat="1" ht="12.75"/>
    <row r="751" s="25" customFormat="1" ht="12.75"/>
    <row r="752" s="25" customFormat="1" ht="12.75"/>
    <row r="753" s="25" customFormat="1" ht="12.75"/>
    <row r="754" s="25" customFormat="1" ht="12.75"/>
    <row r="755" s="25" customFormat="1" ht="12.75"/>
    <row r="756" s="25" customFormat="1" ht="12.75"/>
    <row r="757" s="25" customFormat="1" ht="12.75"/>
    <row r="758" s="25" customFormat="1" ht="12.75"/>
    <row r="759" s="25" customFormat="1" ht="12.75"/>
    <row r="760" s="25" customFormat="1" ht="12.75"/>
    <row r="761" s="25" customFormat="1" ht="12.75"/>
    <row r="762" s="25" customFormat="1" ht="12.75"/>
    <row r="763" s="25" customFormat="1" ht="12.75"/>
    <row r="764" s="25" customFormat="1" ht="12.75"/>
    <row r="765" s="25" customFormat="1" ht="12.75"/>
    <row r="766" s="25" customFormat="1" ht="12.75"/>
    <row r="767" s="25" customFormat="1" ht="12.75"/>
    <row r="768" s="25" customFormat="1" ht="12.75"/>
    <row r="769" s="25" customFormat="1" ht="12.75"/>
    <row r="770" s="25" customFormat="1" ht="12.75"/>
    <row r="771" s="25" customFormat="1" ht="12.75"/>
    <row r="772" s="25" customFormat="1" ht="12.75"/>
    <row r="773" s="25" customFormat="1" ht="12.75"/>
    <row r="774" s="25" customFormat="1" ht="12.75"/>
    <row r="775" s="25" customFormat="1" ht="12.75"/>
    <row r="776" s="25" customFormat="1" ht="12.75"/>
    <row r="777" s="25" customFormat="1" ht="12.75"/>
    <row r="778" s="25" customFormat="1" ht="12.75"/>
    <row r="779" s="25" customFormat="1" ht="12.75"/>
    <row r="780" s="25" customFormat="1" ht="12.75"/>
    <row r="781" s="25" customFormat="1" ht="12.75"/>
    <row r="782" s="25" customFormat="1" ht="12.75"/>
    <row r="783" s="25" customFormat="1" ht="12.75"/>
    <row r="784" s="25" customFormat="1" ht="12.75"/>
    <row r="785" s="25" customFormat="1" ht="12.75"/>
    <row r="786" s="25" customFormat="1" ht="12.75"/>
    <row r="787" s="25" customFormat="1" ht="12.75"/>
    <row r="788" s="25" customFormat="1" ht="12.75"/>
    <row r="789" s="25" customFormat="1" ht="12.75"/>
    <row r="790" s="25" customFormat="1" ht="12.75"/>
    <row r="791" s="25" customFormat="1" ht="12.75"/>
    <row r="792" s="25" customFormat="1" ht="12.75"/>
    <row r="793" s="25" customFormat="1" ht="12.75"/>
    <row r="794" s="25" customFormat="1" ht="12.75"/>
    <row r="795" s="25" customFormat="1" ht="12.75"/>
    <row r="796" s="25" customFormat="1" ht="12.75"/>
    <row r="797" s="25" customFormat="1" ht="12.75"/>
    <row r="798" s="25" customFormat="1" ht="12.75"/>
    <row r="799" s="25" customFormat="1" ht="12.75"/>
    <row r="800" s="25" customFormat="1" ht="12.75"/>
    <row r="801" s="25" customFormat="1" ht="12.75"/>
    <row r="802" s="25" customFormat="1" ht="12.75"/>
    <row r="803" s="25" customFormat="1" ht="12.75"/>
    <row r="804" s="25" customFormat="1" ht="12.75"/>
    <row r="805" s="25" customFormat="1" ht="12.75"/>
    <row r="806" s="25" customFormat="1" ht="12.75"/>
    <row r="807" s="25" customFormat="1" ht="12.75"/>
    <row r="808" s="25" customFormat="1" ht="12.75"/>
    <row r="809" s="25" customFormat="1" ht="12.75"/>
    <row r="810" s="25" customFormat="1" ht="12.75"/>
    <row r="811" s="25" customFormat="1" ht="12.75"/>
    <row r="812" s="25" customFormat="1" ht="12.75"/>
    <row r="813" s="25" customFormat="1" ht="12.75"/>
    <row r="814" s="25" customFormat="1" ht="12.75"/>
    <row r="815" s="25" customFormat="1" ht="12.75"/>
    <row r="816" s="25" customFormat="1" ht="12.75"/>
    <row r="817" s="25" customFormat="1" ht="12.75"/>
    <row r="818" s="25" customFormat="1" ht="12.75"/>
    <row r="819" s="25" customFormat="1" ht="12.75"/>
    <row r="820" s="25" customFormat="1" ht="12.75"/>
    <row r="821" s="25" customFormat="1" ht="12.75"/>
    <row r="822" s="25" customFormat="1" ht="12.75"/>
    <row r="823" s="25" customFormat="1" ht="12.75"/>
    <row r="824" s="25" customFormat="1" ht="12.75"/>
    <row r="825" s="25" customFormat="1" ht="12.75"/>
    <row r="826" s="25" customFormat="1" ht="12.75"/>
    <row r="827" s="25" customFormat="1" ht="12.75"/>
    <row r="828" s="25" customFormat="1" ht="12.75"/>
    <row r="829" s="25" customFormat="1" ht="12.75"/>
    <row r="830" s="25" customFormat="1" ht="12.75"/>
    <row r="831" s="25" customFormat="1" ht="12.75"/>
    <row r="832" s="25" customFormat="1" ht="12.75"/>
    <row r="833" s="25" customFormat="1" ht="12.75"/>
    <row r="834" s="25" customFormat="1" ht="12.75"/>
    <row r="835" s="25" customFormat="1" ht="12.75"/>
    <row r="836" s="25" customFormat="1" ht="12.75"/>
    <row r="837" s="25" customFormat="1" ht="12.75"/>
    <row r="838" s="25" customFormat="1" ht="12.75"/>
    <row r="839" s="25" customFormat="1" ht="12.75"/>
    <row r="840" s="25" customFormat="1" ht="12.75"/>
    <row r="841" s="25" customFormat="1" ht="12.75"/>
    <row r="842" s="25" customFormat="1" ht="12.75"/>
    <row r="843" s="25" customFormat="1" ht="12.75"/>
    <row r="844" s="25" customFormat="1" ht="12.75"/>
    <row r="845" s="25" customFormat="1" ht="12.75"/>
    <row r="846" s="25" customFormat="1" ht="12.75"/>
    <row r="847" s="25" customFormat="1" ht="12.75"/>
    <row r="848" s="25" customFormat="1" ht="12.75"/>
    <row r="849" s="25" customFormat="1" ht="12.75"/>
    <row r="850" s="25" customFormat="1" ht="12.75"/>
    <row r="851" s="25" customFormat="1" ht="12.75"/>
    <row r="852" s="25" customFormat="1" ht="12.75"/>
    <row r="853" s="25" customFormat="1" ht="12.75"/>
    <row r="854" s="25" customFormat="1" ht="12.75"/>
    <row r="855" s="25" customFormat="1" ht="12.75"/>
    <row r="856" s="25" customFormat="1" ht="12.75"/>
    <row r="857" s="25" customFormat="1" ht="12.75"/>
    <row r="858" s="25" customFormat="1" ht="12.75"/>
    <row r="859" s="25" customFormat="1" ht="12.75"/>
    <row r="860" s="25" customFormat="1" ht="12.75"/>
    <row r="861" s="25" customFormat="1" ht="12.75"/>
    <row r="862" s="25" customFormat="1" ht="12.75"/>
    <row r="863" s="25" customFormat="1" ht="12.75"/>
    <row r="864" s="25" customFormat="1" ht="12.75"/>
    <row r="865" s="25" customFormat="1" ht="12.75"/>
    <row r="866" s="25" customFormat="1" ht="12.75"/>
    <row r="867" s="25" customFormat="1" ht="12.75"/>
    <row r="868" s="25" customFormat="1" ht="12.75"/>
    <row r="869" s="25" customFormat="1" ht="12.75"/>
    <row r="870" s="25" customFormat="1" ht="12.75"/>
    <row r="871" s="25" customFormat="1" ht="12.75"/>
    <row r="872" s="25" customFormat="1" ht="12.75"/>
    <row r="873" s="25" customFormat="1" ht="12.75"/>
    <row r="874" s="25" customFormat="1" ht="12.75"/>
    <row r="875" s="25" customFormat="1" ht="12.75"/>
    <row r="876" s="25" customFormat="1" ht="12.75"/>
    <row r="877" s="25" customFormat="1" ht="12.75"/>
    <row r="878" s="25" customFormat="1" ht="12.75"/>
    <row r="879" s="25" customFormat="1" ht="12.75"/>
    <row r="880" s="25" customFormat="1" ht="12.75"/>
    <row r="881" s="25" customFormat="1" ht="12.75"/>
    <row r="882" s="25" customFormat="1" ht="12.75"/>
    <row r="883" s="25" customFormat="1" ht="12.75"/>
    <row r="884" s="25" customFormat="1" ht="12.75"/>
    <row r="885" s="25" customFormat="1" ht="12.75"/>
    <row r="886" s="25" customFormat="1" ht="12.75"/>
    <row r="887" s="25" customFormat="1" ht="12.75"/>
    <row r="888" s="25" customFormat="1" ht="12.75"/>
    <row r="889" s="25" customFormat="1" ht="12.75"/>
    <row r="890" s="25" customFormat="1" ht="12.75"/>
    <row r="891" s="25" customFormat="1" ht="12.75"/>
    <row r="892" s="25" customFormat="1" ht="12.75"/>
    <row r="893" s="25" customFormat="1" ht="12.75"/>
    <row r="894" s="25" customFormat="1" ht="12.75"/>
    <row r="895" s="25" customFormat="1" ht="12.75"/>
    <row r="896" s="25" customFormat="1" ht="12.75"/>
    <row r="897" s="25" customFormat="1" ht="12.75"/>
    <row r="898" s="25" customFormat="1" ht="12.75"/>
    <row r="899" s="25" customFormat="1" ht="12.75"/>
    <row r="900" s="25" customFormat="1" ht="12.75"/>
    <row r="901" s="25" customFormat="1" ht="12.75"/>
    <row r="902" s="25" customFormat="1" ht="12.75"/>
    <row r="903" s="25" customFormat="1" ht="12.75"/>
    <row r="904" s="25" customFormat="1" ht="12.75"/>
    <row r="905" s="25" customFormat="1" ht="12.75"/>
    <row r="906" s="25" customFormat="1" ht="12.75"/>
    <row r="907" s="25" customFormat="1" ht="12.75"/>
    <row r="908" s="25" customFormat="1" ht="12.75"/>
    <row r="909" s="25" customFormat="1" ht="12.75"/>
    <row r="910" s="25" customFormat="1" ht="12.75"/>
    <row r="911" s="25" customFormat="1" ht="12.75"/>
    <row r="912" s="25" customFormat="1" ht="12.75"/>
    <row r="913" s="25" customFormat="1" ht="12.75"/>
    <row r="914" s="25" customFormat="1" ht="12.75"/>
    <row r="915" s="25" customFormat="1" ht="12.75"/>
    <row r="916" s="25" customFormat="1" ht="12.75"/>
    <row r="917" s="25" customFormat="1" ht="12.75"/>
    <row r="918" s="25" customFormat="1" ht="12.75"/>
    <row r="919" s="25" customFormat="1" ht="12.75"/>
    <row r="920" s="25" customFormat="1" ht="12.75"/>
    <row r="921" s="25" customFormat="1" ht="12.75"/>
    <row r="922" s="25" customFormat="1" ht="12.75"/>
    <row r="923" s="25" customFormat="1" ht="12.75"/>
    <row r="924" s="25" customFormat="1" ht="12.75"/>
    <row r="925" s="25" customFormat="1" ht="12.75"/>
    <row r="926" s="25" customFormat="1" ht="12.75"/>
    <row r="927" s="25" customFormat="1" ht="12.75"/>
    <row r="928" s="25" customFormat="1" ht="12.75"/>
    <row r="929" s="25" customFormat="1" ht="12.75"/>
    <row r="930" s="25" customFormat="1" ht="12.75"/>
    <row r="931" s="25" customFormat="1" ht="12.75"/>
    <row r="932" s="25" customFormat="1" ht="12.75"/>
    <row r="933" s="25" customFormat="1" ht="12.75"/>
    <row r="934" s="25" customFormat="1" ht="12.75"/>
    <row r="935" s="25" customFormat="1" ht="12.75"/>
    <row r="936" s="25" customFormat="1" ht="12.75"/>
    <row r="937" s="25" customFormat="1" ht="12.75"/>
    <row r="938" s="25" customFormat="1" ht="12.75"/>
    <row r="939" s="25" customFormat="1" ht="12.75"/>
    <row r="940" s="25" customFormat="1" ht="12.75"/>
    <row r="941" s="25" customFormat="1" ht="12.75"/>
    <row r="942" s="25" customFormat="1" ht="12.75"/>
    <row r="943" s="25" customFormat="1" ht="12.75"/>
    <row r="944" s="25" customFormat="1" ht="12.75"/>
    <row r="945" s="25" customFormat="1" ht="12.75"/>
    <row r="946" s="25" customFormat="1" ht="12.75"/>
    <row r="947" s="25" customFormat="1" ht="12.75"/>
    <row r="948" s="25" customFormat="1" ht="12.75"/>
    <row r="949" s="25" customFormat="1" ht="12.75"/>
    <row r="950" s="25" customFormat="1" ht="12.75"/>
    <row r="951" s="25" customFormat="1" ht="12.75"/>
    <row r="952" s="25" customFormat="1" ht="12.75"/>
    <row r="953" s="25" customFormat="1" ht="12.75"/>
    <row r="954" s="25" customFormat="1" ht="12.75"/>
    <row r="955" s="25" customFormat="1" ht="12.75"/>
    <row r="956" s="25" customFormat="1" ht="12.75"/>
    <row r="957" s="25" customFormat="1" ht="12.75"/>
    <row r="958" s="25" customFormat="1" ht="12.75"/>
    <row r="959" s="25" customFormat="1" ht="12.75"/>
    <row r="960" s="25" customFormat="1" ht="12.75"/>
    <row r="961" s="25" customFormat="1" ht="12.75"/>
    <row r="962" s="25" customFormat="1" ht="12.75"/>
    <row r="963" s="25" customFormat="1" ht="12.75"/>
    <row r="964" s="25" customFormat="1" ht="12.75"/>
    <row r="965" s="25" customFormat="1" ht="12.75"/>
    <row r="966" s="25" customFormat="1" ht="12.75"/>
    <row r="967" s="25" customFormat="1" ht="12.75"/>
    <row r="968" s="25" customFormat="1" ht="12.75"/>
    <row r="969" s="25" customFormat="1" ht="12.75"/>
    <row r="970" s="25" customFormat="1" ht="12.75"/>
    <row r="971" s="25" customFormat="1" ht="12.75"/>
    <row r="972" s="25" customFormat="1" ht="12.75"/>
    <row r="973" s="25" customFormat="1" ht="12.75"/>
    <row r="974" s="25" customFormat="1" ht="12.75"/>
    <row r="975" s="25" customFormat="1" ht="12.75"/>
    <row r="976" s="25" customFormat="1" ht="12.75"/>
    <row r="977" s="25" customFormat="1" ht="12.75"/>
    <row r="978" s="25" customFormat="1" ht="12.75"/>
    <row r="979" s="25" customFormat="1" ht="12.75"/>
    <row r="980" s="25" customFormat="1" ht="12.75"/>
    <row r="981" s="25" customFormat="1" ht="12.75"/>
    <row r="982" s="25" customFormat="1" ht="12.75"/>
    <row r="983" s="25" customFormat="1" ht="12.75"/>
    <row r="984" s="25" customFormat="1" ht="12.75"/>
    <row r="985" s="25" customFormat="1" ht="12.75"/>
    <row r="986" s="25" customFormat="1" ht="12.75"/>
    <row r="987" s="25" customFormat="1" ht="12.75"/>
    <row r="988" s="25" customFormat="1" ht="12.75"/>
    <row r="989" s="25" customFormat="1" ht="12.75"/>
    <row r="990" s="25" customFormat="1" ht="12.75"/>
    <row r="991" s="25" customFormat="1" ht="12.75"/>
    <row r="992" s="25" customFormat="1" ht="12.75"/>
    <row r="993" s="25" customFormat="1" ht="12.75"/>
    <row r="994" s="25" customFormat="1" ht="12.75"/>
    <row r="995" s="25" customFormat="1" ht="12.75"/>
    <row r="996" s="25" customFormat="1" ht="12.75"/>
    <row r="997" s="25" customFormat="1" ht="12.75"/>
    <row r="998" s="25" customFormat="1" ht="12.75"/>
    <row r="999" s="25" customFormat="1" ht="12.75"/>
    <row r="1000" s="25" customFormat="1" ht="12.75"/>
    <row r="1001" s="25" customFormat="1" ht="12.75"/>
    <row r="1002" s="25" customFormat="1" ht="12.75"/>
    <row r="1003" s="25" customFormat="1" ht="12.75"/>
    <row r="1004" s="25" customFormat="1" ht="12.75"/>
    <row r="1005" s="25" customFormat="1" ht="12.75"/>
    <row r="1006" s="25" customFormat="1" ht="12.75"/>
    <row r="1007" s="25" customFormat="1" ht="12.75"/>
    <row r="1008" s="25" customFormat="1" ht="12.75"/>
    <row r="1009" s="25" customFormat="1" ht="12.75"/>
    <row r="1010" s="25" customFormat="1" ht="12.75"/>
    <row r="1011" s="25" customFormat="1" ht="12.75"/>
    <row r="1012" s="25" customFormat="1" ht="12.75"/>
    <row r="1013" s="25" customFormat="1" ht="12.75"/>
    <row r="1014" s="25" customFormat="1" ht="12.75"/>
    <row r="1015" s="25" customFormat="1" ht="12.75"/>
    <row r="1016" s="25" customFormat="1" ht="12.75"/>
    <row r="1017" s="25" customFormat="1" ht="12.75"/>
    <row r="1018" s="25" customFormat="1" ht="12.75"/>
    <row r="1019" s="25" customFormat="1" ht="12.75"/>
    <row r="1020" s="25" customFormat="1" ht="12.75"/>
    <row r="1021" s="25" customFormat="1" ht="12.75"/>
    <row r="1022" s="25" customFormat="1" ht="12.75"/>
    <row r="1023" s="25" customFormat="1" ht="12.75"/>
    <row r="1024" s="25" customFormat="1" ht="12.75"/>
    <row r="1025" s="25" customFormat="1" ht="12.75"/>
    <row r="1026" s="25" customFormat="1" ht="12.75"/>
    <row r="1027" s="25" customFormat="1" ht="12.75"/>
    <row r="1028" s="25" customFormat="1" ht="12.75"/>
    <row r="1029" s="25" customFormat="1" ht="12.75"/>
    <row r="1030" s="25" customFormat="1" ht="12.75"/>
    <row r="1031" s="25" customFormat="1" ht="12.75"/>
    <row r="1032" s="25" customFormat="1" ht="12.75"/>
    <row r="1033" s="25" customFormat="1" ht="12.75"/>
    <row r="1034" s="25" customFormat="1" ht="12.75"/>
    <row r="1035" s="25" customFormat="1" ht="12.75"/>
    <row r="1036" s="25" customFormat="1" ht="12.75"/>
    <row r="1037" s="25" customFormat="1" ht="12.75"/>
    <row r="1038" s="25" customFormat="1" ht="12.75"/>
    <row r="1039" s="25" customFormat="1" ht="12.75"/>
    <row r="1040" s="25" customFormat="1" ht="12.75"/>
    <row r="1041" s="25" customFormat="1" ht="12.75"/>
    <row r="1042" s="25" customFormat="1" ht="12.75"/>
    <row r="1043" s="25" customFormat="1" ht="12.75"/>
    <row r="1044" s="25" customFormat="1" ht="12.75"/>
    <row r="1045" s="25" customFormat="1" ht="12.75"/>
    <row r="1046" s="25" customFormat="1" ht="12.75"/>
    <row r="1047" s="25" customFormat="1" ht="12.75"/>
    <row r="1048" s="25" customFormat="1" ht="12.75"/>
    <row r="1049" s="25" customFormat="1" ht="12.75"/>
    <row r="1050" s="25" customFormat="1" ht="12.75"/>
    <row r="1051" s="25" customFormat="1" ht="12.75"/>
    <row r="1052" s="25" customFormat="1" ht="12.75"/>
    <row r="1053" s="25" customFormat="1" ht="12.75"/>
    <row r="1054" s="25" customFormat="1" ht="12.75"/>
    <row r="1055" s="25" customFormat="1" ht="12.75"/>
    <row r="1056" s="25" customFormat="1" ht="12.75"/>
    <row r="1057" s="25" customFormat="1" ht="12.75"/>
    <row r="1058" s="25" customFormat="1" ht="12.75"/>
    <row r="1059" s="25" customFormat="1" ht="12.75"/>
    <row r="1060" s="25" customFormat="1" ht="12.75"/>
    <row r="1061" s="25" customFormat="1" ht="12.75"/>
    <row r="1062" s="25" customFormat="1" ht="12.75"/>
    <row r="1063" s="25" customFormat="1" ht="12.75"/>
    <row r="1064" s="25" customFormat="1" ht="12.75"/>
    <row r="1065" s="25" customFormat="1" ht="12.75"/>
    <row r="1066" s="25" customFormat="1" ht="12.75"/>
    <row r="1067" s="25" customFormat="1" ht="12.75"/>
    <row r="1068" s="25" customFormat="1" ht="12.75"/>
    <row r="1069" s="25" customFormat="1" ht="12.75"/>
    <row r="1070" s="25" customFormat="1" ht="12.75"/>
    <row r="1071" s="25" customFormat="1" ht="12.75"/>
    <row r="1072" s="25" customFormat="1" ht="12.75"/>
    <row r="1073" s="25" customFormat="1" ht="12.75"/>
    <row r="1074" s="25" customFormat="1" ht="12.75"/>
    <row r="1075" s="25" customFormat="1" ht="12.75"/>
    <row r="1076" s="25" customFormat="1" ht="12.75"/>
    <row r="1077" s="25" customFormat="1" ht="12.75"/>
    <row r="1078" s="25" customFormat="1" ht="12.75"/>
    <row r="1079" s="25" customFormat="1" ht="12.75"/>
    <row r="1080" s="25" customFormat="1" ht="12.75"/>
    <row r="1081" s="25" customFormat="1" ht="12.75"/>
    <row r="1082" s="25" customFormat="1" ht="12.75"/>
    <row r="1083" s="25" customFormat="1" ht="12.75"/>
    <row r="1084" s="25" customFormat="1" ht="12.75"/>
    <row r="1085" s="25" customFormat="1" ht="12.75"/>
    <row r="1086" s="25" customFormat="1" ht="12.75"/>
    <row r="1087" s="25" customFormat="1" ht="12.75"/>
    <row r="1088" s="25" customFormat="1" ht="12.75"/>
    <row r="1089" s="25" customFormat="1" ht="12.75"/>
    <row r="1090" s="25" customFormat="1" ht="12.75"/>
    <row r="1091" s="25" customFormat="1" ht="12.75"/>
    <row r="1092" s="25" customFormat="1" ht="12.75"/>
    <row r="1093" s="25" customFormat="1" ht="12.75"/>
    <row r="1094" s="25" customFormat="1" ht="12.75"/>
    <row r="1095" s="25" customFormat="1" ht="12.75"/>
    <row r="1096" s="25" customFormat="1" ht="12.75"/>
    <row r="1097" s="25" customFormat="1" ht="12.75"/>
    <row r="1098" s="25" customFormat="1" ht="12.75"/>
    <row r="1099" s="25" customFormat="1" ht="12.75"/>
    <row r="1100" s="25" customFormat="1" ht="12.75"/>
    <row r="1101" s="25" customFormat="1" ht="12.75"/>
    <row r="1102" s="25" customFormat="1" ht="12.75"/>
    <row r="1103" s="25" customFormat="1" ht="12.75"/>
    <row r="1104" s="25" customFormat="1" ht="12.75"/>
    <row r="1105" s="25" customFormat="1" ht="12.75"/>
    <row r="1106" s="25" customFormat="1" ht="12.75"/>
    <row r="1107" s="25" customFormat="1" ht="12.75"/>
    <row r="1108" s="25" customFormat="1" ht="12.75"/>
    <row r="1109" s="25" customFormat="1" ht="12.75"/>
    <row r="1110" s="25" customFormat="1" ht="12.75"/>
    <row r="1111" s="25" customFormat="1" ht="12.75"/>
    <row r="1112" s="25" customFormat="1" ht="12.75"/>
    <row r="1113" s="25" customFormat="1" ht="12.75"/>
    <row r="1114" s="25" customFormat="1" ht="12.75"/>
    <row r="1115" s="25" customFormat="1" ht="12.75"/>
    <row r="1116" s="25" customFormat="1" ht="12.75"/>
    <row r="1117" s="25" customFormat="1" ht="12.75"/>
    <row r="1118" s="25" customFormat="1" ht="12.75"/>
    <row r="1119" s="25" customFormat="1" ht="12.75"/>
    <row r="1120" s="25" customFormat="1" ht="12.75"/>
    <row r="1121" s="25" customFormat="1" ht="12.75"/>
    <row r="1122" s="25" customFormat="1" ht="12.75"/>
    <row r="1123" s="25" customFormat="1" ht="12.75"/>
    <row r="1124" s="25" customFormat="1" ht="12.75"/>
    <row r="1125" s="25" customFormat="1" ht="12.75"/>
    <row r="1126" s="25" customFormat="1" ht="12.75"/>
    <row r="1127" s="25" customFormat="1" ht="12.75"/>
    <row r="1128" s="25" customFormat="1" ht="12.75"/>
    <row r="1129" s="25" customFormat="1" ht="12.75"/>
    <row r="1130" s="25" customFormat="1" ht="12.75"/>
    <row r="1131" s="25" customFormat="1" ht="12.75"/>
    <row r="1132" s="25" customFormat="1" ht="12.75"/>
    <row r="1133" s="25" customFormat="1" ht="12.75"/>
    <row r="1134" s="25" customFormat="1" ht="12.75"/>
    <row r="1135" s="25" customFormat="1" ht="12.75"/>
    <row r="1136" s="25" customFormat="1" ht="12.75"/>
    <row r="1137" s="25" customFormat="1" ht="12.75"/>
    <row r="1138" s="25" customFormat="1" ht="12.75"/>
    <row r="1139" s="25" customFormat="1" ht="12.75"/>
    <row r="1140" s="25" customFormat="1" ht="12.75"/>
    <row r="1141" s="25" customFormat="1" ht="12.75"/>
    <row r="1142" s="25" customFormat="1" ht="12.75"/>
    <row r="1143" s="25" customFormat="1" ht="12.75"/>
    <row r="1144" s="25" customFormat="1" ht="12.75"/>
    <row r="1145" s="25" customFormat="1" ht="12.75"/>
    <row r="1146" s="25" customFormat="1" ht="12.75"/>
    <row r="1147" s="25" customFormat="1" ht="12.75"/>
    <row r="1148" s="25" customFormat="1" ht="12.75"/>
    <row r="1149" s="25" customFormat="1" ht="12.75"/>
    <row r="1150" s="25" customFormat="1" ht="12.75"/>
    <row r="1151" s="25" customFormat="1" ht="12.75"/>
    <row r="1152" s="25" customFormat="1" ht="12.75"/>
    <row r="1153" s="25" customFormat="1" ht="12.75"/>
    <row r="1154" s="25" customFormat="1" ht="12.75"/>
    <row r="1155" s="25" customFormat="1" ht="12.75"/>
    <row r="1156" s="25" customFormat="1" ht="12.75"/>
    <row r="1157" s="25" customFormat="1" ht="12.75"/>
    <row r="1158" s="25" customFormat="1" ht="12.75"/>
    <row r="1159" s="25" customFormat="1" ht="12.75"/>
    <row r="1160" s="25" customFormat="1" ht="12.75"/>
    <row r="1161" s="25" customFormat="1" ht="12.75"/>
    <row r="1162" s="25" customFormat="1" ht="12.75"/>
    <row r="1163" s="25" customFormat="1" ht="12.75"/>
    <row r="1164" s="25" customFormat="1" ht="12.75"/>
    <row r="1165" s="25" customFormat="1" ht="12.75"/>
    <row r="1166" s="25" customFormat="1" ht="12.75"/>
    <row r="1167" s="25" customFormat="1" ht="12.75"/>
    <row r="1168" s="25" customFormat="1" ht="12.75"/>
    <row r="1169" s="25" customFormat="1" ht="12.75"/>
    <row r="1170" s="25" customFormat="1" ht="12.75"/>
    <row r="1171" s="25" customFormat="1" ht="12.75"/>
    <row r="1172" s="25" customFormat="1" ht="12.75"/>
    <row r="1173" s="25" customFormat="1" ht="12.75"/>
    <row r="1174" s="25" customFormat="1" ht="12.75"/>
    <row r="1175" s="25" customFormat="1" ht="12.75"/>
    <row r="1176" s="25" customFormat="1" ht="12.75"/>
    <row r="1177" s="25" customFormat="1" ht="12.75"/>
    <row r="1178" s="25" customFormat="1" ht="12.75"/>
    <row r="1179" s="25" customFormat="1" ht="12.75"/>
    <row r="1180" s="25" customFormat="1" ht="12.75"/>
    <row r="1181" s="25" customFormat="1" ht="12.75"/>
    <row r="1182" s="25" customFormat="1" ht="12.75"/>
    <row r="1183" s="25" customFormat="1" ht="12.75"/>
    <row r="1184" s="25" customFormat="1" ht="12.75"/>
    <row r="1185" s="25" customFormat="1" ht="12.75"/>
    <row r="1186" s="25" customFormat="1" ht="12.75"/>
    <row r="1187" s="25" customFormat="1" ht="12.75"/>
    <row r="1188" s="25" customFormat="1" ht="12.75"/>
    <row r="1189" s="25" customFormat="1" ht="12.75"/>
    <row r="1190" s="25" customFormat="1" ht="12.75"/>
    <row r="1191" s="25" customFormat="1" ht="12.75"/>
    <row r="1192" s="25" customFormat="1" ht="12.75"/>
    <row r="1193" s="25" customFormat="1" ht="12.75"/>
    <row r="1194" s="25" customFormat="1" ht="12.75"/>
    <row r="1195" s="25" customFormat="1" ht="12.75"/>
    <row r="1196" s="25" customFormat="1" ht="12.75"/>
    <row r="1197" s="25" customFormat="1" ht="12.75"/>
    <row r="1198" s="25" customFormat="1" ht="12.75"/>
    <row r="1199" s="25" customFormat="1" ht="12.75"/>
    <row r="1200" s="25" customFormat="1" ht="12.75"/>
    <row r="1201" s="25" customFormat="1" ht="12.75"/>
    <row r="1202" s="25" customFormat="1" ht="12.75"/>
    <row r="1203" s="25" customFormat="1" ht="12.75"/>
    <row r="1204" s="25" customFormat="1" ht="12.75"/>
    <row r="1205" s="25" customFormat="1" ht="12.75"/>
    <row r="1206" s="25" customFormat="1" ht="12.75"/>
    <row r="1207" s="25" customFormat="1" ht="12.75"/>
    <row r="1208" s="25" customFormat="1" ht="12.75"/>
    <row r="1209" s="25" customFormat="1" ht="12.75"/>
    <row r="1210" s="25" customFormat="1" ht="12.75"/>
    <row r="1211" s="25" customFormat="1" ht="12.75"/>
    <row r="1212" s="25" customFormat="1" ht="12.75"/>
    <row r="1213" s="25" customFormat="1" ht="12.75"/>
    <row r="1214" s="25" customFormat="1" ht="12.75"/>
    <row r="1215" s="25" customFormat="1" ht="12.75"/>
    <row r="1216" s="25" customFormat="1" ht="12.75"/>
    <row r="1217" s="25" customFormat="1" ht="12.75"/>
    <row r="1218" s="25" customFormat="1" ht="12.75"/>
    <row r="1219" s="25" customFormat="1" ht="12.75"/>
    <row r="1220" s="25" customFormat="1" ht="12.75"/>
    <row r="1221" s="25" customFormat="1" ht="12.75"/>
    <row r="1222" s="25" customFormat="1" ht="12.75"/>
    <row r="1223" s="25" customFormat="1" ht="12.75"/>
    <row r="1224" s="25" customFormat="1" ht="12.75"/>
    <row r="1225" s="25" customFormat="1" ht="12.75"/>
    <row r="1226" s="25" customFormat="1" ht="12.75"/>
    <row r="1227" s="25" customFormat="1" ht="12.75"/>
    <row r="1228" s="25" customFormat="1" ht="12.75"/>
    <row r="1229" s="25" customFormat="1" ht="12.75"/>
    <row r="1230" s="25" customFormat="1" ht="12.75"/>
    <row r="1231" s="25" customFormat="1" ht="12.75"/>
    <row r="1232" s="25" customFormat="1" ht="12.75"/>
    <row r="1233" s="25" customFormat="1" ht="12.75"/>
    <row r="1234" s="25" customFormat="1" ht="12.75"/>
    <row r="1235" s="25" customFormat="1" ht="12.75"/>
    <row r="1236" s="25" customFormat="1" ht="12.75"/>
    <row r="1237" s="25" customFormat="1" ht="12.75"/>
    <row r="1238" s="25" customFormat="1" ht="12.75"/>
    <row r="1239" s="25" customFormat="1" ht="12.75"/>
    <row r="1240" s="25" customFormat="1" ht="12.75"/>
    <row r="1241" s="25" customFormat="1" ht="12.75"/>
    <row r="1242" s="25" customFormat="1" ht="12.75"/>
    <row r="1243" s="25" customFormat="1" ht="12.75"/>
    <row r="1244" s="25" customFormat="1" ht="12.75"/>
    <row r="1245" s="25" customFormat="1" ht="12.75"/>
    <row r="1246" s="25" customFormat="1" ht="12.75"/>
    <row r="1247" s="25" customFormat="1" ht="12.75"/>
    <row r="1248" s="25" customFormat="1" ht="12.75"/>
    <row r="1249" s="25" customFormat="1" ht="12.75"/>
    <row r="1250" s="25" customFormat="1" ht="12.75"/>
    <row r="1251" s="25" customFormat="1" ht="12.75"/>
    <row r="1252" s="25" customFormat="1" ht="12.75"/>
    <row r="1253" s="25" customFormat="1" ht="12.75"/>
    <row r="1254" s="25" customFormat="1" ht="12.75"/>
    <row r="1255" s="25" customFormat="1" ht="12.75"/>
    <row r="1256" s="25" customFormat="1" ht="12.75"/>
    <row r="1257" s="25" customFormat="1" ht="12.75"/>
    <row r="1258" s="25" customFormat="1" ht="12.75"/>
    <row r="1259" s="25" customFormat="1" ht="12.75"/>
    <row r="1260" s="25" customFormat="1" ht="12.75"/>
    <row r="1261" s="25" customFormat="1" ht="12.75"/>
    <row r="1262" s="25" customFormat="1" ht="12.75"/>
    <row r="1263" s="25" customFormat="1" ht="12.75"/>
    <row r="1264" s="25" customFormat="1" ht="12.75"/>
    <row r="1265" s="25" customFormat="1" ht="12.75"/>
    <row r="1266" s="25" customFormat="1" ht="12.75"/>
    <row r="1267" s="25" customFormat="1" ht="12.75"/>
    <row r="1268" s="25" customFormat="1" ht="12.75"/>
    <row r="1269" s="25" customFormat="1" ht="12.75"/>
    <row r="1270" s="25" customFormat="1" ht="12.75"/>
    <row r="1271" s="25" customFormat="1" ht="12.75"/>
    <row r="1272" s="25" customFormat="1" ht="12.75"/>
    <row r="1273" s="25" customFormat="1" ht="12.75"/>
    <row r="1274" s="25" customFormat="1" ht="12.75"/>
    <row r="1275" s="25" customFormat="1" ht="12.75"/>
    <row r="1276" s="25" customFormat="1" ht="12.75"/>
    <row r="1277" s="25" customFormat="1" ht="12.75"/>
    <row r="1278" s="25" customFormat="1" ht="12.75"/>
    <row r="1279" s="25" customFormat="1" ht="12.75"/>
    <row r="1280" s="25" customFormat="1" ht="12.75"/>
    <row r="1281" s="25" customFormat="1" ht="12.75"/>
    <row r="1282" s="25" customFormat="1" ht="12.75"/>
    <row r="1283" s="25" customFormat="1" ht="12.75"/>
    <row r="1284" s="25" customFormat="1" ht="12.75"/>
    <row r="1285" s="25" customFormat="1" ht="12.75"/>
    <row r="1286" s="25" customFormat="1" ht="12.75"/>
    <row r="1287" s="25" customFormat="1" ht="12.75"/>
    <row r="1288" s="25" customFormat="1" ht="12.75"/>
    <row r="1289" s="25" customFormat="1" ht="12.75"/>
    <row r="1290" s="25" customFormat="1" ht="12.75"/>
    <row r="1291" s="25" customFormat="1" ht="12.75"/>
    <row r="1292" s="25" customFormat="1" ht="12.75"/>
    <row r="1293" s="25" customFormat="1" ht="12.75"/>
    <row r="1294" s="25" customFormat="1" ht="12.75"/>
    <row r="1295" s="25" customFormat="1" ht="12.75"/>
    <row r="1296" s="25" customFormat="1" ht="12.75"/>
    <row r="1297" s="25" customFormat="1" ht="12.75"/>
    <row r="1298" s="25" customFormat="1" ht="12.75"/>
    <row r="1299" s="25" customFormat="1" ht="12.75"/>
    <row r="1300" s="25" customFormat="1" ht="12.75"/>
    <row r="1301" s="25" customFormat="1" ht="12.75"/>
    <row r="1302" s="25" customFormat="1" ht="12.75"/>
    <row r="1303" s="25" customFormat="1" ht="12.75"/>
    <row r="1304" s="25" customFormat="1" ht="12.75"/>
    <row r="1305" s="25" customFormat="1" ht="12.75"/>
    <row r="1306" s="25" customFormat="1" ht="12.75"/>
    <row r="1307" s="25" customFormat="1" ht="12.75"/>
    <row r="1308" s="25" customFormat="1" ht="12.75"/>
    <row r="1309" s="25" customFormat="1" ht="12.75"/>
    <row r="1310" s="25" customFormat="1" ht="12.75"/>
    <row r="1311" s="25" customFormat="1" ht="12.75"/>
    <row r="1312" s="25" customFormat="1" ht="12.75"/>
    <row r="1313" s="25" customFormat="1" ht="12.75"/>
    <row r="1314" s="25" customFormat="1" ht="12.75"/>
    <row r="1315" s="25" customFormat="1" ht="12.75"/>
    <row r="1316" s="25" customFormat="1" ht="12.75"/>
    <row r="1317" s="25" customFormat="1" ht="12.75"/>
    <row r="1318" s="25" customFormat="1" ht="12.75"/>
    <row r="1319" s="25" customFormat="1" ht="12.75"/>
    <row r="1320" s="25" customFormat="1" ht="12.75"/>
    <row r="1321" s="25" customFormat="1" ht="12.75"/>
    <row r="1322" s="25" customFormat="1" ht="12.75"/>
    <row r="1323" s="25" customFormat="1" ht="12.75"/>
    <row r="1324" s="25" customFormat="1" ht="12.75"/>
    <row r="1325" s="25" customFormat="1" ht="12.75"/>
    <row r="1326" s="25" customFormat="1" ht="12.75"/>
    <row r="1327" s="25" customFormat="1" ht="12.75"/>
    <row r="1328" s="25" customFormat="1" ht="12.75"/>
    <row r="1329" s="25" customFormat="1" ht="12.75"/>
    <row r="1330" s="25" customFormat="1" ht="12.75"/>
    <row r="1331" s="25" customFormat="1" ht="12.75"/>
    <row r="1332" s="25" customFormat="1" ht="12.75"/>
    <row r="1333" s="25" customFormat="1" ht="12.75"/>
    <row r="1334" s="25" customFormat="1" ht="12.75"/>
    <row r="1335" s="25" customFormat="1" ht="12.75"/>
    <row r="1336" s="25" customFormat="1" ht="12.75"/>
    <row r="1337" s="25" customFormat="1" ht="12.75"/>
    <row r="1338" s="25" customFormat="1" ht="12.75"/>
    <row r="1339" s="25" customFormat="1" ht="12.75"/>
    <row r="1340" s="25" customFormat="1" ht="12.75"/>
    <row r="1341" s="25" customFormat="1" ht="12.75"/>
    <row r="1342" s="25" customFormat="1" ht="12.75"/>
    <row r="1343" s="25" customFormat="1" ht="12.75"/>
    <row r="1344" s="25" customFormat="1" ht="12.75"/>
    <row r="1345" s="25" customFormat="1" ht="12.75"/>
    <row r="1346" s="25" customFormat="1" ht="12.75"/>
    <row r="1347" s="25" customFormat="1" ht="12.75"/>
    <row r="1348" s="25" customFormat="1" ht="12.75"/>
    <row r="1349" s="25" customFormat="1" ht="12.75"/>
    <row r="1350" s="25" customFormat="1" ht="12.75"/>
    <row r="1351" s="25" customFormat="1" ht="12.75"/>
    <row r="1352" s="25" customFormat="1" ht="12.75"/>
    <row r="1353" s="25" customFormat="1" ht="12.75"/>
    <row r="1354" s="25" customFormat="1" ht="12.75"/>
    <row r="1355" s="25" customFormat="1" ht="12.75"/>
    <row r="1356" s="25" customFormat="1" ht="12.75"/>
    <row r="1357" s="25" customFormat="1" ht="12.75"/>
    <row r="1358" s="25" customFormat="1" ht="12.75"/>
    <row r="1359" s="25" customFormat="1" ht="12.75"/>
    <row r="1360" s="25" customFormat="1" ht="12.75"/>
    <row r="1361" s="25" customFormat="1" ht="12.75"/>
    <row r="1362" s="25" customFormat="1" ht="12.75"/>
    <row r="1363" s="25" customFormat="1" ht="12.75"/>
    <row r="1364" s="25" customFormat="1" ht="12.75"/>
    <row r="1365" s="25" customFormat="1" ht="12.75"/>
    <row r="1366" s="25" customFormat="1" ht="12.75"/>
    <row r="1367" s="25" customFormat="1" ht="12.75"/>
    <row r="1368" s="25" customFormat="1" ht="12.75"/>
    <row r="1369" s="25" customFormat="1" ht="12.75"/>
    <row r="1370" s="25" customFormat="1" ht="12.75"/>
    <row r="1371" s="25" customFormat="1" ht="12.75"/>
    <row r="1372" s="25" customFormat="1" ht="12.75"/>
    <row r="1373" s="25" customFormat="1" ht="12.75"/>
    <row r="1374" s="25" customFormat="1" ht="12.75"/>
    <row r="1375" s="25" customFormat="1" ht="12.75"/>
    <row r="1376" s="25" customFormat="1" ht="12.75"/>
    <row r="1377" s="25" customFormat="1" ht="12.75"/>
    <row r="1378" s="25" customFormat="1" ht="12.75"/>
    <row r="1379" s="25" customFormat="1" ht="12.75"/>
    <row r="1380" s="25" customFormat="1" ht="12.75"/>
    <row r="1381" s="25" customFormat="1" ht="12.75"/>
    <row r="1382" s="25" customFormat="1" ht="12.75"/>
    <row r="1383" s="25" customFormat="1" ht="12.75"/>
    <row r="1384" s="25" customFormat="1" ht="12.75"/>
    <row r="1385" s="25" customFormat="1" ht="12.75"/>
    <row r="1386" s="25" customFormat="1" ht="12.75"/>
    <row r="1387" s="25" customFormat="1" ht="12.75"/>
    <row r="1388" s="25" customFormat="1" ht="12.75"/>
    <row r="1389" s="25" customFormat="1" ht="12.75"/>
    <row r="1390" s="25" customFormat="1" ht="12.75"/>
    <row r="1391" s="25" customFormat="1" ht="12.75"/>
    <row r="1392" s="25" customFormat="1" ht="12.75"/>
    <row r="1393" s="25" customFormat="1" ht="12.75"/>
    <row r="1394" s="25" customFormat="1" ht="12.75"/>
    <row r="1395" s="25" customFormat="1" ht="12.75"/>
    <row r="1396" s="25" customFormat="1" ht="12.75"/>
    <row r="1397" s="25" customFormat="1" ht="12.75"/>
    <row r="1398" s="25" customFormat="1" ht="12.75"/>
    <row r="1399" s="25" customFormat="1" ht="12.75"/>
    <row r="1400" s="25" customFormat="1" ht="12.75"/>
    <row r="1401" s="25" customFormat="1" ht="12.75"/>
    <row r="1402" s="25" customFormat="1" ht="12.75"/>
    <row r="1403" s="25" customFormat="1" ht="12.75"/>
    <row r="1404" s="25" customFormat="1" ht="12.75"/>
    <row r="1405" s="25" customFormat="1" ht="12.75"/>
    <row r="1406" s="25" customFormat="1" ht="12.75"/>
    <row r="1407" s="25" customFormat="1" ht="12.75"/>
    <row r="1408" s="25" customFormat="1" ht="12.75"/>
    <row r="1409" s="25" customFormat="1" ht="12.75"/>
    <row r="1410" s="25" customFormat="1" ht="12.75"/>
    <row r="1411" s="25" customFormat="1" ht="12.75"/>
    <row r="1412" s="25" customFormat="1" ht="12.75"/>
    <row r="1413" s="25" customFormat="1" ht="12.75"/>
    <row r="1414" s="25" customFormat="1" ht="12.75"/>
    <row r="1415" s="25" customFormat="1" ht="12.75"/>
    <row r="1416" s="25" customFormat="1" ht="12.75"/>
    <row r="1417" s="25" customFormat="1" ht="12.75"/>
    <row r="1418" s="25" customFormat="1" ht="12.75"/>
    <row r="1419" s="25" customFormat="1" ht="12.75"/>
    <row r="1420" s="25" customFormat="1" ht="12.75"/>
    <row r="1421" s="25" customFormat="1" ht="12.75"/>
    <row r="1422" s="25" customFormat="1" ht="12.75"/>
    <row r="1423" s="25" customFormat="1" ht="12.75"/>
    <row r="1424" s="25" customFormat="1" ht="12.75"/>
    <row r="1425" s="25" customFormat="1" ht="12.75"/>
    <row r="1426" s="25" customFormat="1" ht="12.75"/>
    <row r="1427" s="25" customFormat="1" ht="12.75"/>
    <row r="1428" s="25" customFormat="1" ht="12.75"/>
    <row r="1429" s="25" customFormat="1" ht="12.75"/>
    <row r="1430" s="25" customFormat="1" ht="12.75"/>
    <row r="1431" s="25" customFormat="1" ht="12.75"/>
    <row r="1432" s="25" customFormat="1" ht="12.75"/>
    <row r="1433" s="25" customFormat="1" ht="12.75"/>
    <row r="1434" s="25" customFormat="1" ht="12.75"/>
    <row r="1435" s="25" customFormat="1" ht="12.75"/>
    <row r="1436" s="25" customFormat="1" ht="12.75"/>
    <row r="1437" s="25" customFormat="1" ht="12.75"/>
    <row r="1438" s="25" customFormat="1" ht="12.75"/>
    <row r="1439" s="25" customFormat="1" ht="12.75"/>
    <row r="1440" s="25" customFormat="1" ht="12.75"/>
    <row r="1441" s="25" customFormat="1" ht="12.75"/>
    <row r="1442" s="25" customFormat="1" ht="12.75"/>
    <row r="1443" s="25" customFormat="1" ht="12.75"/>
    <row r="1444" s="25" customFormat="1" ht="12.75"/>
    <row r="1445" s="25" customFormat="1" ht="12.75"/>
    <row r="1446" s="25" customFormat="1" ht="12.75"/>
    <row r="1447" s="25" customFormat="1" ht="12.75"/>
    <row r="1448" s="25" customFormat="1" ht="12.75"/>
    <row r="1449" s="25" customFormat="1" ht="12.75"/>
    <row r="1450" s="25" customFormat="1" ht="12.75"/>
    <row r="1451" s="25" customFormat="1" ht="12.75"/>
    <row r="1452" s="25" customFormat="1" ht="12.75"/>
    <row r="1453" s="25" customFormat="1" ht="12.75"/>
    <row r="1454" s="25" customFormat="1" ht="12.75"/>
    <row r="1455" s="25" customFormat="1" ht="12.75"/>
    <row r="1456" s="25" customFormat="1" ht="12.75"/>
    <row r="1457" s="25" customFormat="1" ht="12.75"/>
    <row r="1458" s="25" customFormat="1" ht="12.75"/>
    <row r="1459" s="25" customFormat="1" ht="12.75"/>
    <row r="1460" s="25" customFormat="1" ht="12.75"/>
    <row r="1461" s="25" customFormat="1" ht="12.75"/>
    <row r="1462" s="25" customFormat="1" ht="12.75"/>
    <row r="1463" s="25" customFormat="1" ht="12.75"/>
    <row r="1464" s="25" customFormat="1" ht="12.75"/>
    <row r="1465" s="25" customFormat="1" ht="12.75"/>
    <row r="1466" s="25" customFormat="1" ht="12.75"/>
    <row r="1467" s="25" customFormat="1" ht="12.75"/>
    <row r="1468" s="25" customFormat="1" ht="12.75"/>
    <row r="1469" s="25" customFormat="1" ht="12.75"/>
    <row r="1470" s="25" customFormat="1" ht="12.75"/>
    <row r="1471" s="25" customFormat="1" ht="12.75"/>
    <row r="1472" s="25" customFormat="1" ht="12.75"/>
    <row r="1473" s="25" customFormat="1" ht="12.75"/>
    <row r="1474" s="25" customFormat="1" ht="12.75"/>
    <row r="1475" s="25" customFormat="1" ht="12.75"/>
    <row r="1476" s="25" customFormat="1" ht="12.75"/>
    <row r="1477" s="25" customFormat="1" ht="12.75"/>
    <row r="1478" s="25" customFormat="1" ht="12.75"/>
    <row r="1479" s="25" customFormat="1" ht="12.75"/>
    <row r="1480" s="25" customFormat="1" ht="12.75"/>
    <row r="1481" s="25" customFormat="1" ht="12.75"/>
    <row r="1482" s="25" customFormat="1" ht="12.75"/>
    <row r="1483" s="25" customFormat="1" ht="12.75"/>
    <row r="1484" s="25" customFormat="1" ht="12.75"/>
    <row r="1485" s="25" customFormat="1" ht="12.75"/>
    <row r="1486" s="25" customFormat="1" ht="12.75"/>
    <row r="1487" s="25" customFormat="1" ht="12.75"/>
    <row r="1488" s="25" customFormat="1" ht="12.75"/>
    <row r="1489" s="25" customFormat="1" ht="12.75"/>
    <row r="1490" s="25" customFormat="1" ht="12.75"/>
    <row r="1491" s="25" customFormat="1" ht="12.75"/>
    <row r="1492" s="25" customFormat="1" ht="12.75"/>
    <row r="1493" s="25" customFormat="1" ht="12.75"/>
    <row r="1494" s="25" customFormat="1" ht="12.75"/>
    <row r="1495" s="25" customFormat="1" ht="12.75"/>
    <row r="1496" s="25" customFormat="1" ht="12.75"/>
    <row r="1497" s="25" customFormat="1" ht="12.75"/>
    <row r="1498" s="25" customFormat="1" ht="12.75"/>
    <row r="1499" s="25" customFormat="1" ht="12.75"/>
    <row r="1500" s="25" customFormat="1" ht="12.75"/>
    <row r="1501" s="25" customFormat="1" ht="12.75"/>
    <row r="1502" s="25" customFormat="1" ht="12.75"/>
    <row r="1503" s="25" customFormat="1" ht="12.75"/>
    <row r="1504" s="25" customFormat="1" ht="12.75"/>
    <row r="1505" s="25" customFormat="1" ht="12.75"/>
    <row r="1506" s="25" customFormat="1" ht="12.75"/>
    <row r="1507" s="25" customFormat="1" ht="12.75"/>
    <row r="1508" s="25" customFormat="1" ht="12.75"/>
    <row r="1509" s="25" customFormat="1" ht="12.75"/>
    <row r="1510" s="25" customFormat="1" ht="12.75"/>
    <row r="1511" s="25" customFormat="1" ht="12.75"/>
    <row r="1512" s="25" customFormat="1" ht="12.75"/>
    <row r="1513" s="25" customFormat="1" ht="12.75"/>
    <row r="1514" s="25" customFormat="1" ht="12.75"/>
    <row r="1515" s="25" customFormat="1" ht="12.75"/>
    <row r="1516" s="25" customFormat="1" ht="12.75"/>
    <row r="1517" s="25" customFormat="1" ht="12.75"/>
    <row r="1518" s="25" customFormat="1" ht="12.75"/>
    <row r="1519" s="25" customFormat="1" ht="12.75"/>
    <row r="1520" s="25" customFormat="1" ht="12.75"/>
    <row r="1521" s="25" customFormat="1" ht="12.75"/>
    <row r="1522" s="25" customFormat="1" ht="12.75"/>
    <row r="1523" s="25" customFormat="1" ht="12.75"/>
    <row r="1524" s="25" customFormat="1" ht="12.75"/>
    <row r="1525" s="25" customFormat="1" ht="12.75"/>
    <row r="1526" s="25" customFormat="1" ht="12.75"/>
    <row r="1527" s="25" customFormat="1" ht="12.75"/>
    <row r="1528" s="25" customFormat="1" ht="12.75"/>
    <row r="1529" s="25" customFormat="1" ht="12.75"/>
    <row r="1530" s="25" customFormat="1" ht="12.75"/>
    <row r="1531" s="25" customFormat="1" ht="12.75"/>
    <row r="1532" s="25" customFormat="1" ht="12.75"/>
    <row r="1533" s="25" customFormat="1" ht="12.75"/>
    <row r="1534" s="25" customFormat="1" ht="12.75"/>
    <row r="1535" s="25" customFormat="1" ht="12.75"/>
    <row r="1536" s="25" customFormat="1" ht="12.75"/>
    <row r="1537" s="25" customFormat="1" ht="12.75"/>
    <row r="1538" s="25" customFormat="1" ht="12.75"/>
    <row r="1539" s="25" customFormat="1" ht="12.75"/>
    <row r="1540" s="25" customFormat="1" ht="12.75"/>
    <row r="1541" s="25" customFormat="1" ht="12.75"/>
    <row r="1542" s="25" customFormat="1" ht="12.75"/>
    <row r="1543" s="25" customFormat="1" ht="12.75"/>
    <row r="1544" s="25" customFormat="1" ht="12.75"/>
    <row r="1545" s="25" customFormat="1" ht="12.75"/>
    <row r="1546" s="25" customFormat="1" ht="12.75"/>
    <row r="1547" s="25" customFormat="1" ht="12.75"/>
    <row r="1548" s="25" customFormat="1" ht="12.75"/>
    <row r="1549" s="25" customFormat="1" ht="12.75"/>
    <row r="1550" s="25" customFormat="1" ht="12.75"/>
    <row r="1551" s="25" customFormat="1" ht="12.75"/>
    <row r="1552" s="25" customFormat="1" ht="12.75"/>
    <row r="1553" s="25" customFormat="1" ht="12.75"/>
    <row r="1554" s="25" customFormat="1" ht="12.75"/>
    <row r="1555" s="25" customFormat="1" ht="12.75"/>
    <row r="1556" s="25" customFormat="1" ht="12.75"/>
    <row r="1557" s="25" customFormat="1" ht="12.75"/>
    <row r="1558" s="25" customFormat="1" ht="12.75"/>
    <row r="1559" s="25" customFormat="1" ht="12.75"/>
    <row r="1560" s="25" customFormat="1" ht="12.75"/>
    <row r="1561" s="25" customFormat="1" ht="12.75"/>
    <row r="1562" s="25" customFormat="1" ht="12.75"/>
    <row r="1563" s="25" customFormat="1" ht="12.75"/>
    <row r="1564" s="25" customFormat="1" ht="12.75"/>
    <row r="1565" s="25" customFormat="1" ht="12.75"/>
    <row r="1566" s="25" customFormat="1" ht="12.75"/>
    <row r="1567" s="25" customFormat="1" ht="12.75"/>
    <row r="1568" s="25" customFormat="1" ht="12.75"/>
    <row r="1569" s="25" customFormat="1" ht="12.75"/>
    <row r="1570" s="25" customFormat="1" ht="12.75"/>
    <row r="1571" s="25" customFormat="1" ht="12.75"/>
    <row r="1572" s="25" customFormat="1" ht="12.75"/>
    <row r="1573" s="25" customFormat="1" ht="12.75"/>
    <row r="1574" s="25" customFormat="1" ht="12.75"/>
    <row r="1575" s="25" customFormat="1" ht="12.75"/>
    <row r="1576" s="25" customFormat="1" ht="12.75"/>
    <row r="1577" s="25" customFormat="1" ht="12.75"/>
    <row r="1578" s="25" customFormat="1" ht="12.75"/>
    <row r="1579" s="25" customFormat="1" ht="12.75"/>
    <row r="1580" s="25" customFormat="1" ht="12.75"/>
    <row r="1581" s="25" customFormat="1" ht="12.75"/>
    <row r="1582" s="25" customFormat="1" ht="12.75"/>
    <row r="1583" s="25" customFormat="1" ht="12.75"/>
    <row r="1584" s="25" customFormat="1" ht="12.75"/>
    <row r="1585" s="25" customFormat="1" ht="12.75"/>
    <row r="1586" s="25" customFormat="1" ht="12.75"/>
    <row r="1587" s="25" customFormat="1" ht="12.75"/>
    <row r="1588" s="25" customFormat="1" ht="12.75"/>
    <row r="1589" s="25" customFormat="1" ht="12.75"/>
    <row r="1590" s="25" customFormat="1" ht="12.75"/>
    <row r="1591" s="25" customFormat="1" ht="12.75"/>
    <row r="1592" s="25" customFormat="1" ht="12.75"/>
    <row r="1593" s="25" customFormat="1" ht="12.75"/>
    <row r="1594" s="25" customFormat="1" ht="12.75"/>
    <row r="1595" s="25" customFormat="1" ht="12.75"/>
    <row r="1596" s="25" customFormat="1" ht="12.75"/>
    <row r="1597" s="25" customFormat="1" ht="12.75"/>
    <row r="1598" s="25" customFormat="1" ht="12.75"/>
    <row r="1599" s="25" customFormat="1" ht="12.75"/>
    <row r="1600" s="25" customFormat="1" ht="12.75"/>
    <row r="1601" s="25" customFormat="1" ht="12.75"/>
    <row r="1602" s="25" customFormat="1" ht="12.75"/>
    <row r="1603" s="25" customFormat="1" ht="12.75"/>
    <row r="1604" s="25" customFormat="1" ht="12.75"/>
    <row r="1605" s="25" customFormat="1" ht="12.75"/>
    <row r="1606" s="25" customFormat="1" ht="12.75"/>
    <row r="1607" s="25" customFormat="1" ht="12.75"/>
    <row r="1608" s="25" customFormat="1" ht="12.75"/>
    <row r="1609" s="25" customFormat="1" ht="12.75"/>
    <row r="1610" s="25" customFormat="1" ht="12.75"/>
    <row r="1611" s="25" customFormat="1" ht="12.75"/>
    <row r="1612" s="25" customFormat="1" ht="12.75"/>
    <row r="1613" s="25" customFormat="1" ht="12.75"/>
    <row r="1614" s="25" customFormat="1" ht="12.75"/>
    <row r="1615" s="25" customFormat="1" ht="12.75"/>
    <row r="1616" s="25" customFormat="1" ht="12.75"/>
    <row r="1617" s="25" customFormat="1" ht="12.75"/>
    <row r="1618" s="25" customFormat="1" ht="12.75"/>
    <row r="1619" s="25" customFormat="1" ht="12.75"/>
    <row r="1620" s="25" customFormat="1" ht="12.75"/>
    <row r="1621" s="25" customFormat="1" ht="12.75"/>
    <row r="1622" s="25" customFormat="1" ht="12.75"/>
    <row r="1623" s="25" customFormat="1" ht="12.75"/>
    <row r="1624" s="25" customFormat="1" ht="12.75"/>
    <row r="1625" s="25" customFormat="1" ht="12.75"/>
    <row r="1626" s="25" customFormat="1" ht="12.75"/>
    <row r="1627" s="25" customFormat="1" ht="12.75"/>
    <row r="1628" s="25" customFormat="1" ht="12.75"/>
    <row r="1629" s="25" customFormat="1" ht="12.75"/>
    <row r="1630" s="25" customFormat="1" ht="12.75"/>
    <row r="1631" s="25" customFormat="1" ht="12.75"/>
    <row r="1632" s="25" customFormat="1" ht="12.75"/>
    <row r="1633" s="25" customFormat="1" ht="12.75"/>
    <row r="1634" s="25" customFormat="1" ht="12.75"/>
    <row r="1635" s="25" customFormat="1" ht="12.75"/>
    <row r="1636" s="25" customFormat="1" ht="12.75"/>
    <row r="1637" s="25" customFormat="1" ht="12.75"/>
    <row r="1638" s="25" customFormat="1" ht="12.75"/>
    <row r="1639" s="25" customFormat="1" ht="12.75"/>
    <row r="1640" s="25" customFormat="1" ht="12.75"/>
    <row r="1641" s="25" customFormat="1" ht="12.75"/>
    <row r="1642" s="25" customFormat="1" ht="12.75"/>
    <row r="1643" s="25" customFormat="1" ht="12.75"/>
    <row r="1644" s="25" customFormat="1" ht="12.75"/>
    <row r="1645" s="25" customFormat="1" ht="12.75"/>
    <row r="1646" s="25" customFormat="1" ht="12.75"/>
    <row r="1647" s="25" customFormat="1" ht="12.75"/>
    <row r="1648" s="25" customFormat="1" ht="12.75"/>
    <row r="1649" s="25" customFormat="1" ht="12.75"/>
    <row r="1650" s="25" customFormat="1" ht="12.75"/>
    <row r="1651" s="25" customFormat="1" ht="12.75"/>
    <row r="1652" s="25" customFormat="1" ht="12.75"/>
    <row r="1653" s="25" customFormat="1" ht="12.75"/>
    <row r="1654" s="25" customFormat="1" ht="12.75"/>
    <row r="1655" s="25" customFormat="1" ht="12.75"/>
    <row r="1656" s="25" customFormat="1" ht="12.75"/>
    <row r="1657" s="25" customFormat="1" ht="12.75"/>
    <row r="1658" s="25" customFormat="1" ht="12.75"/>
    <row r="1659" s="25" customFormat="1" ht="12.75"/>
    <row r="1660" s="25" customFormat="1" ht="12.75"/>
    <row r="1661" s="25" customFormat="1" ht="12.75"/>
    <row r="1662" s="25" customFormat="1" ht="12.75"/>
    <row r="1663" s="25" customFormat="1" ht="12.75"/>
    <row r="1664" s="25" customFormat="1" ht="12.75"/>
    <row r="1665" s="25" customFormat="1" ht="12.75"/>
    <row r="1666" s="25" customFormat="1" ht="12.75"/>
    <row r="1667" s="25" customFormat="1" ht="12.75"/>
    <row r="1668" s="25" customFormat="1" ht="12.75"/>
    <row r="1669" s="25" customFormat="1" ht="12.75"/>
    <row r="1670" s="25" customFormat="1" ht="12.75"/>
    <row r="1671" s="25" customFormat="1" ht="12.75"/>
    <row r="1672" s="25" customFormat="1" ht="12.75"/>
    <row r="1673" s="25" customFormat="1" ht="12.75"/>
    <row r="1674" s="25" customFormat="1" ht="12.75"/>
    <row r="1675" s="25" customFormat="1" ht="12.75"/>
    <row r="1676" s="25" customFormat="1" ht="12.75"/>
    <row r="1677" s="25" customFormat="1" ht="12.75"/>
    <row r="1678" s="25" customFormat="1" ht="12.75"/>
    <row r="1679" s="25" customFormat="1" ht="12.75"/>
    <row r="1680" s="25" customFormat="1" ht="12.75"/>
    <row r="1681" s="25" customFormat="1" ht="12.75"/>
    <row r="1682" s="25" customFormat="1" ht="12.75"/>
    <row r="1683" s="25" customFormat="1" ht="12.75"/>
    <row r="1684" s="25" customFormat="1" ht="12.75"/>
    <row r="1685" s="25" customFormat="1" ht="12.75"/>
    <row r="1686" s="25" customFormat="1" ht="12.75"/>
    <row r="1687" s="25" customFormat="1" ht="12.75"/>
    <row r="1688" s="25" customFormat="1" ht="12.75"/>
    <row r="1689" s="25" customFormat="1" ht="12.75"/>
    <row r="1690" s="25" customFormat="1" ht="12.75"/>
    <row r="1691" s="25" customFormat="1" ht="12.75"/>
    <row r="1692" s="25" customFormat="1" ht="12.75"/>
    <row r="1693" s="25" customFormat="1" ht="12.75"/>
    <row r="1694" s="25" customFormat="1" ht="12.75"/>
    <row r="1695" s="25" customFormat="1" ht="12.75"/>
    <row r="1696" s="25" customFormat="1" ht="12.75"/>
    <row r="1697" s="25" customFormat="1" ht="12.75"/>
    <row r="1698" s="25" customFormat="1" ht="12.75"/>
    <row r="1699" s="25" customFormat="1" ht="12.75"/>
    <row r="1700" s="25" customFormat="1" ht="12.75"/>
    <row r="1701" s="25" customFormat="1" ht="12.75"/>
    <row r="1702" s="25" customFormat="1" ht="12.75"/>
    <row r="1703" s="25" customFormat="1" ht="12.75"/>
    <row r="1704" s="25" customFormat="1" ht="12.75"/>
    <row r="1705" s="25" customFormat="1" ht="12.75"/>
    <row r="1706" s="25" customFormat="1" ht="12.75"/>
    <row r="1707" s="25" customFormat="1" ht="12.75"/>
    <row r="1708" s="25" customFormat="1" ht="12.75"/>
    <row r="1709" s="25" customFormat="1" ht="12.75"/>
    <row r="1710" s="25" customFormat="1" ht="12.75"/>
    <row r="1711" s="25" customFormat="1" ht="12.75"/>
    <row r="1712" s="25" customFormat="1" ht="12.75"/>
    <row r="1713" s="25" customFormat="1" ht="12.75"/>
    <row r="1714" s="25" customFormat="1" ht="12.75"/>
    <row r="1715" s="25" customFormat="1" ht="12.75"/>
    <row r="1716" s="25" customFormat="1" ht="12.75"/>
    <row r="1717" s="25" customFormat="1" ht="12.75"/>
    <row r="1718" s="25" customFormat="1" ht="12.75"/>
    <row r="1719" s="25" customFormat="1" ht="12.75"/>
    <row r="1720" s="25" customFormat="1" ht="12.75"/>
    <row r="1721" s="25" customFormat="1" ht="12.75"/>
    <row r="1722" s="25" customFormat="1" ht="12.75"/>
    <row r="1723" s="25" customFormat="1" ht="12.75"/>
    <row r="1724" s="25" customFormat="1" ht="12.75"/>
    <row r="1725" s="25" customFormat="1" ht="12.75"/>
    <row r="1726" s="25" customFormat="1" ht="12.75"/>
    <row r="1727" s="25" customFormat="1" ht="12.75"/>
    <row r="1728" s="25" customFormat="1" ht="12.75"/>
    <row r="1729" s="25" customFormat="1" ht="12.75"/>
    <row r="1730" s="25" customFormat="1" ht="12.75"/>
    <row r="1731" s="25" customFormat="1" ht="12.75"/>
    <row r="1732" s="25" customFormat="1" ht="12.75"/>
    <row r="1733" s="25" customFormat="1" ht="12.75"/>
    <row r="1734" s="25" customFormat="1" ht="12.75"/>
    <row r="1735" s="25" customFormat="1" ht="12.75"/>
    <row r="1736" s="25" customFormat="1" ht="12.75"/>
    <row r="1737" s="25" customFormat="1" ht="12.75"/>
    <row r="1738" s="25" customFormat="1" ht="12.75"/>
    <row r="1739" s="25" customFormat="1" ht="12.75"/>
    <row r="1740" s="25" customFormat="1" ht="12.75"/>
    <row r="1741" s="25" customFormat="1" ht="12.75"/>
    <row r="1742" s="25" customFormat="1" ht="12.75"/>
    <row r="1743" s="25" customFormat="1" ht="12.75"/>
    <row r="1744" s="25" customFormat="1" ht="12.75"/>
    <row r="1745" s="25" customFormat="1" ht="12.75"/>
    <row r="1746" s="25" customFormat="1" ht="12.75"/>
    <row r="1747" s="25" customFormat="1" ht="12.75"/>
    <row r="1748" s="25" customFormat="1" ht="12.75"/>
    <row r="1749" s="25" customFormat="1" ht="12.75"/>
    <row r="1750" s="25" customFormat="1" ht="12.75"/>
    <row r="1751" s="25" customFormat="1" ht="12.75"/>
    <row r="1752" s="25" customFormat="1" ht="12.75"/>
    <row r="1753" s="25" customFormat="1" ht="12.75"/>
    <row r="1754" s="25" customFormat="1" ht="12.75"/>
    <row r="1755" s="25" customFormat="1" ht="12.75"/>
    <row r="1756" s="25" customFormat="1" ht="12.75"/>
    <row r="1757" s="25" customFormat="1" ht="12.75"/>
    <row r="1758" s="25" customFormat="1" ht="12.75"/>
    <row r="1759" s="25" customFormat="1" ht="12.75"/>
    <row r="1760" s="25" customFormat="1" ht="12.75"/>
    <row r="1761" s="25" customFormat="1" ht="12.75"/>
    <row r="1762" s="25" customFormat="1" ht="12.75"/>
    <row r="1763" s="25" customFormat="1" ht="12.75"/>
    <row r="1764" s="25" customFormat="1" ht="12.75"/>
    <row r="1765" s="25" customFormat="1" ht="12.75"/>
    <row r="1766" s="25" customFormat="1" ht="12.75"/>
    <row r="1767" s="25" customFormat="1" ht="12.75"/>
    <row r="1768" s="25" customFormat="1" ht="12.75"/>
    <row r="1769" s="25" customFormat="1" ht="12.75"/>
    <row r="1770" s="25" customFormat="1" ht="12.75"/>
    <row r="1771" s="25" customFormat="1" ht="12.75"/>
    <row r="1772" s="25" customFormat="1" ht="12.75"/>
    <row r="1773" s="25" customFormat="1" ht="12.75"/>
    <row r="1774" s="25" customFormat="1" ht="12.75"/>
    <row r="1775" s="25" customFormat="1" ht="12.75"/>
    <row r="1776" s="25" customFormat="1" ht="12.75"/>
    <row r="1777" s="25" customFormat="1" ht="12.75"/>
    <row r="1778" s="25" customFormat="1" ht="12.75"/>
    <row r="1779" s="25" customFormat="1" ht="12.75"/>
    <row r="1780" s="25" customFormat="1" ht="12.75"/>
    <row r="1781" s="25" customFormat="1" ht="12.75"/>
    <row r="1782" s="25" customFormat="1" ht="12.75"/>
    <row r="1783" s="25" customFormat="1" ht="12.75"/>
    <row r="1784" s="25" customFormat="1" ht="12.75"/>
    <row r="1785" s="25" customFormat="1" ht="12.75"/>
    <row r="1786" s="25" customFormat="1" ht="12.75"/>
    <row r="1787" s="25" customFormat="1" ht="12.75"/>
    <row r="1788" s="25" customFormat="1" ht="12.75"/>
    <row r="1789" s="25" customFormat="1" ht="12.75"/>
    <row r="1790" s="25" customFormat="1" ht="12.75"/>
    <row r="1791" s="25" customFormat="1" ht="12.75"/>
    <row r="1792" s="25" customFormat="1" ht="12.75"/>
    <row r="1793" s="25" customFormat="1" ht="12.75"/>
    <row r="1794" s="25" customFormat="1" ht="12.75"/>
    <row r="1795" s="25" customFormat="1" ht="12.75"/>
    <row r="1796" s="25" customFormat="1" ht="12.75"/>
    <row r="1797" s="25" customFormat="1" ht="12.75"/>
    <row r="1798" s="25" customFormat="1" ht="12.75"/>
    <row r="1799" s="25" customFormat="1" ht="12.75"/>
    <row r="1800" s="25" customFormat="1" ht="12.75"/>
    <row r="1801" s="25" customFormat="1" ht="12.75"/>
    <row r="1802" s="25" customFormat="1" ht="12.75"/>
    <row r="1803" s="25" customFormat="1" ht="12.75"/>
    <row r="1804" s="25" customFormat="1" ht="12.75"/>
    <row r="1805" s="25" customFormat="1" ht="12.75"/>
    <row r="1806" s="25" customFormat="1" ht="12.75"/>
    <row r="1807" s="25" customFormat="1" ht="12.75"/>
    <row r="1808" s="25" customFormat="1" ht="12.75"/>
    <row r="1809" s="25" customFormat="1" ht="12.75"/>
    <row r="1810" s="25" customFormat="1" ht="12.75"/>
    <row r="1811" s="25" customFormat="1" ht="12.75"/>
    <row r="1812" s="25" customFormat="1" ht="12.75"/>
    <row r="1813" s="25" customFormat="1" ht="12.75"/>
    <row r="1814" s="25" customFormat="1" ht="12.75"/>
    <row r="1815" s="25" customFormat="1" ht="12.75"/>
    <row r="1816" s="25" customFormat="1" ht="12.75"/>
    <row r="1817" s="25" customFormat="1" ht="12.75"/>
    <row r="1818" s="25" customFormat="1" ht="12.75"/>
    <row r="1819" s="25" customFormat="1" ht="12.75"/>
    <row r="1820" s="25" customFormat="1" ht="12.75"/>
    <row r="1821" s="25" customFormat="1" ht="12.75"/>
    <row r="1822" s="25" customFormat="1" ht="12.75"/>
    <row r="1823" s="25" customFormat="1" ht="12.75"/>
    <row r="1824" s="25" customFormat="1" ht="12.75"/>
    <row r="1825" s="25" customFormat="1" ht="12.75"/>
    <row r="1826" s="25" customFormat="1" ht="12.75"/>
    <row r="1827" s="25" customFormat="1" ht="12.75"/>
    <row r="1828" s="25" customFormat="1" ht="12.75"/>
    <row r="1829" s="25" customFormat="1" ht="12.75"/>
    <row r="1830" s="25" customFormat="1" ht="12.75"/>
    <row r="1831" s="25" customFormat="1" ht="12.75"/>
    <row r="1832" s="25" customFormat="1" ht="12.75"/>
    <row r="1833" s="25" customFormat="1" ht="12.75"/>
    <row r="1834" s="25" customFormat="1" ht="12.75"/>
    <row r="1835" s="25" customFormat="1" ht="12.75"/>
    <row r="1836" s="25" customFormat="1" ht="12.75"/>
    <row r="1837" s="25" customFormat="1" ht="12.75"/>
    <row r="1838" s="25" customFormat="1" ht="12.75"/>
    <row r="1839" s="25" customFormat="1" ht="12.75"/>
    <row r="1840" s="25" customFormat="1" ht="12.75"/>
    <row r="1841" s="25" customFormat="1" ht="12.75"/>
    <row r="1842" s="25" customFormat="1" ht="12.75"/>
    <row r="1843" s="25" customFormat="1" ht="12.75"/>
    <row r="1844" s="25" customFormat="1" ht="12.75"/>
    <row r="1845" s="25" customFormat="1" ht="12.75"/>
    <row r="1846" s="25" customFormat="1" ht="12.75"/>
    <row r="1847" s="25" customFormat="1" ht="12.75"/>
    <row r="1848" s="25" customFormat="1" ht="12.75"/>
    <row r="1849" s="25" customFormat="1" ht="12.75"/>
    <row r="1850" s="25" customFormat="1" ht="12.75"/>
    <row r="1851" s="25" customFormat="1" ht="12.75"/>
    <row r="1852" s="25" customFormat="1" ht="12.75"/>
    <row r="1853" s="25" customFormat="1" ht="12.75"/>
    <row r="1854" s="25" customFormat="1" ht="12.75"/>
    <row r="1855" s="25" customFormat="1" ht="12.75"/>
    <row r="1856" s="25" customFormat="1" ht="12.75"/>
    <row r="1857" s="25" customFormat="1" ht="12.75"/>
    <row r="1858" s="25" customFormat="1" ht="12.75"/>
    <row r="1859" s="25" customFormat="1" ht="12.75"/>
    <row r="1860" s="25" customFormat="1" ht="12.75"/>
    <row r="1861" s="25" customFormat="1" ht="12.75"/>
    <row r="1862" s="25" customFormat="1" ht="12.75"/>
    <row r="1863" s="25" customFormat="1" ht="12.75"/>
    <row r="1864" s="25" customFormat="1" ht="12.75"/>
    <row r="1865" s="25" customFormat="1" ht="12.75"/>
    <row r="1866" s="25" customFormat="1" ht="12.75"/>
    <row r="1867" s="25" customFormat="1" ht="12.75"/>
    <row r="1868" s="25" customFormat="1" ht="12.75"/>
    <row r="1869" s="25" customFormat="1" ht="12.75"/>
    <row r="1870" s="25" customFormat="1" ht="12.75"/>
    <row r="1871" s="25" customFormat="1" ht="12.75"/>
    <row r="1872" s="25" customFormat="1" ht="12.75"/>
    <row r="1873" s="25" customFormat="1" ht="12.75"/>
    <row r="1874" s="25" customFormat="1" ht="12.75"/>
    <row r="1875" s="25" customFormat="1" ht="12.75"/>
    <row r="1876" s="25" customFormat="1" ht="12.75"/>
    <row r="1877" s="25" customFormat="1" ht="12.75"/>
    <row r="1878" s="25" customFormat="1" ht="12.75"/>
    <row r="1879" s="25" customFormat="1" ht="12.75"/>
    <row r="1880" s="25" customFormat="1" ht="12.75"/>
    <row r="1881" s="25" customFormat="1" ht="12.75"/>
    <row r="1882" s="25" customFormat="1" ht="12.75"/>
    <row r="1883" s="25" customFormat="1" ht="12.75"/>
    <row r="1884" s="25" customFormat="1" ht="12.75"/>
    <row r="1885" s="25" customFormat="1" ht="12.75"/>
    <row r="1886" s="25" customFormat="1" ht="12.75"/>
    <row r="1887" s="25" customFormat="1" ht="12.75"/>
    <row r="1888" s="25" customFormat="1" ht="12.75"/>
    <row r="1889" s="25" customFormat="1" ht="12.75"/>
    <row r="1890" s="25" customFormat="1" ht="12.75"/>
    <row r="1891" s="25" customFormat="1" ht="12.75"/>
    <row r="1892" s="25" customFormat="1" ht="12.75"/>
    <row r="1893" s="25" customFormat="1" ht="12.75"/>
    <row r="1894" s="25" customFormat="1" ht="12.75"/>
    <row r="1895" s="25" customFormat="1" ht="12.75"/>
    <row r="1896" s="25" customFormat="1" ht="12.75"/>
    <row r="1897" s="25" customFormat="1" ht="12.75"/>
    <row r="1898" s="25" customFormat="1" ht="12.75"/>
    <row r="1899" s="25" customFormat="1" ht="12.75"/>
    <row r="1900" s="25" customFormat="1" ht="12.75"/>
    <row r="1901" s="25" customFormat="1" ht="12.75"/>
    <row r="1902" s="25" customFormat="1" ht="12.75"/>
    <row r="1903" s="25" customFormat="1" ht="12.75"/>
    <row r="1904" s="25" customFormat="1" ht="12.75"/>
    <row r="1905" s="25" customFormat="1" ht="12.75"/>
    <row r="1906" s="25" customFormat="1" ht="12.75"/>
    <row r="1907" s="25" customFormat="1" ht="12.75"/>
    <row r="1908" s="25" customFormat="1" ht="12.75"/>
    <row r="1909" s="25" customFormat="1" ht="12.75"/>
    <row r="1910" s="25" customFormat="1" ht="12.75"/>
    <row r="1911" s="25" customFormat="1" ht="12.75"/>
    <row r="1912" s="25" customFormat="1" ht="12.75"/>
    <row r="1913" s="25" customFormat="1" ht="12.75"/>
    <row r="1914" s="25" customFormat="1" ht="12.75"/>
    <row r="1915" s="25" customFormat="1" ht="12.75"/>
    <row r="1916" s="25" customFormat="1" ht="12.75"/>
    <row r="1917" s="25" customFormat="1" ht="12.75"/>
    <row r="1918" s="25" customFormat="1" ht="12.75"/>
    <row r="1919" s="25" customFormat="1" ht="12.75"/>
    <row r="1920" s="25" customFormat="1" ht="12.75"/>
    <row r="1921" s="25" customFormat="1" ht="12.75"/>
    <row r="1922" s="25" customFormat="1" ht="12.75"/>
    <row r="1923" s="25" customFormat="1" ht="12.75"/>
    <row r="1924" s="25" customFormat="1" ht="12.75"/>
    <row r="1925" s="25" customFormat="1" ht="12.75"/>
    <row r="1926" s="25" customFormat="1" ht="12.75"/>
    <row r="1927" s="25" customFormat="1" ht="12.75"/>
    <row r="1928" s="25" customFormat="1" ht="12.75"/>
    <row r="1929" s="25" customFormat="1" ht="12.75"/>
    <row r="1930" s="25" customFormat="1" ht="12.75"/>
    <row r="1931" s="25" customFormat="1" ht="12.75"/>
    <row r="1932" s="25" customFormat="1" ht="12.75"/>
    <row r="1933" s="25" customFormat="1" ht="12.75"/>
    <row r="1934" s="25" customFormat="1" ht="12.75"/>
    <row r="1935" s="25" customFormat="1" ht="12.75"/>
    <row r="1936" s="25" customFormat="1" ht="12.75"/>
    <row r="1937" s="25" customFormat="1" ht="12.75"/>
    <row r="1938" s="25" customFormat="1" ht="12.75"/>
    <row r="1939" s="25" customFormat="1" ht="12.75"/>
    <row r="1940" s="25" customFormat="1" ht="12.75"/>
    <row r="1941" s="25" customFormat="1" ht="12.75"/>
    <row r="1942" s="25" customFormat="1" ht="12.75"/>
    <row r="1943" s="25" customFormat="1" ht="12.75"/>
    <row r="1944" s="25" customFormat="1" ht="12.75"/>
    <row r="1945" s="25" customFormat="1" ht="12.75"/>
    <row r="1946" s="25" customFormat="1" ht="12.75"/>
    <row r="1947" s="25" customFormat="1" ht="12.75"/>
    <row r="1948" s="25" customFormat="1" ht="12.75"/>
    <row r="1949" s="25" customFormat="1" ht="12.75"/>
    <row r="1950" s="25" customFormat="1" ht="12.75"/>
    <row r="1951" s="25" customFormat="1" ht="12.75"/>
    <row r="1952" s="25" customFormat="1" ht="12.75"/>
    <row r="1953" s="25" customFormat="1" ht="12.75"/>
    <row r="1954" s="25" customFormat="1" ht="12.75"/>
    <row r="1955" s="25" customFormat="1" ht="12.75"/>
    <row r="1956" s="25" customFormat="1" ht="12.75"/>
    <row r="1957" s="25" customFormat="1" ht="12.75"/>
    <row r="1958" s="25" customFormat="1" ht="12.75"/>
    <row r="1959" s="25" customFormat="1" ht="12.75"/>
    <row r="1960" s="25" customFormat="1" ht="12.75"/>
    <row r="1961" s="25" customFormat="1" ht="12.75"/>
    <row r="1962" s="25" customFormat="1" ht="12.75"/>
    <row r="1963" s="25" customFormat="1" ht="12.75"/>
    <row r="1964" s="25" customFormat="1" ht="12.75"/>
    <row r="1965" s="25" customFormat="1" ht="12.75"/>
    <row r="1966" s="25" customFormat="1" ht="12.75"/>
    <row r="1967" s="25" customFormat="1" ht="12.75"/>
    <row r="1968" s="25" customFormat="1" ht="12.75"/>
    <row r="1969" s="25" customFormat="1" ht="12.75"/>
    <row r="1970" s="25" customFormat="1" ht="12.75"/>
    <row r="1971" s="25" customFormat="1" ht="12.75"/>
    <row r="1972" s="25" customFormat="1" ht="12.75"/>
    <row r="1973" s="25" customFormat="1" ht="12.75"/>
    <row r="1974" s="25" customFormat="1" ht="12.75"/>
    <row r="1975" s="25" customFormat="1" ht="12.75"/>
    <row r="1976" s="25" customFormat="1" ht="12.75"/>
    <row r="1977" s="25" customFormat="1" ht="12.75"/>
    <row r="1978" s="25" customFormat="1" ht="12.75"/>
    <row r="1979" s="25" customFormat="1" ht="12.75"/>
    <row r="1980" s="25" customFormat="1" ht="12.75"/>
    <row r="1981" s="25" customFormat="1" ht="12.75"/>
    <row r="1982" s="25" customFormat="1" ht="12.75"/>
    <row r="1983" s="25" customFormat="1" ht="12.75"/>
    <row r="1984" s="25" customFormat="1" ht="12.75"/>
    <row r="1985" s="25" customFormat="1" ht="12.75"/>
    <row r="1986" s="25" customFormat="1" ht="12.75"/>
    <row r="1987" s="25" customFormat="1" ht="12.75"/>
    <row r="1988" s="25" customFormat="1" ht="12.75"/>
    <row r="1989" s="25" customFormat="1" ht="12.75"/>
    <row r="1990" s="25" customFormat="1" ht="12.75"/>
    <row r="1991" s="25" customFormat="1" ht="12.75"/>
    <row r="1992" s="25" customFormat="1" ht="12.75"/>
    <row r="1993" s="25" customFormat="1" ht="12.75"/>
    <row r="1994" s="25" customFormat="1" ht="12.75"/>
    <row r="1995" s="25" customFormat="1" ht="12.75"/>
    <row r="1996" s="25" customFormat="1" ht="12.75"/>
    <row r="1997" s="25" customFormat="1" ht="12.75"/>
    <row r="1998" s="25" customFormat="1" ht="12.75"/>
    <row r="1999" s="25" customFormat="1" ht="12.75"/>
    <row r="2000" s="25" customFormat="1" ht="12.75"/>
    <row r="2001" s="25" customFormat="1" ht="12.75"/>
    <row r="2002" s="25" customFormat="1" ht="12.75"/>
    <row r="2003" s="25" customFormat="1" ht="12.75"/>
    <row r="2004" s="25" customFormat="1" ht="12.75"/>
    <row r="2005" s="25" customFormat="1" ht="12.75"/>
    <row r="2006" s="25" customFormat="1" ht="12.75"/>
    <row r="2007" s="25" customFormat="1" ht="12.75"/>
    <row r="2008" s="25" customFormat="1" ht="12.75"/>
    <row r="2009" s="25" customFormat="1" ht="12.75"/>
    <row r="2010" s="25" customFormat="1" ht="12.75"/>
    <row r="2011" s="25" customFormat="1" ht="12.75"/>
    <row r="2012" s="25" customFormat="1" ht="12.75"/>
    <row r="2013" s="25" customFormat="1" ht="12.75"/>
    <row r="2014" s="25" customFormat="1" ht="12.75"/>
    <row r="2015" s="25" customFormat="1" ht="12.75"/>
    <row r="2016" s="25" customFormat="1" ht="12.75"/>
    <row r="2017" s="25" customFormat="1" ht="12.75"/>
    <row r="2018" s="25" customFormat="1" ht="12.75"/>
    <row r="2019" s="25" customFormat="1" ht="12.75"/>
    <row r="2020" s="25" customFormat="1" ht="12.75"/>
    <row r="2021" s="25" customFormat="1" ht="12.75"/>
    <row r="2022" s="25" customFormat="1" ht="12.75"/>
    <row r="2023" s="25" customFormat="1" ht="12.75"/>
    <row r="2024" s="25" customFormat="1" ht="12.75"/>
    <row r="2025" s="25" customFormat="1" ht="12.75"/>
    <row r="2026" s="25" customFormat="1" ht="12.75"/>
    <row r="2027" s="25" customFormat="1" ht="12.75"/>
    <row r="2028" s="25" customFormat="1" ht="12.75"/>
    <row r="2029" s="25" customFormat="1" ht="12.75"/>
    <row r="2030" s="25" customFormat="1" ht="12.75"/>
    <row r="2031" s="25" customFormat="1" ht="12.75"/>
    <row r="2032" s="25" customFormat="1" ht="12.75"/>
    <row r="2033" s="25" customFormat="1" ht="12.75"/>
    <row r="2034" s="25" customFormat="1" ht="12.75"/>
    <row r="2035" s="25" customFormat="1" ht="12.75"/>
    <row r="2036" s="25" customFormat="1" ht="12.75"/>
    <row r="2037" s="25" customFormat="1" ht="12.75"/>
    <row r="2038" s="25" customFormat="1" ht="12.75"/>
    <row r="2039" s="25" customFormat="1" ht="12.75"/>
    <row r="2040" s="25" customFormat="1" ht="12.75"/>
    <row r="2041" s="25" customFormat="1" ht="12.75"/>
    <row r="2042" s="25" customFormat="1" ht="12.75"/>
    <row r="2043" s="25" customFormat="1" ht="12.75"/>
    <row r="2044" s="25" customFormat="1" ht="12.75"/>
    <row r="2045" s="25" customFormat="1" ht="12.75"/>
    <row r="2046" s="25" customFormat="1" ht="12.75"/>
    <row r="2047" s="25" customFormat="1" ht="12.75"/>
    <row r="2048" s="25" customFormat="1" ht="12.75"/>
    <row r="2049" s="25" customFormat="1" ht="12.75"/>
    <row r="2050" s="25" customFormat="1" ht="12.75"/>
    <row r="2051" s="25" customFormat="1" ht="12.75"/>
    <row r="2052" s="25" customFormat="1" ht="12.75"/>
    <row r="2053" s="25" customFormat="1" ht="12.75"/>
    <row r="2054" s="25" customFormat="1" ht="12.75"/>
    <row r="2055" s="25" customFormat="1" ht="12.75"/>
    <row r="2056" s="25" customFormat="1" ht="12.75"/>
    <row r="2057" s="25" customFormat="1" ht="12.75"/>
    <row r="2058" s="25" customFormat="1" ht="12.75"/>
    <row r="2059" s="25" customFormat="1" ht="12.75"/>
    <row r="2060" s="25" customFormat="1" ht="12.75"/>
    <row r="2061" s="25" customFormat="1" ht="12.75"/>
    <row r="2062" s="25" customFormat="1" ht="12.75"/>
    <row r="2063" s="25" customFormat="1" ht="12.75"/>
    <row r="2064" s="25" customFormat="1" ht="12.75"/>
    <row r="2065" s="25" customFormat="1" ht="12.75"/>
    <row r="2066" s="25" customFormat="1" ht="12.75"/>
    <row r="2067" s="25" customFormat="1" ht="12.75"/>
    <row r="2068" s="25" customFormat="1" ht="12.75"/>
    <row r="2069" s="25" customFormat="1" ht="12.75"/>
    <row r="2070" s="25" customFormat="1" ht="12.75"/>
    <row r="2071" s="25" customFormat="1" ht="12.75"/>
    <row r="2072" s="25" customFormat="1" ht="12.75"/>
    <row r="2073" s="25" customFormat="1" ht="12.75"/>
    <row r="2074" s="25" customFormat="1" ht="12.75"/>
    <row r="2075" s="25" customFormat="1" ht="12.75"/>
    <row r="2076" s="25" customFormat="1" ht="12.75"/>
    <row r="2077" s="25" customFormat="1" ht="12.75"/>
    <row r="2078" s="25" customFormat="1" ht="12.75"/>
    <row r="2079" s="25" customFormat="1" ht="12.75"/>
    <row r="2080" s="25" customFormat="1" ht="12.75"/>
    <row r="2081" s="25" customFormat="1" ht="12.75"/>
    <row r="2082" s="25" customFormat="1" ht="12.75"/>
    <row r="2083" s="25" customFormat="1" ht="12.75"/>
    <row r="2084" s="25" customFormat="1" ht="12.75"/>
    <row r="2085" s="25" customFormat="1" ht="12.75"/>
    <row r="2086" s="25" customFormat="1" ht="12.75"/>
    <row r="2087" s="25" customFormat="1" ht="12.75"/>
    <row r="2088" s="25" customFormat="1" ht="12.75"/>
    <row r="2089" s="25" customFormat="1" ht="12.75"/>
    <row r="2090" s="25" customFormat="1" ht="12.75"/>
    <row r="2091" s="25" customFormat="1" ht="12.75"/>
    <row r="2092" s="25" customFormat="1" ht="12.75"/>
    <row r="2093" s="25" customFormat="1" ht="12.75"/>
    <row r="2094" s="25" customFormat="1" ht="12.75"/>
    <row r="2095" s="25" customFormat="1" ht="12.75"/>
    <row r="2096" s="25" customFormat="1" ht="12.75"/>
    <row r="2097" s="25" customFormat="1" ht="12.75"/>
    <row r="2098" s="25" customFormat="1" ht="12.75"/>
    <row r="2099" s="25" customFormat="1" ht="12.75"/>
    <row r="2100" s="25" customFormat="1" ht="12.75"/>
    <row r="2101" s="25" customFormat="1" ht="12.75"/>
    <row r="2102" s="25" customFormat="1" ht="12.75"/>
    <row r="2103" s="25" customFormat="1" ht="12.75"/>
    <row r="2104" s="25" customFormat="1" ht="12.75"/>
    <row r="2105" s="25" customFormat="1" ht="12.75"/>
    <row r="2106" s="25" customFormat="1" ht="12.75"/>
    <row r="2107" s="25" customFormat="1" ht="12.75"/>
    <row r="2108" s="25" customFormat="1" ht="12.75"/>
    <row r="2109" s="25" customFormat="1" ht="12.75"/>
    <row r="2110" s="25" customFormat="1" ht="12.75"/>
    <row r="2111" s="25" customFormat="1" ht="12.75"/>
    <row r="2112" s="25" customFormat="1" ht="12.75"/>
    <row r="2113" s="25" customFormat="1" ht="12.75"/>
    <row r="2114" s="25" customFormat="1" ht="12.75"/>
    <row r="2115" s="25" customFormat="1" ht="12.75"/>
    <row r="2116" s="25" customFormat="1" ht="12.75"/>
    <row r="2117" s="25" customFormat="1" ht="12.75"/>
    <row r="2118" s="25" customFormat="1" ht="12.75"/>
    <row r="2119" s="25" customFormat="1" ht="12.75"/>
    <row r="2120" s="25" customFormat="1" ht="12.75"/>
    <row r="2121" s="25" customFormat="1" ht="12.75"/>
    <row r="2122" s="25" customFormat="1" ht="12.75"/>
    <row r="2123" s="25" customFormat="1" ht="12.75"/>
    <row r="2124" s="25" customFormat="1" ht="12.75"/>
    <row r="2125" s="25" customFormat="1" ht="12.75"/>
    <row r="2126" s="25" customFormat="1" ht="12.75"/>
    <row r="2127" s="25" customFormat="1" ht="12.75"/>
    <row r="2128" s="25" customFormat="1" ht="12.75"/>
    <row r="2129" s="25" customFormat="1" ht="12.75"/>
    <row r="2130" s="25" customFormat="1" ht="12.75"/>
    <row r="2131" s="25" customFormat="1" ht="12.75"/>
    <row r="2132" s="25" customFormat="1" ht="12.75"/>
    <row r="2133" s="25" customFormat="1" ht="12.75"/>
    <row r="2134" s="25" customFormat="1" ht="12.75"/>
    <row r="2135" s="25" customFormat="1" ht="12.75"/>
    <row r="2136" s="25" customFormat="1" ht="12.75"/>
    <row r="2137" s="25" customFormat="1" ht="12.75"/>
    <row r="2138" s="25" customFormat="1" ht="12.75"/>
    <row r="2139" s="25" customFormat="1" ht="12.75"/>
    <row r="2140" s="25" customFormat="1" ht="12.75"/>
    <row r="2141" s="25" customFormat="1" ht="12.75"/>
    <row r="2142" s="25" customFormat="1" ht="12.75"/>
    <row r="2143" s="25" customFormat="1" ht="12.75"/>
    <row r="2144" s="25" customFormat="1" ht="12.75"/>
    <row r="2145" s="25" customFormat="1" ht="12.75"/>
    <row r="2146" s="25" customFormat="1" ht="12.75"/>
    <row r="2147" s="25" customFormat="1" ht="12.75"/>
    <row r="2148" s="25" customFormat="1" ht="12.75"/>
    <row r="2149" s="25" customFormat="1" ht="12.75"/>
    <row r="2150" s="25" customFormat="1" ht="12.75"/>
    <row r="2151" s="25" customFormat="1" ht="12.75"/>
    <row r="2152" s="25" customFormat="1" ht="12.75"/>
    <row r="2153" s="25" customFormat="1" ht="12.75"/>
    <row r="2154" s="25" customFormat="1" ht="12.75"/>
    <row r="2155" s="25" customFormat="1" ht="12.75"/>
    <row r="2156" s="25" customFormat="1" ht="12.75"/>
    <row r="2157" s="25" customFormat="1" ht="12.75"/>
    <row r="2158" s="25" customFormat="1" ht="12.75"/>
    <row r="2159" s="25" customFormat="1" ht="12.75"/>
    <row r="2160" s="25" customFormat="1" ht="12.75"/>
    <row r="2161" s="25" customFormat="1" ht="12.75"/>
    <row r="2162" s="25" customFormat="1" ht="12.75"/>
    <row r="2163" s="25" customFormat="1" ht="12.75"/>
    <row r="2164" s="25" customFormat="1" ht="12.75"/>
    <row r="2165" s="25" customFormat="1" ht="12.75"/>
    <row r="2166" s="25" customFormat="1" ht="12.75"/>
    <row r="2167" s="25" customFormat="1" ht="12.75"/>
    <row r="2168" s="25" customFormat="1" ht="12.75"/>
    <row r="2169" s="25" customFormat="1" ht="12.75"/>
    <row r="2170" s="25" customFormat="1" ht="12.75"/>
    <row r="2171" s="25" customFormat="1" ht="12.75"/>
    <row r="2172" s="25" customFormat="1" ht="12.75"/>
    <row r="2173" s="25" customFormat="1" ht="12.75"/>
    <row r="2174" s="25" customFormat="1" ht="12.75"/>
    <row r="2175" s="25" customFormat="1" ht="12.75"/>
    <row r="2176" s="25" customFormat="1" ht="12.75"/>
    <row r="2177" s="25" customFormat="1" ht="12.75"/>
    <row r="2178" s="25" customFormat="1" ht="12.75"/>
    <row r="2179" s="25" customFormat="1" ht="12.75"/>
    <row r="2180" s="25" customFormat="1" ht="12.75"/>
    <row r="2181" s="25" customFormat="1" ht="12.75"/>
    <row r="2182" s="25" customFormat="1" ht="12.75"/>
    <row r="2183" s="25" customFormat="1" ht="12.75"/>
    <row r="2184" s="25" customFormat="1" ht="12.75"/>
    <row r="2185" s="25" customFormat="1" ht="12.75"/>
    <row r="2186" s="25" customFormat="1" ht="12.75"/>
    <row r="2187" s="25" customFormat="1" ht="12.75"/>
    <row r="2188" s="25" customFormat="1" ht="12.75"/>
    <row r="2189" s="25" customFormat="1" ht="12.75"/>
    <row r="2190" s="25" customFormat="1" ht="12.75"/>
    <row r="2191" s="25" customFormat="1" ht="12.75"/>
    <row r="2192" s="25" customFormat="1" ht="12.75"/>
    <row r="2193" s="25" customFormat="1" ht="12.75"/>
    <row r="2194" s="25" customFormat="1" ht="12.75"/>
    <row r="2195" s="25" customFormat="1" ht="12.75"/>
    <row r="2196" s="25" customFormat="1" ht="12.75"/>
    <row r="2197" s="25" customFormat="1" ht="12.75"/>
    <row r="2198" s="25" customFormat="1" ht="12.75"/>
    <row r="2199" s="25" customFormat="1" ht="12.75"/>
    <row r="2200" s="25" customFormat="1" ht="12.75"/>
    <row r="2201" s="25" customFormat="1" ht="12.75"/>
    <row r="2202" s="25" customFormat="1" ht="12.75"/>
    <row r="2203" s="25" customFormat="1" ht="12.75"/>
    <row r="2204" s="25" customFormat="1" ht="12.75"/>
    <row r="2205" s="25" customFormat="1" ht="12.75"/>
    <row r="2206" s="25" customFormat="1" ht="12.75"/>
    <row r="2207" s="25" customFormat="1" ht="12.75"/>
    <row r="2208" s="25" customFormat="1" ht="12.75"/>
    <row r="2209" s="25" customFormat="1" ht="12.75"/>
    <row r="2210" s="25" customFormat="1" ht="12.75"/>
    <row r="2211" s="25" customFormat="1" ht="12.75"/>
    <row r="2212" s="25" customFormat="1" ht="12.75"/>
    <row r="2213" s="25" customFormat="1" ht="12.75"/>
    <row r="2214" s="25" customFormat="1" ht="12.75"/>
    <row r="2215" s="25" customFormat="1" ht="12.75"/>
    <row r="2216" s="25" customFormat="1" ht="12.75"/>
    <row r="2217" s="25" customFormat="1" ht="12.75"/>
    <row r="2218" s="25" customFormat="1" ht="12.75"/>
    <row r="2219" s="25" customFormat="1" ht="12.75"/>
    <row r="2220" s="25" customFormat="1" ht="12.75"/>
    <row r="2221" s="25" customFormat="1" ht="12.75"/>
    <row r="2222" s="25" customFormat="1" ht="12.75"/>
    <row r="2223" s="25" customFormat="1" ht="12.75"/>
    <row r="2224" s="25" customFormat="1" ht="12.75"/>
    <row r="2225" s="25" customFormat="1" ht="12.75"/>
    <row r="2226" s="25" customFormat="1" ht="12.75"/>
    <row r="2227" s="25" customFormat="1" ht="12.75"/>
    <row r="2228" s="25" customFormat="1" ht="12.75"/>
    <row r="2229" s="25" customFormat="1" ht="12.75"/>
    <row r="2230" s="25" customFormat="1" ht="12.75"/>
    <row r="2231" s="25" customFormat="1" ht="12.75"/>
    <row r="2232" s="25" customFormat="1" ht="12.75"/>
    <row r="2233" s="25" customFormat="1" ht="12.75"/>
    <row r="2234" s="25" customFormat="1" ht="12.75"/>
    <row r="2235" s="25" customFormat="1" ht="12.75"/>
    <row r="2236" s="25" customFormat="1" ht="12.75"/>
    <row r="2237" s="25" customFormat="1" ht="12.75"/>
    <row r="2238" s="25" customFormat="1" ht="12.75"/>
    <row r="2239" s="25" customFormat="1" ht="12.75"/>
    <row r="2240" s="25" customFormat="1" ht="12.75"/>
    <row r="2241" s="25" customFormat="1" ht="12.75"/>
    <row r="2242" s="25" customFormat="1" ht="12.75"/>
    <row r="2243" s="25" customFormat="1" ht="12.75"/>
    <row r="2244" s="25" customFormat="1" ht="12.75"/>
    <row r="2245" s="25" customFormat="1" ht="12.75"/>
    <row r="2246" s="25" customFormat="1" ht="12.75"/>
    <row r="2247" s="25" customFormat="1" ht="12.75"/>
    <row r="2248" s="25" customFormat="1" ht="12.75"/>
    <row r="2249" s="25" customFormat="1" ht="12.75"/>
    <row r="2250" s="25" customFormat="1" ht="12.75"/>
    <row r="2251" s="25" customFormat="1" ht="12.75"/>
    <row r="2252" s="25" customFormat="1" ht="12.75"/>
    <row r="2253" s="25" customFormat="1" ht="12.75"/>
    <row r="2254" s="25" customFormat="1" ht="12.75"/>
    <row r="2255" s="25" customFormat="1" ht="12.75"/>
    <row r="2256" s="25" customFormat="1" ht="12.75"/>
    <row r="2257" s="25" customFormat="1" ht="12.75"/>
    <row r="2258" s="25" customFormat="1" ht="12.75"/>
    <row r="2259" s="25" customFormat="1" ht="12.75"/>
    <row r="2260" s="25" customFormat="1" ht="12.75"/>
    <row r="2261" s="25" customFormat="1" ht="12.75"/>
    <row r="2262" s="25" customFormat="1" ht="12.75"/>
    <row r="2263" s="25" customFormat="1" ht="12.75"/>
    <row r="2264" s="25" customFormat="1" ht="12.75"/>
    <row r="2265" s="25" customFormat="1" ht="12.75"/>
    <row r="2266" s="25" customFormat="1" ht="12.75"/>
    <row r="2267" s="25" customFormat="1" ht="12.75"/>
    <row r="2268" s="25" customFormat="1" ht="12.75"/>
    <row r="2269" s="25" customFormat="1" ht="12.75"/>
    <row r="2270" s="25" customFormat="1" ht="12.75"/>
    <row r="2271" s="25" customFormat="1" ht="12.75"/>
    <row r="2272" s="25" customFormat="1" ht="12.75"/>
    <row r="2273" s="25" customFormat="1" ht="12.75"/>
    <row r="2274" s="25" customFormat="1" ht="12.75"/>
    <row r="2275" s="25" customFormat="1" ht="12.75"/>
    <row r="2276" s="25" customFormat="1" ht="12.75"/>
    <row r="2277" s="25" customFormat="1" ht="12.75"/>
    <row r="2278" s="25" customFormat="1" ht="12.75"/>
    <row r="2279" s="25" customFormat="1" ht="12.75"/>
    <row r="2280" s="25" customFormat="1" ht="12.75"/>
    <row r="2281" s="25" customFormat="1" ht="12.75"/>
    <row r="2282" s="25" customFormat="1" ht="12.75"/>
    <row r="2283" s="25" customFormat="1" ht="12.75"/>
    <row r="2284" s="25" customFormat="1" ht="12.75"/>
    <row r="2285" s="25" customFormat="1" ht="12.75"/>
    <row r="2286" s="25" customFormat="1" ht="12.75"/>
    <row r="2287" s="25" customFormat="1" ht="12.75"/>
    <row r="2288" s="25" customFormat="1" ht="12.75"/>
    <row r="2289" s="25" customFormat="1" ht="12.75"/>
    <row r="2290" s="25" customFormat="1" ht="12.75"/>
    <row r="2291" s="25" customFormat="1" ht="12.75"/>
    <row r="2292" s="25" customFormat="1" ht="12.75"/>
    <row r="2293" s="25" customFormat="1" ht="12.75"/>
    <row r="2294" s="25" customFormat="1" ht="12.75"/>
    <row r="2295" s="25" customFormat="1" ht="12.75"/>
    <row r="2296" s="25" customFormat="1" ht="12.75"/>
    <row r="2297" s="25" customFormat="1" ht="12.75"/>
    <row r="2298" s="25" customFormat="1" ht="12.75"/>
    <row r="2299" s="25" customFormat="1" ht="12.75"/>
    <row r="2300" s="25" customFormat="1" ht="12.75"/>
    <row r="2301" s="25" customFormat="1" ht="12.75"/>
    <row r="2302" s="25" customFormat="1" ht="12.75"/>
    <row r="2303" s="25" customFormat="1" ht="12.75"/>
    <row r="2304" s="25" customFormat="1" ht="12.75"/>
    <row r="2305" s="25" customFormat="1" ht="12.75"/>
    <row r="2306" s="25" customFormat="1" ht="12.75"/>
    <row r="2307" s="25" customFormat="1" ht="12.75"/>
    <row r="2308" s="25" customFormat="1" ht="12.75"/>
    <row r="2309" s="25" customFormat="1" ht="12.75"/>
    <row r="2310" s="25" customFormat="1" ht="12.75"/>
    <row r="2311" s="25" customFormat="1" ht="12.75"/>
    <row r="2312" s="25" customFormat="1" ht="12.75"/>
    <row r="2313" s="25" customFormat="1" ht="12.75"/>
    <row r="2314" s="25" customFormat="1" ht="12.75"/>
    <row r="2315" s="25" customFormat="1" ht="12.75"/>
    <row r="2316" s="25" customFormat="1" ht="12.75"/>
    <row r="2317" s="25" customFormat="1" ht="12.75"/>
    <row r="2318" s="25" customFormat="1" ht="12.75"/>
    <row r="2319" s="25" customFormat="1" ht="12.75"/>
    <row r="2320" s="25" customFormat="1" ht="12.75"/>
    <row r="2321" s="25" customFormat="1" ht="12.75"/>
    <row r="2322" s="25" customFormat="1" ht="12.75"/>
    <row r="2323" s="25" customFormat="1" ht="12.75"/>
    <row r="2324" s="25" customFormat="1" ht="12.75"/>
    <row r="2325" s="25" customFormat="1" ht="12.75"/>
    <row r="2326" s="25" customFormat="1" ht="12.75"/>
    <row r="2327" s="25" customFormat="1" ht="12.75"/>
    <row r="2328" s="25" customFormat="1" ht="12.75"/>
    <row r="2329" s="25" customFormat="1" ht="12.75"/>
    <row r="2330" s="25" customFormat="1" ht="12.75"/>
    <row r="2331" s="25" customFormat="1" ht="12.75"/>
    <row r="2332" s="25" customFormat="1" ht="12.75"/>
    <row r="2333" s="25" customFormat="1" ht="12.75"/>
    <row r="2334" s="25" customFormat="1" ht="12.75"/>
    <row r="2335" s="25" customFormat="1" ht="12.75"/>
    <row r="2336" s="25" customFormat="1" ht="12.75"/>
    <row r="2337" s="25" customFormat="1" ht="12.75"/>
    <row r="2338" s="25" customFormat="1" ht="12.75"/>
    <row r="2339" s="25" customFormat="1" ht="12.75"/>
    <row r="2340" s="25" customFormat="1" ht="12.75"/>
    <row r="2341" s="25" customFormat="1" ht="12.75"/>
    <row r="2342" s="25" customFormat="1" ht="12.75"/>
    <row r="2343" s="25" customFormat="1" ht="12.75"/>
    <row r="2344" s="25" customFormat="1" ht="12.75"/>
    <row r="2345" s="25" customFormat="1" ht="12.75"/>
    <row r="2346" s="25" customFormat="1" ht="12.75"/>
    <row r="2347" s="25" customFormat="1" ht="12.75"/>
    <row r="2348" s="25" customFormat="1" ht="12.75"/>
    <row r="2349" s="25" customFormat="1" ht="12.75"/>
    <row r="2350" s="25" customFormat="1" ht="12.75"/>
    <row r="2351" s="25" customFormat="1" ht="12.75"/>
    <row r="2352" s="25" customFormat="1" ht="12.75"/>
    <row r="2353" s="25" customFormat="1" ht="12.75"/>
    <row r="2354" s="25" customFormat="1" ht="12.75"/>
    <row r="2355" s="25" customFormat="1" ht="12.75"/>
    <row r="2356" s="25" customFormat="1" ht="12.75"/>
    <row r="2357" s="25" customFormat="1" ht="12.75"/>
    <row r="2358" s="25" customFormat="1" ht="12.75"/>
    <row r="2359" s="25" customFormat="1" ht="12.75"/>
    <row r="2360" s="25" customFormat="1" ht="12.75"/>
    <row r="2361" s="25" customFormat="1" ht="12.75"/>
    <row r="2362" s="25" customFormat="1" ht="12.75"/>
    <row r="2363" s="25" customFormat="1" ht="12.75"/>
    <row r="2364" s="25" customFormat="1" ht="12.75"/>
    <row r="2365" s="25" customFormat="1" ht="12.75"/>
    <row r="2366" s="25" customFormat="1" ht="12.75"/>
    <row r="2367" s="25" customFormat="1" ht="12.75"/>
    <row r="2368" s="25" customFormat="1" ht="12.75"/>
    <row r="2369" s="25" customFormat="1" ht="12.75"/>
    <row r="2370" s="25" customFormat="1" ht="12.75"/>
    <row r="2371" s="25" customFormat="1" ht="12.75"/>
    <row r="2372" s="25" customFormat="1" ht="12.75"/>
    <row r="2373" s="25" customFormat="1" ht="12.75"/>
    <row r="2374" s="25" customFormat="1" ht="12.75"/>
    <row r="2375" s="25" customFormat="1" ht="12.75"/>
    <row r="2376" s="25" customFormat="1" ht="12.75"/>
    <row r="2377" s="25" customFormat="1" ht="12.75"/>
    <row r="2378" s="25" customFormat="1" ht="12.75"/>
    <row r="2379" s="25" customFormat="1" ht="12.75"/>
    <row r="2380" s="25" customFormat="1" ht="12.75"/>
    <row r="2381" s="25" customFormat="1" ht="12.75"/>
    <row r="2382" s="25" customFormat="1" ht="12.75"/>
    <row r="2383" s="25" customFormat="1" ht="12.75"/>
    <row r="2384" s="25" customFormat="1" ht="12.75"/>
    <row r="2385" s="25" customFormat="1" ht="12.75"/>
    <row r="2386" s="25" customFormat="1" ht="12.75"/>
    <row r="2387" s="25" customFormat="1" ht="12.75"/>
    <row r="2388" s="25" customFormat="1" ht="12.75"/>
    <row r="2389" s="25" customFormat="1" ht="12.75"/>
    <row r="2390" s="25" customFormat="1" ht="12.75"/>
    <row r="2391" s="25" customFormat="1" ht="12.75"/>
    <row r="2392" s="25" customFormat="1" ht="12.75"/>
    <row r="2393" s="25" customFormat="1" ht="12.75"/>
    <row r="2394" s="25" customFormat="1" ht="12.75"/>
    <row r="2395" s="25" customFormat="1" ht="12.75"/>
    <row r="2396" s="25" customFormat="1" ht="12.75"/>
    <row r="2397" s="25" customFormat="1" ht="12.75"/>
    <row r="2398" s="25" customFormat="1" ht="12.75"/>
    <row r="2399" s="25" customFormat="1" ht="12.75"/>
    <row r="2400" s="25" customFormat="1" ht="12.75"/>
    <row r="2401" s="25" customFormat="1" ht="12.75"/>
    <row r="2402" s="25" customFormat="1" ht="12.75"/>
    <row r="2403" s="25" customFormat="1" ht="12.75"/>
    <row r="2404" s="25" customFormat="1" ht="12.75"/>
    <row r="2405" s="25" customFormat="1" ht="12.75"/>
    <row r="2406" s="25" customFormat="1" ht="12.75"/>
    <row r="2407" s="25" customFormat="1" ht="12.75"/>
    <row r="2408" s="25" customFormat="1" ht="12.75"/>
    <row r="2409" s="25" customFormat="1" ht="12.75"/>
    <row r="2410" s="25" customFormat="1" ht="12.75"/>
    <row r="2411" s="25" customFormat="1" ht="12.75"/>
    <row r="2412" s="25" customFormat="1" ht="12.75"/>
    <row r="2413" s="25" customFormat="1" ht="12.75"/>
    <row r="2414" s="25" customFormat="1" ht="12.75"/>
    <row r="2415" s="25" customFormat="1" ht="12.75"/>
    <row r="2416" s="25" customFormat="1" ht="12.75"/>
    <row r="2417" s="25" customFormat="1" ht="12.75"/>
    <row r="2418" s="25" customFormat="1" ht="12.75"/>
    <row r="2419" s="25" customFormat="1" ht="12.75"/>
    <row r="2420" s="25" customFormat="1" ht="12.75"/>
    <row r="2421" s="25" customFormat="1" ht="12.75"/>
    <row r="2422" s="25" customFormat="1" ht="12.75"/>
    <row r="2423" s="25" customFormat="1" ht="12.75"/>
    <row r="2424" s="25" customFormat="1" ht="12.75"/>
    <row r="2425" s="25" customFormat="1" ht="12.75"/>
    <row r="2426" s="25" customFormat="1" ht="12.75"/>
    <row r="2427" s="25" customFormat="1" ht="12.75"/>
    <row r="2428" s="25" customFormat="1" ht="12.75"/>
    <row r="2429" s="25" customFormat="1" ht="12.75"/>
    <row r="2430" s="25" customFormat="1" ht="12.75"/>
    <row r="2431" s="25" customFormat="1" ht="12.75"/>
    <row r="2432" s="25" customFormat="1" ht="12.75"/>
    <row r="2433" s="25" customFormat="1" ht="12.75"/>
    <row r="2434" s="25" customFormat="1" ht="12.75"/>
    <row r="2435" s="25" customFormat="1" ht="12.75"/>
    <row r="2436" s="25" customFormat="1" ht="12.75"/>
    <row r="2437" s="25" customFormat="1" ht="12.75"/>
    <row r="2438" s="25" customFormat="1" ht="12.75"/>
    <row r="2439" s="25" customFormat="1" ht="12.75"/>
    <row r="2440" s="25" customFormat="1" ht="12.75"/>
    <row r="2441" s="25" customFormat="1" ht="12.75"/>
    <row r="2442" s="25" customFormat="1" ht="12.75"/>
    <row r="2443" s="25" customFormat="1" ht="12.75"/>
    <row r="2444" s="25" customFormat="1" ht="12.75"/>
    <row r="2445" s="25" customFormat="1" ht="12.75"/>
    <row r="2446" s="25" customFormat="1" ht="12.75"/>
    <row r="2447" s="25" customFormat="1" ht="12.75"/>
    <row r="2448" s="25" customFormat="1" ht="12.75"/>
    <row r="2449" s="25" customFormat="1" ht="12.75"/>
    <row r="2450" s="25" customFormat="1" ht="12.75"/>
    <row r="2451" s="25" customFormat="1" ht="12.75"/>
    <row r="2452" s="25" customFormat="1" ht="12.75"/>
    <row r="2453" s="25" customFormat="1" ht="12.75"/>
    <row r="2454" s="25" customFormat="1" ht="12.75"/>
    <row r="2455" s="25" customFormat="1" ht="12.75"/>
    <row r="2456" s="25" customFormat="1" ht="12.75"/>
    <row r="2457" s="25" customFormat="1" ht="12.75"/>
    <row r="2458" s="25" customFormat="1" ht="12.75"/>
    <row r="2459" s="25" customFormat="1" ht="12.75"/>
    <row r="2460" s="25" customFormat="1" ht="12.75"/>
    <row r="2461" s="25" customFormat="1" ht="12.75"/>
    <row r="2462" s="25" customFormat="1" ht="12.75"/>
    <row r="2463" s="25" customFormat="1" ht="12.75"/>
    <row r="2464" s="25" customFormat="1" ht="12.75"/>
    <row r="2465" s="25" customFormat="1" ht="12.75"/>
    <row r="2466" s="25" customFormat="1" ht="12.75"/>
    <row r="2467" s="25" customFormat="1" ht="12.75"/>
    <row r="2468" s="25" customFormat="1" ht="12.75"/>
    <row r="2469" s="25" customFormat="1" ht="12.75"/>
    <row r="2470" s="25" customFormat="1" ht="12.75"/>
    <row r="2471" s="25" customFormat="1" ht="12.75"/>
    <row r="2472" s="25" customFormat="1" ht="12.75"/>
    <row r="2473" s="25" customFormat="1" ht="12.75"/>
    <row r="2474" s="25" customFormat="1" ht="12.75"/>
    <row r="2475" s="25" customFormat="1" ht="12.75"/>
    <row r="2476" s="25" customFormat="1" ht="12.75"/>
    <row r="2477" s="25" customFormat="1" ht="12.75"/>
    <row r="2478" s="25" customFormat="1" ht="12.75"/>
    <row r="2479" s="25" customFormat="1" ht="12.75"/>
    <row r="2480" s="25" customFormat="1" ht="12.75"/>
    <row r="2481" s="25" customFormat="1" ht="12.75"/>
    <row r="2482" s="25" customFormat="1" ht="12.75"/>
    <row r="2483" s="25" customFormat="1" ht="12.75"/>
    <row r="2484" s="25" customFormat="1" ht="12.75"/>
    <row r="2485" s="25" customFormat="1" ht="12.75"/>
    <row r="2486" s="25" customFormat="1" ht="12.75"/>
    <row r="2487" s="25" customFormat="1" ht="12.75"/>
    <row r="2488" s="25" customFormat="1" ht="12.75"/>
    <row r="2489" s="25" customFormat="1" ht="12.75"/>
    <row r="2490" s="25" customFormat="1" ht="12.75"/>
    <row r="2491" s="25" customFormat="1" ht="12.75"/>
    <row r="2492" s="25" customFormat="1" ht="12.75"/>
    <row r="2493" s="25" customFormat="1" ht="12.75"/>
    <row r="2494" s="25" customFormat="1" ht="12.75"/>
    <row r="2495" s="25" customFormat="1" ht="12.75"/>
    <row r="2496" s="25" customFormat="1" ht="12.75"/>
    <row r="2497" s="25" customFormat="1" ht="12.75"/>
    <row r="2498" s="25" customFormat="1" ht="12.75"/>
    <row r="2499" s="25" customFormat="1" ht="12.75"/>
    <row r="2500" s="25" customFormat="1" ht="12.75"/>
    <row r="2501" s="25" customFormat="1" ht="12.75"/>
    <row r="2502" s="25" customFormat="1" ht="12.75"/>
    <row r="2503" s="25" customFormat="1" ht="12.75"/>
    <row r="2504" s="25" customFormat="1" ht="12.75"/>
    <row r="2505" s="25" customFormat="1" ht="12.75"/>
    <row r="2506" s="25" customFormat="1" ht="12.75"/>
    <row r="2507" s="25" customFormat="1" ht="12.75"/>
    <row r="2508" s="25" customFormat="1" ht="12.75"/>
    <row r="2509" s="25" customFormat="1" ht="12.75"/>
    <row r="2510" s="25" customFormat="1" ht="12.75"/>
    <row r="2511" s="25" customFormat="1" ht="12.75"/>
    <row r="2512" s="25" customFormat="1" ht="12.75"/>
    <row r="2513" s="25" customFormat="1" ht="12.75"/>
    <row r="2514" s="25" customFormat="1" ht="12.75"/>
    <row r="2515" s="25" customFormat="1" ht="12.75"/>
    <row r="2516" s="25" customFormat="1" ht="12.75"/>
    <row r="2517" s="25" customFormat="1" ht="12.75"/>
    <row r="2518" s="25" customFormat="1" ht="12.75"/>
    <row r="2519" s="25" customFormat="1" ht="12.75"/>
    <row r="2520" s="25" customFormat="1" ht="12.75"/>
    <row r="2521" s="25" customFormat="1" ht="12.75"/>
    <row r="2522" s="25" customFormat="1" ht="12.75"/>
    <row r="2523" s="25" customFormat="1" ht="12.75"/>
    <row r="2524" s="25" customFormat="1" ht="12.75"/>
    <row r="2525" s="25" customFormat="1" ht="12.75"/>
    <row r="2526" s="25" customFormat="1" ht="12.75"/>
    <row r="2527" s="25" customFormat="1" ht="12.75"/>
    <row r="2528" s="25" customFormat="1" ht="12.75"/>
    <row r="2529" s="25" customFormat="1" ht="12.75"/>
    <row r="2530" s="25" customFormat="1" ht="12.75"/>
    <row r="2531" s="25" customFormat="1" ht="12.75"/>
    <row r="2532" s="25" customFormat="1" ht="12.75"/>
    <row r="2533" s="25" customFormat="1" ht="12.75"/>
    <row r="2534" s="25" customFormat="1" ht="12.75"/>
    <row r="2535" s="25" customFormat="1" ht="12.75"/>
    <row r="2536" s="25" customFormat="1" ht="12.75"/>
    <row r="2537" s="25" customFormat="1" ht="12.75"/>
    <row r="2538" s="25" customFormat="1" ht="12.75"/>
    <row r="2539" s="25" customFormat="1" ht="12.75"/>
    <row r="2540" s="25" customFormat="1" ht="12.75"/>
    <row r="2541" s="25" customFormat="1" ht="12.75"/>
    <row r="2542" s="25" customFormat="1" ht="12.75"/>
    <row r="2543" s="25" customFormat="1" ht="12.75"/>
    <row r="2544" s="25" customFormat="1" ht="12.75"/>
    <row r="2545" s="25" customFormat="1" ht="12.75"/>
    <row r="2546" s="25" customFormat="1" ht="12.75"/>
    <row r="2547" s="25" customFormat="1" ht="12.75"/>
    <row r="2548" s="25" customFormat="1" ht="12.75"/>
    <row r="2549" s="25" customFormat="1" ht="12.75"/>
    <row r="2550" s="25" customFormat="1" ht="12.75"/>
    <row r="2551" s="25" customFormat="1" ht="12.75"/>
    <row r="2552" s="25" customFormat="1" ht="12.75"/>
    <row r="2553" s="25" customFormat="1" ht="12.75"/>
    <row r="2554" s="25" customFormat="1" ht="12.75"/>
    <row r="2555" s="25" customFormat="1" ht="12.75"/>
    <row r="2556" s="25" customFormat="1" ht="12.75"/>
    <row r="2557" s="25" customFormat="1" ht="12.75"/>
    <row r="2558" s="25" customFormat="1" ht="12.75"/>
    <row r="2559" s="25" customFormat="1" ht="12.75"/>
    <row r="2560" s="25" customFormat="1" ht="12.75"/>
    <row r="2561" s="25" customFormat="1" ht="12.75"/>
    <row r="2562" s="25" customFormat="1" ht="12.75"/>
    <row r="2563" s="25" customFormat="1" ht="12.75"/>
    <row r="2564" s="25" customFormat="1" ht="12.75"/>
    <row r="2565" s="25" customFormat="1" ht="12.75"/>
    <row r="2566" s="25" customFormat="1" ht="12.75"/>
    <row r="2567" s="25" customFormat="1" ht="12.75"/>
    <row r="2568" s="25" customFormat="1" ht="12.75"/>
    <row r="2569" s="25" customFormat="1" ht="12.75"/>
    <row r="2570" s="25" customFormat="1" ht="12.75"/>
    <row r="2571" s="25" customFormat="1" ht="12.75"/>
    <row r="2572" s="25" customFormat="1" ht="12.75"/>
    <row r="2573" s="25" customFormat="1" ht="12.75"/>
    <row r="2574" s="25" customFormat="1" ht="12.75"/>
    <row r="2575" s="25" customFormat="1" ht="12.75"/>
    <row r="2576" s="25" customFormat="1" ht="12.75"/>
    <row r="2577" s="25" customFormat="1" ht="12.75"/>
    <row r="2578" s="25" customFormat="1" ht="12.75"/>
    <row r="2579" s="25" customFormat="1" ht="12.75"/>
    <row r="2580" s="25" customFormat="1" ht="12.75"/>
    <row r="2581" s="25" customFormat="1" ht="12.75"/>
    <row r="2582" s="25" customFormat="1" ht="12.75"/>
    <row r="2583" s="25" customFormat="1" ht="12.75"/>
    <row r="2584" s="25" customFormat="1" ht="12.75"/>
    <row r="2585" s="25" customFormat="1" ht="12.75"/>
    <row r="2586" s="25" customFormat="1" ht="12.75"/>
    <row r="2587" s="25" customFormat="1" ht="12.75"/>
    <row r="2588" s="25" customFormat="1" ht="12.75"/>
    <row r="2589" s="25" customFormat="1" ht="12.75"/>
    <row r="2590" s="25" customFormat="1" ht="12.75"/>
    <row r="2591" s="25" customFormat="1" ht="12.75"/>
    <row r="2592" s="25" customFormat="1" ht="12.75"/>
    <row r="2593" s="25" customFormat="1" ht="12.75"/>
    <row r="2594" s="25" customFormat="1" ht="12.75"/>
    <row r="2595" s="25" customFormat="1" ht="12.75"/>
    <row r="2596" s="25" customFormat="1" ht="12.75"/>
    <row r="2597" s="25" customFormat="1" ht="12.75"/>
    <row r="2598" s="25" customFormat="1" ht="12.75"/>
    <row r="2599" s="25" customFormat="1" ht="12.75"/>
    <row r="2600" s="25" customFormat="1" ht="12.75"/>
    <row r="2601" s="25" customFormat="1" ht="12.75"/>
    <row r="2602" s="25" customFormat="1" ht="12.75"/>
    <row r="2603" s="25" customFormat="1" ht="12.75"/>
    <row r="2604" s="25" customFormat="1" ht="12.75"/>
    <row r="2605" s="25" customFormat="1" ht="12.75"/>
    <row r="2606" s="25" customFormat="1" ht="12.75"/>
    <row r="2607" s="25" customFormat="1" ht="12.75"/>
    <row r="2608" s="25" customFormat="1" ht="12.75"/>
    <row r="2609" s="25" customFormat="1" ht="12.75"/>
    <row r="2610" s="25" customFormat="1" ht="12.75"/>
    <row r="2611" s="25" customFormat="1" ht="12.75"/>
    <row r="2612" s="25" customFormat="1" ht="12.75"/>
    <row r="2613" s="25" customFormat="1" ht="12.75"/>
    <row r="2614" s="25" customFormat="1" ht="12.75"/>
    <row r="2615" s="25" customFormat="1" ht="12.75"/>
    <row r="2616" s="25" customFormat="1" ht="12.75"/>
    <row r="2617" s="25" customFormat="1" ht="12.75"/>
    <row r="2618" s="25" customFormat="1" ht="12.75"/>
    <row r="2619" s="25" customFormat="1" ht="12.75"/>
    <row r="2620" s="25" customFormat="1" ht="12.75"/>
    <row r="2621" s="25" customFormat="1" ht="12.75"/>
    <row r="2622" s="25" customFormat="1" ht="12.75"/>
    <row r="2623" s="25" customFormat="1" ht="12.75"/>
    <row r="2624" s="25" customFormat="1" ht="12.75"/>
    <row r="2625" s="25" customFormat="1" ht="12.75"/>
    <row r="2626" s="25" customFormat="1" ht="12.75"/>
    <row r="2627" s="25" customFormat="1" ht="12.75"/>
    <row r="2628" s="25" customFormat="1" ht="12.75"/>
    <row r="2629" s="25" customFormat="1" ht="12.75"/>
    <row r="2630" s="25" customFormat="1" ht="12.75"/>
    <row r="2631" s="25" customFormat="1" ht="12.75"/>
    <row r="2632" s="25" customFormat="1" ht="12.75"/>
    <row r="2633" s="25" customFormat="1" ht="12.75"/>
    <row r="2634" s="25" customFormat="1" ht="12.75"/>
    <row r="2635" s="25" customFormat="1" ht="12.75"/>
    <row r="2636" s="25" customFormat="1" ht="12.75"/>
    <row r="2637" s="25" customFormat="1" ht="12.75"/>
    <row r="2638" s="25" customFormat="1" ht="12.75"/>
    <row r="2639" s="25" customFormat="1" ht="12.75"/>
    <row r="2640" s="25" customFormat="1" ht="12.75"/>
    <row r="2641" s="25" customFormat="1" ht="12.75"/>
    <row r="2642" s="25" customFormat="1" ht="12.75"/>
    <row r="2643" s="25" customFormat="1" ht="12.75"/>
    <row r="2644" s="25" customFormat="1" ht="12.75"/>
    <row r="2645" s="25" customFormat="1" ht="12.75"/>
    <row r="2646" s="25" customFormat="1" ht="12.75"/>
    <row r="2647" s="25" customFormat="1" ht="12.75"/>
    <row r="2648" s="25" customFormat="1" ht="12.75"/>
    <row r="2649" s="25" customFormat="1" ht="12.75"/>
    <row r="2650" s="25" customFormat="1" ht="12.75"/>
    <row r="2651" s="25" customFormat="1" ht="12.75"/>
    <row r="2652" s="25" customFormat="1" ht="12.75"/>
    <row r="2653" s="25" customFormat="1" ht="12.75"/>
    <row r="2654" s="25" customFormat="1" ht="12.75"/>
    <row r="2655" s="25" customFormat="1" ht="12.75"/>
    <row r="2656" s="25" customFormat="1" ht="12.75"/>
    <row r="2657" s="25" customFormat="1" ht="12.75"/>
    <row r="2658" s="25" customFormat="1" ht="12.75"/>
    <row r="2659" s="25" customFormat="1" ht="12.75"/>
    <row r="2660" s="25" customFormat="1" ht="12.75"/>
    <row r="2661" s="25" customFormat="1" ht="12.75"/>
    <row r="2662" s="25" customFormat="1" ht="12.75"/>
    <row r="2663" s="25" customFormat="1" ht="12.75"/>
    <row r="2664" s="25" customFormat="1" ht="12.75"/>
    <row r="2665" s="25" customFormat="1" ht="12.75"/>
    <row r="2666" s="25" customFormat="1" ht="12.75"/>
    <row r="2667" s="25" customFormat="1" ht="12.75"/>
    <row r="2668" s="25" customFormat="1" ht="12.75"/>
    <row r="2669" s="25" customFormat="1" ht="12.75"/>
    <row r="2670" s="25" customFormat="1" ht="12.75"/>
    <row r="2671" s="25" customFormat="1" ht="12.75"/>
    <row r="2672" s="25" customFormat="1" ht="12.75"/>
    <row r="2673" s="25" customFormat="1" ht="12.75"/>
    <row r="2674" s="25" customFormat="1" ht="12.75"/>
    <row r="2675" s="25" customFormat="1" ht="12.75"/>
    <row r="2676" s="25" customFormat="1" ht="12.75"/>
    <row r="2677" s="25" customFormat="1" ht="12.75"/>
    <row r="2678" s="25" customFormat="1" ht="12.75"/>
    <row r="2679" s="25" customFormat="1" ht="12.75"/>
    <row r="2680" s="25" customFormat="1" ht="12.75"/>
    <row r="2681" s="25" customFormat="1" ht="12.75"/>
    <row r="2682" s="25" customFormat="1" ht="12.75"/>
    <row r="2683" s="25" customFormat="1" ht="12.75"/>
    <row r="2684" s="25" customFormat="1" ht="12.75"/>
    <row r="2685" s="25" customFormat="1" ht="12.75"/>
    <row r="2686" s="25" customFormat="1" ht="12.75"/>
    <row r="2687" s="25" customFormat="1" ht="12.75"/>
    <row r="2688" s="25" customFormat="1" ht="12.75"/>
    <row r="2689" s="25" customFormat="1" ht="12.75"/>
    <row r="2690" s="25" customFormat="1" ht="12.75"/>
    <row r="2691" s="25" customFormat="1" ht="12.75"/>
    <row r="2692" s="25" customFormat="1" ht="12.75"/>
    <row r="2693" s="25" customFormat="1" ht="12.75"/>
    <row r="2694" s="25" customFormat="1" ht="12.75"/>
    <row r="2695" s="25" customFormat="1" ht="12.75"/>
    <row r="2696" s="25" customFormat="1" ht="12.75"/>
    <row r="2697" s="25" customFormat="1" ht="12.75"/>
    <row r="2698" s="25" customFormat="1" ht="12.75"/>
    <row r="2699" s="25" customFormat="1" ht="12.75"/>
    <row r="2700" s="25" customFormat="1" ht="12.75"/>
    <row r="2701" s="25" customFormat="1" ht="12.75"/>
    <row r="2702" s="25" customFormat="1" ht="12.75"/>
    <row r="2703" s="25" customFormat="1" ht="12.75"/>
    <row r="2704" s="25" customFormat="1" ht="12.75"/>
    <row r="2705" s="25" customFormat="1" ht="12.75"/>
    <row r="2706" s="25" customFormat="1" ht="12.75"/>
    <row r="2707" s="25" customFormat="1" ht="12.75"/>
    <row r="2708" s="25" customFormat="1" ht="12.75"/>
    <row r="2709" s="25" customFormat="1" ht="12.75"/>
    <row r="2710" s="25" customFormat="1" ht="12.75"/>
    <row r="2711" s="25" customFormat="1" ht="12.75"/>
    <row r="2712" s="25" customFormat="1" ht="12.75"/>
    <row r="2713" s="25" customFormat="1" ht="12.75"/>
    <row r="2714" s="25" customFormat="1" ht="12.75"/>
    <row r="2715" s="25" customFormat="1" ht="12.75"/>
    <row r="2716" s="25" customFormat="1" ht="12.75"/>
    <row r="2717" s="25" customFormat="1" ht="12.75"/>
    <row r="2718" s="25" customFormat="1" ht="12.75"/>
    <row r="2719" s="25" customFormat="1" ht="12.75"/>
    <row r="2720" s="25" customFormat="1" ht="12.75"/>
    <row r="2721" s="25" customFormat="1" ht="12.75"/>
    <row r="2722" s="25" customFormat="1" ht="12.75"/>
    <row r="2723" s="25" customFormat="1" ht="12.75"/>
    <row r="2724" s="25" customFormat="1" ht="12.75"/>
    <row r="2725" s="25" customFormat="1" ht="12.75"/>
    <row r="2726" s="25" customFormat="1" ht="12.75"/>
    <row r="2727" s="25" customFormat="1" ht="12.75"/>
    <row r="2728" s="25" customFormat="1" ht="12.75"/>
    <row r="2729" s="25" customFormat="1" ht="12.75"/>
    <row r="2730" s="25" customFormat="1" ht="12.75"/>
    <row r="2731" s="25" customFormat="1" ht="12.75"/>
    <row r="2732" s="25" customFormat="1" ht="12.75"/>
    <row r="2733" s="25" customFormat="1" ht="12.75"/>
    <row r="2734" s="25" customFormat="1" ht="12.75"/>
    <row r="2735" s="25" customFormat="1" ht="12.75"/>
    <row r="2736" s="25" customFormat="1" ht="12.75"/>
    <row r="2737" s="25" customFormat="1" ht="12.75"/>
    <row r="2738" s="25" customFormat="1" ht="12.75"/>
    <row r="2739" s="25" customFormat="1" ht="12.75"/>
    <row r="2740" s="25" customFormat="1" ht="12.75"/>
    <row r="2741" s="25" customFormat="1" ht="12.75"/>
    <row r="2742" s="25" customFormat="1" ht="12.75"/>
    <row r="2743" s="25" customFormat="1" ht="12.75"/>
    <row r="2744" s="25" customFormat="1" ht="12.75"/>
    <row r="2745" s="25" customFormat="1" ht="12.75"/>
    <row r="2746" s="25" customFormat="1" ht="12.75"/>
    <row r="2747" s="25" customFormat="1" ht="12.75"/>
    <row r="2748" s="25" customFormat="1" ht="12.75"/>
    <row r="2749" s="25" customFormat="1" ht="12.75"/>
    <row r="2750" s="25" customFormat="1" ht="12.75"/>
    <row r="2751" s="25" customFormat="1" ht="12.75"/>
    <row r="2752" s="25" customFormat="1" ht="12.75"/>
    <row r="2753" s="25" customFormat="1" ht="12.75"/>
    <row r="2754" s="25" customFormat="1" ht="12.75"/>
    <row r="2755" s="25" customFormat="1" ht="12.75"/>
    <row r="2756" s="25" customFormat="1" ht="12.75"/>
    <row r="2757" s="25" customFormat="1" ht="12.75"/>
    <row r="2758" s="25" customFormat="1" ht="12.75"/>
    <row r="2759" s="25" customFormat="1" ht="12.75"/>
    <row r="2760" s="25" customFormat="1" ht="12.75"/>
    <row r="2761" s="25" customFormat="1" ht="12.75"/>
    <row r="2762" s="25" customFormat="1" ht="12.75"/>
    <row r="2763" s="25" customFormat="1" ht="12.75"/>
    <row r="2764" s="25" customFormat="1" ht="12.75"/>
    <row r="2765" s="25" customFormat="1" ht="12.75"/>
    <row r="2766" s="25" customFormat="1" ht="12.75"/>
    <row r="2767" s="25" customFormat="1" ht="12.75"/>
    <row r="2768" s="25" customFormat="1" ht="12.75"/>
    <row r="2769" s="25" customFormat="1" ht="12.75"/>
    <row r="2770" s="25" customFormat="1" ht="12.75"/>
    <row r="2771" s="25" customFormat="1" ht="12.75"/>
    <row r="2772" s="25" customFormat="1" ht="12.75"/>
    <row r="2773" s="25" customFormat="1" ht="12.75"/>
    <row r="2774" s="25" customFormat="1" ht="12.75"/>
    <row r="2775" s="25" customFormat="1" ht="12.75"/>
    <row r="2776" s="25" customFormat="1" ht="12.75"/>
    <row r="2777" s="25" customFormat="1" ht="12.75"/>
    <row r="2778" s="25" customFormat="1" ht="12.75"/>
    <row r="2779" s="25" customFormat="1" ht="12.75"/>
    <row r="2780" s="25" customFormat="1" ht="12.75"/>
    <row r="2781" s="25" customFormat="1" ht="12.75"/>
    <row r="2782" s="25" customFormat="1" ht="12.75"/>
    <row r="2783" s="25" customFormat="1" ht="12.75"/>
    <row r="2784" s="25" customFormat="1" ht="12.75"/>
    <row r="2785" s="25" customFormat="1" ht="12.75"/>
    <row r="2786" s="25" customFormat="1" ht="12.75"/>
    <row r="2787" s="25" customFormat="1" ht="12.75"/>
    <row r="2788" s="25" customFormat="1" ht="12.75"/>
    <row r="2789" s="25" customFormat="1" ht="12.75"/>
    <row r="2790" s="25" customFormat="1" ht="12.75"/>
    <row r="2791" s="25" customFormat="1" ht="12.75"/>
    <row r="2792" s="25" customFormat="1" ht="12.75"/>
    <row r="2793" s="25" customFormat="1" ht="12.75"/>
    <row r="2794" s="25" customFormat="1" ht="12.75"/>
    <row r="2795" s="25" customFormat="1" ht="12.75"/>
    <row r="2796" s="25" customFormat="1" ht="12.75"/>
    <row r="2797" s="25" customFormat="1" ht="12.75"/>
    <row r="2798" s="25" customFormat="1" ht="12.75"/>
    <row r="2799" s="25" customFormat="1" ht="12.75"/>
    <row r="2800" s="25" customFormat="1" ht="12.75"/>
    <row r="2801" s="25" customFormat="1" ht="12.75"/>
    <row r="2802" s="25" customFormat="1" ht="12.75"/>
    <row r="2803" s="25" customFormat="1" ht="12.75"/>
    <row r="2804" s="25" customFormat="1" ht="12.75"/>
    <row r="2805" s="25" customFormat="1" ht="12.75"/>
    <row r="2806" s="25" customFormat="1" ht="12.75"/>
    <row r="2807" s="25" customFormat="1" ht="12.75"/>
    <row r="2808" s="25" customFormat="1" ht="12.75"/>
    <row r="2809" s="25" customFormat="1" ht="12.75"/>
    <row r="2810" s="25" customFormat="1" ht="12.75"/>
    <row r="2811" s="25" customFormat="1" ht="12.75"/>
    <row r="2812" s="25" customFormat="1" ht="12.75"/>
    <row r="2813" s="25" customFormat="1" ht="12.75"/>
    <row r="2814" s="25" customFormat="1" ht="12.75"/>
    <row r="2815" s="25" customFormat="1" ht="12.75"/>
    <row r="2816" s="25" customFormat="1" ht="12.75"/>
    <row r="2817" s="25" customFormat="1" ht="12.75"/>
    <row r="2818" s="25" customFormat="1" ht="12.75"/>
    <row r="2819" s="25" customFormat="1" ht="12.75"/>
    <row r="2820" s="25" customFormat="1" ht="12.75"/>
    <row r="2821" s="25" customFormat="1" ht="12.75"/>
    <row r="2822" s="25" customFormat="1" ht="12.75"/>
    <row r="2823" s="25" customFormat="1" ht="12.75"/>
    <row r="2824" s="25" customFormat="1" ht="12.75"/>
    <row r="2825" s="25" customFormat="1" ht="12.75"/>
    <row r="2826" s="25" customFormat="1" ht="12.75"/>
    <row r="2827" s="25" customFormat="1" ht="12.75"/>
    <row r="2828" s="25" customFormat="1" ht="12.75"/>
    <row r="2829" s="25" customFormat="1" ht="12.75"/>
    <row r="2830" s="25" customFormat="1" ht="12.75"/>
    <row r="2831" s="25" customFormat="1" ht="12.75"/>
    <row r="2832" s="25" customFormat="1" ht="12.75"/>
    <row r="2833" s="25" customFormat="1" ht="12.75"/>
    <row r="2834" s="25" customFormat="1" ht="12.75"/>
    <row r="2835" s="25" customFormat="1" ht="12.75"/>
    <row r="2836" s="25" customFormat="1" ht="12.75"/>
    <row r="2837" s="25" customFormat="1" ht="12.75"/>
    <row r="2838" s="25" customFormat="1" ht="12.75"/>
    <row r="2839" s="25" customFormat="1" ht="12.75"/>
    <row r="2840" s="25" customFormat="1" ht="12.75"/>
    <row r="2841" s="25" customFormat="1" ht="12.75"/>
    <row r="2842" s="25" customFormat="1" ht="12.75"/>
    <row r="2843" s="25" customFormat="1" ht="12.75"/>
    <row r="2844" s="25" customFormat="1" ht="12.75"/>
    <row r="2845" s="25" customFormat="1" ht="12.75"/>
    <row r="2846" s="25" customFormat="1" ht="12.75"/>
    <row r="2847" s="25" customFormat="1" ht="12.75"/>
    <row r="2848" s="25" customFormat="1" ht="12.75"/>
    <row r="2849" s="25" customFormat="1" ht="12.75"/>
    <row r="2850" s="25" customFormat="1" ht="12.75"/>
    <row r="2851" s="25" customFormat="1" ht="12.75"/>
    <row r="2852" s="25" customFormat="1" ht="12.75"/>
    <row r="2853" s="25" customFormat="1" ht="12.75"/>
    <row r="2854" s="25" customFormat="1" ht="12.75"/>
    <row r="2855" s="25" customFormat="1" ht="12.75"/>
    <row r="2856" s="25" customFormat="1" ht="12.75"/>
    <row r="2857" s="25" customFormat="1" ht="12.75"/>
    <row r="2858" s="25" customFormat="1" ht="12.75"/>
    <row r="2859" s="25" customFormat="1" ht="12.75"/>
    <row r="2860" s="25" customFormat="1" ht="12.75"/>
    <row r="2861" s="25" customFormat="1" ht="12.75"/>
    <row r="2862" s="25" customFormat="1" ht="12.75"/>
    <row r="2863" s="25" customFormat="1" ht="12.75"/>
    <row r="2864" s="25" customFormat="1" ht="12.75"/>
    <row r="2865" s="25" customFormat="1" ht="12.75"/>
    <row r="2866" s="25" customFormat="1" ht="12.75"/>
    <row r="2867" s="25" customFormat="1" ht="12.75"/>
    <row r="2868" s="25" customFormat="1" ht="12.75"/>
    <row r="2869" s="25" customFormat="1" ht="12.75"/>
    <row r="2870" s="25" customFormat="1" ht="12.75"/>
    <row r="2871" s="25" customFormat="1" ht="12.75"/>
    <row r="2872" s="25" customFormat="1" ht="12.75"/>
    <row r="2873" s="25" customFormat="1" ht="12.75"/>
    <row r="2874" s="25" customFormat="1" ht="12.75"/>
    <row r="2875" s="25" customFormat="1" ht="12.75"/>
    <row r="2876" s="25" customFormat="1" ht="12.75"/>
    <row r="2877" s="25" customFormat="1" ht="12.75"/>
    <row r="2878" s="25" customFormat="1" ht="12.75"/>
    <row r="2879" s="25" customFormat="1" ht="12.75"/>
    <row r="2880" s="25" customFormat="1" ht="12.75"/>
    <row r="2881" s="25" customFormat="1" ht="12.75"/>
    <row r="2882" s="25" customFormat="1" ht="12.75"/>
    <row r="2883" s="25" customFormat="1" ht="12.75"/>
    <row r="2884" s="25" customFormat="1" ht="12.75"/>
    <row r="2885" s="25" customFormat="1" ht="12.75"/>
    <row r="2886" s="25" customFormat="1" ht="12.75"/>
    <row r="2887" s="25" customFormat="1" ht="12.75"/>
    <row r="2888" s="25" customFormat="1" ht="12.75"/>
    <row r="2889" s="25" customFormat="1" ht="12.75"/>
    <row r="2890" s="25" customFormat="1" ht="12.75"/>
    <row r="2891" s="25" customFormat="1" ht="12.75"/>
    <row r="2892" s="25" customFormat="1" ht="12.75"/>
    <row r="2893" s="25" customFormat="1" ht="12.75"/>
    <row r="2894" s="25" customFormat="1" ht="12.75"/>
    <row r="2895" s="25" customFormat="1" ht="12.75"/>
    <row r="2896" s="25" customFormat="1" ht="12.75"/>
    <row r="2897" s="25" customFormat="1" ht="12.75"/>
    <row r="2898" s="25" customFormat="1" ht="12.75"/>
    <row r="2899" s="25" customFormat="1" ht="12.75"/>
    <row r="2900" s="25" customFormat="1" ht="12.75"/>
    <row r="2901" s="25" customFormat="1" ht="12.75"/>
    <row r="2902" s="25" customFormat="1" ht="12.75"/>
    <row r="2903" s="25" customFormat="1" ht="12.75"/>
    <row r="2904" s="25" customFormat="1" ht="12.75"/>
    <row r="2905" s="25" customFormat="1" ht="12.75"/>
    <row r="2906" s="25" customFormat="1" ht="12.75"/>
    <row r="2907" s="25" customFormat="1" ht="12.75"/>
    <row r="2908" s="25" customFormat="1" ht="12.75"/>
    <row r="2909" s="25" customFormat="1" ht="12.75"/>
    <row r="2910" s="25" customFormat="1" ht="12.75"/>
    <row r="2911" s="25" customFormat="1" ht="12.75"/>
    <row r="2912" s="25" customFormat="1" ht="12.75"/>
    <row r="2913" s="25" customFormat="1" ht="12.75"/>
    <row r="2914" s="25" customFormat="1" ht="12.75"/>
    <row r="2915" s="25" customFormat="1" ht="12.75"/>
    <row r="2916" s="25" customFormat="1" ht="12.75"/>
    <row r="2917" s="25" customFormat="1" ht="12.75"/>
    <row r="2918" s="25" customFormat="1" ht="12.75"/>
    <row r="2919" s="25" customFormat="1" ht="12.75"/>
    <row r="2920" s="25" customFormat="1" ht="12.75"/>
    <row r="2921" s="25" customFormat="1" ht="12.75"/>
    <row r="2922" s="25" customFormat="1" ht="12.75"/>
    <row r="2923" s="25" customFormat="1" ht="12.75"/>
    <row r="2924" s="25" customFormat="1" ht="12.75"/>
    <row r="2925" s="25" customFormat="1" ht="12.75"/>
    <row r="2926" s="25" customFormat="1" ht="12.75"/>
    <row r="2927" s="25" customFormat="1" ht="12.75"/>
    <row r="2928" s="25" customFormat="1" ht="12.75"/>
    <row r="2929" s="25" customFormat="1" ht="12.75"/>
    <row r="2930" s="25" customFormat="1" ht="12.75"/>
    <row r="2931" s="25" customFormat="1" ht="12.75"/>
    <row r="2932" s="25" customFormat="1" ht="12.75"/>
    <row r="2933" s="25" customFormat="1" ht="12.75"/>
    <row r="2934" s="25" customFormat="1" ht="12.75"/>
    <row r="2935" s="25" customFormat="1" ht="12.75"/>
    <row r="2936" s="25" customFormat="1" ht="12.75"/>
    <row r="2937" s="25" customFormat="1" ht="12.75"/>
    <row r="2938" s="25" customFormat="1" ht="12.75"/>
    <row r="2939" s="25" customFormat="1" ht="12.75"/>
    <row r="2940" s="25" customFormat="1" ht="12.75"/>
    <row r="2941" s="25" customFormat="1" ht="12.75"/>
    <row r="2942" s="25" customFormat="1" ht="12.75"/>
    <row r="2943" s="25" customFormat="1" ht="12.75"/>
    <row r="2944" s="25" customFormat="1" ht="12.75"/>
    <row r="2945" s="25" customFormat="1" ht="12.75"/>
    <row r="2946" s="25" customFormat="1" ht="12.75"/>
    <row r="2947" s="25" customFormat="1" ht="12.75"/>
    <row r="2948" s="25" customFormat="1" ht="12.75"/>
    <row r="2949" s="25" customFormat="1" ht="12.75"/>
    <row r="2950" s="25" customFormat="1" ht="12.75"/>
    <row r="2951" s="25" customFormat="1" ht="12.75"/>
    <row r="2952" s="25" customFormat="1" ht="12.75"/>
    <row r="2953" s="25" customFormat="1" ht="12.75"/>
    <row r="2954" s="25" customFormat="1" ht="12.75"/>
    <row r="2955" s="25" customFormat="1" ht="12.75"/>
    <row r="2956" s="25" customFormat="1" ht="12.75"/>
    <row r="2957" s="25" customFormat="1" ht="12.75"/>
    <row r="2958" s="25" customFormat="1" ht="12.75"/>
    <row r="2959" s="25" customFormat="1" ht="12.75"/>
    <row r="2960" s="25" customFormat="1" ht="12.75"/>
    <row r="2961" s="25" customFormat="1" ht="12.75"/>
    <row r="2962" s="25" customFormat="1" ht="12.75"/>
    <row r="2963" s="25" customFormat="1" ht="12.75"/>
    <row r="2964" s="25" customFormat="1" ht="12.75"/>
    <row r="2965" s="25" customFormat="1" ht="12.75"/>
    <row r="2966" s="25" customFormat="1" ht="12.75"/>
    <row r="2967" s="25" customFormat="1" ht="12.75"/>
    <row r="2968" s="25" customFormat="1" ht="12.75"/>
    <row r="2969" s="25" customFormat="1" ht="12.75"/>
    <row r="2970" s="25" customFormat="1" ht="12.75"/>
    <row r="2971" s="25" customFormat="1" ht="12.75"/>
    <row r="2972" s="25" customFormat="1" ht="12.75"/>
    <row r="2973" s="25" customFormat="1" ht="12.75"/>
    <row r="2974" s="25" customFormat="1" ht="12.75"/>
    <row r="2975" s="25" customFormat="1" ht="12.75"/>
    <row r="2976" s="25" customFormat="1" ht="12.75"/>
    <row r="2977" s="25" customFormat="1" ht="12.75"/>
    <row r="2978" s="25" customFormat="1" ht="12.75"/>
    <row r="2979" s="25" customFormat="1" ht="12.75"/>
    <row r="2980" s="25" customFormat="1" ht="12.75"/>
    <row r="2981" s="25" customFormat="1" ht="12.75"/>
    <row r="2982" s="25" customFormat="1" ht="12.75"/>
    <row r="2983" s="25" customFormat="1" ht="12.75"/>
    <row r="2984" s="25" customFormat="1" ht="12.75"/>
    <row r="2985" s="25" customFormat="1" ht="12.75"/>
    <row r="2986" s="25" customFormat="1" ht="12.75"/>
    <row r="2987" s="25" customFormat="1" ht="12.75"/>
    <row r="2988" s="25" customFormat="1" ht="12.75"/>
    <row r="2989" s="25" customFormat="1" ht="12.75"/>
    <row r="2990" s="25" customFormat="1" ht="12.75"/>
    <row r="2991" s="25" customFormat="1" ht="12.75"/>
    <row r="2992" s="25" customFormat="1" ht="12.75"/>
    <row r="2993" s="25" customFormat="1" ht="12.75"/>
    <row r="2994" s="25" customFormat="1" ht="12.75"/>
    <row r="2995" s="25" customFormat="1" ht="12.75"/>
    <row r="2996" s="25" customFormat="1" ht="12.75"/>
    <row r="2997" s="25" customFormat="1" ht="12.75"/>
    <row r="2998" s="25" customFormat="1" ht="12.75"/>
    <row r="2999" s="25" customFormat="1" ht="12.75"/>
    <row r="3000" s="25" customFormat="1" ht="12.75"/>
    <row r="3001" s="25" customFormat="1" ht="12.75"/>
    <row r="3002" s="25" customFormat="1" ht="12.75"/>
    <row r="3003" s="25" customFormat="1" ht="12.75"/>
    <row r="3004" s="25" customFormat="1" ht="12.75"/>
    <row r="3005" s="25" customFormat="1" ht="12.75"/>
    <row r="3006" s="25" customFormat="1" ht="12.75"/>
    <row r="3007" s="25" customFormat="1" ht="12.75"/>
    <row r="3008" s="25" customFormat="1" ht="12.75"/>
    <row r="3009" s="25" customFormat="1" ht="12.75"/>
    <row r="3010" s="25" customFormat="1" ht="12.75"/>
    <row r="3011" s="25" customFormat="1" ht="12.75"/>
    <row r="3012" s="25" customFormat="1" ht="12.75"/>
    <row r="3013" s="25" customFormat="1" ht="12.75"/>
    <row r="3014" s="25" customFormat="1" ht="12.75"/>
    <row r="3015" s="25" customFormat="1" ht="12.75"/>
    <row r="3016" s="25" customFormat="1" ht="12.75"/>
    <row r="3017" s="25" customFormat="1" ht="12.75"/>
    <row r="3018" s="25" customFormat="1" ht="12.75"/>
    <row r="3019" s="25" customFormat="1" ht="12.75"/>
    <row r="3020" s="25" customFormat="1" ht="12.75"/>
    <row r="3021" s="25" customFormat="1" ht="12.75"/>
    <row r="3022" s="25" customFormat="1" ht="12.75"/>
    <row r="3023" s="25" customFormat="1" ht="12.75"/>
    <row r="3024" s="25" customFormat="1" ht="12.75"/>
    <row r="3025" s="25" customFormat="1" ht="12.75"/>
    <row r="3026" s="25" customFormat="1" ht="12.75"/>
    <row r="3027" s="25" customFormat="1" ht="12.75"/>
    <row r="3028" s="25" customFormat="1" ht="12.75"/>
    <row r="3029" s="25" customFormat="1" ht="12.75"/>
    <row r="3030" s="25" customFormat="1" ht="12.75"/>
    <row r="3031" s="25" customFormat="1" ht="12.75"/>
    <row r="3032" s="25" customFormat="1" ht="12.75"/>
    <row r="3033" s="25" customFormat="1" ht="12.75"/>
    <row r="3034" s="25" customFormat="1" ht="12.75"/>
    <row r="3035" s="25" customFormat="1" ht="12.75"/>
    <row r="3036" s="25" customFormat="1" ht="12.75"/>
    <row r="3037" s="25" customFormat="1" ht="12.75"/>
    <row r="3038" s="25" customFormat="1" ht="12.75"/>
    <row r="3039" s="25" customFormat="1" ht="12.75"/>
    <row r="3040" s="25" customFormat="1" ht="12.75"/>
    <row r="3041" s="25" customFormat="1" ht="12.75"/>
    <row r="3042" s="25" customFormat="1" ht="12.75"/>
    <row r="3043" s="25" customFormat="1" ht="12.75"/>
    <row r="3044" s="25" customFormat="1" ht="12.75"/>
    <row r="3045" s="25" customFormat="1" ht="12.75"/>
    <row r="3046" s="25" customFormat="1" ht="12.75"/>
    <row r="3047" s="25" customFormat="1" ht="12.75"/>
    <row r="3048" s="25" customFormat="1" ht="12.75"/>
    <row r="3049" s="25" customFormat="1" ht="12.75"/>
    <row r="3050" s="25" customFormat="1" ht="12.75"/>
    <row r="3051" s="25" customFormat="1" ht="12.75"/>
    <row r="3052" s="25" customFormat="1" ht="12.75"/>
    <row r="3053" s="25" customFormat="1" ht="12.75"/>
    <row r="3054" s="25" customFormat="1" ht="12.75"/>
    <row r="3055" s="25" customFormat="1" ht="12.75"/>
    <row r="3056" s="25" customFormat="1" ht="12.75"/>
    <row r="3057" s="25" customFormat="1" ht="12.75"/>
    <row r="3058" s="25" customFormat="1" ht="12.75"/>
    <row r="3059" s="25" customFormat="1" ht="12.75"/>
    <row r="3060" s="25" customFormat="1" ht="12.75"/>
    <row r="3061" s="25" customFormat="1" ht="12.75"/>
    <row r="3062" s="25" customFormat="1" ht="12.75"/>
    <row r="3063" s="25" customFormat="1" ht="12.75"/>
    <row r="3064" s="25" customFormat="1" ht="12.75"/>
    <row r="3065" s="25" customFormat="1" ht="12.75"/>
    <row r="3066" s="25" customFormat="1" ht="12.75"/>
    <row r="3067" s="25" customFormat="1" ht="12.75"/>
    <row r="3068" s="25" customFormat="1" ht="12.75"/>
    <row r="3069" s="25" customFormat="1" ht="12.75"/>
    <row r="3070" s="25" customFormat="1" ht="12.75"/>
    <row r="3071" s="25" customFormat="1" ht="12.75"/>
    <row r="3072" s="25" customFormat="1" ht="12.75"/>
    <row r="3073" s="25" customFormat="1" ht="12.75"/>
    <row r="3074" s="25" customFormat="1" ht="12.75"/>
    <row r="3075" s="25" customFormat="1" ht="12.75"/>
    <row r="3076" s="25" customFormat="1" ht="12.75"/>
    <row r="3077" s="25" customFormat="1" ht="12.75"/>
    <row r="3078" s="25" customFormat="1" ht="12.75"/>
    <row r="3079" s="25" customFormat="1" ht="12.75"/>
    <row r="3080" s="25" customFormat="1" ht="12.75"/>
    <row r="3081" s="25" customFormat="1" ht="12.75"/>
    <row r="3082" s="25" customFormat="1" ht="12.75"/>
    <row r="3083" s="25" customFormat="1" ht="12.75"/>
    <row r="3084" s="25" customFormat="1" ht="12.75"/>
    <row r="3085" s="25" customFormat="1" ht="12.75"/>
    <row r="3086" s="25" customFormat="1" ht="12.75"/>
    <row r="3087" s="25" customFormat="1" ht="12.75"/>
    <row r="3088" s="25" customFormat="1" ht="12.75"/>
    <row r="3089" s="25" customFormat="1" ht="12.75"/>
    <row r="3090" s="25" customFormat="1" ht="12.75"/>
    <row r="3091" s="25" customFormat="1" ht="12.75"/>
    <row r="3092" s="25" customFormat="1" ht="12.75"/>
    <row r="3093" s="25" customFormat="1" ht="12.75"/>
    <row r="3094" s="25" customFormat="1" ht="12.75"/>
    <row r="3095" s="25" customFormat="1" ht="12.75"/>
    <row r="3096" s="25" customFormat="1" ht="12.75"/>
    <row r="3097" s="25" customFormat="1" ht="12.75"/>
    <row r="3098" s="25" customFormat="1" ht="12.75"/>
    <row r="3099" s="25" customFormat="1" ht="12.75"/>
    <row r="3100" s="25" customFormat="1" ht="12.75"/>
    <row r="3101" s="25" customFormat="1" ht="12.75"/>
    <row r="3102" s="25" customFormat="1" ht="12.75"/>
    <row r="3103" s="25" customFormat="1" ht="12.75"/>
    <row r="3104" s="25" customFormat="1" ht="12.75"/>
    <row r="3105" s="25" customFormat="1" ht="12.75"/>
    <row r="3106" s="25" customFormat="1" ht="12.75"/>
    <row r="3107" s="25" customFormat="1" ht="12.75"/>
    <row r="3108" s="25" customFormat="1" ht="12.75"/>
    <row r="3109" s="25" customFormat="1" ht="12.75"/>
    <row r="3110" s="25" customFormat="1" ht="12.75"/>
    <row r="3111" s="25" customFormat="1" ht="12.75"/>
    <row r="3112" s="25" customFormat="1" ht="12.75"/>
    <row r="3113" s="25" customFormat="1" ht="12.75"/>
    <row r="3114" s="25" customFormat="1" ht="12.75"/>
    <row r="3115" s="25" customFormat="1" ht="12.75"/>
    <row r="3116" s="25" customFormat="1" ht="12.75"/>
    <row r="3117" s="25" customFormat="1" ht="12.75"/>
    <row r="3118" s="25" customFormat="1" ht="12.75"/>
    <row r="3119" s="25" customFormat="1" ht="12.75"/>
    <row r="3120" s="25" customFormat="1" ht="12.75"/>
    <row r="3121" s="25" customFormat="1" ht="12.75"/>
    <row r="3122" s="25" customFormat="1" ht="12.75"/>
    <row r="3123" s="25" customFormat="1" ht="12.75"/>
    <row r="3124" s="25" customFormat="1" ht="12.75"/>
    <row r="3125" s="25" customFormat="1" ht="12.75"/>
    <row r="3126" s="25" customFormat="1" ht="12.75"/>
    <row r="3127" s="25" customFormat="1" ht="12.75"/>
    <row r="3128" s="25" customFormat="1" ht="12.75"/>
    <row r="3129" s="25" customFormat="1" ht="12.75"/>
    <row r="3130" s="25" customFormat="1" ht="12.75"/>
    <row r="3131" s="25" customFormat="1" ht="12.75"/>
    <row r="3132" s="25" customFormat="1" ht="12.75"/>
    <row r="3133" s="25" customFormat="1" ht="12.75"/>
    <row r="3134" s="25" customFormat="1" ht="12.75"/>
    <row r="3135" s="25" customFormat="1" ht="12.75"/>
  </sheetData>
  <hyperlinks>
    <hyperlink ref="C23"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pageSetUpPr fitToPage="1"/>
  </sheetPr>
  <dimension ref="A1:O29"/>
  <sheetViews>
    <sheetView showGridLines="0" zoomScaleNormal="100" zoomScaleSheetLayoutView="90" workbookViewId="0"/>
  </sheetViews>
  <sheetFormatPr defaultColWidth="9.140625" defaultRowHeight="12.75"/>
  <cols>
    <col min="1" max="1" width="0.85546875" style="25" customWidth="1"/>
    <col min="2" max="2" width="9.85546875" style="33" customWidth="1"/>
    <col min="3" max="15" width="9.7109375" style="33" customWidth="1"/>
    <col min="16" max="16384" width="9.140625" style="11"/>
  </cols>
  <sheetData>
    <row r="1" spans="1:15" s="4" customFormat="1" ht="15" customHeight="1">
      <c r="A1" s="434" t="s">
        <v>232</v>
      </c>
      <c r="B1" s="431"/>
      <c r="C1" s="292"/>
      <c r="D1" s="292"/>
      <c r="E1" s="292"/>
      <c r="F1" s="292"/>
      <c r="G1" s="292"/>
      <c r="H1" s="292"/>
      <c r="I1" s="292"/>
      <c r="J1" s="292"/>
      <c r="K1" s="292"/>
      <c r="L1" s="292"/>
      <c r="M1" s="292"/>
      <c r="N1" s="292"/>
      <c r="O1" s="292"/>
    </row>
    <row r="2" spans="1:15" s="4" customFormat="1" ht="13.35" customHeight="1">
      <c r="A2" s="114"/>
      <c r="B2" s="115" t="s">
        <v>68</v>
      </c>
      <c r="C2" s="586" t="s">
        <v>195</v>
      </c>
      <c r="D2" s="587"/>
      <c r="E2" s="587"/>
      <c r="F2" s="587"/>
      <c r="G2" s="587"/>
      <c r="H2" s="587"/>
      <c r="I2" s="587"/>
      <c r="J2" s="587"/>
      <c r="K2" s="587"/>
      <c r="L2" s="587"/>
      <c r="M2" s="587"/>
      <c r="N2" s="588"/>
      <c r="O2" s="318" t="s">
        <v>22</v>
      </c>
    </row>
    <row r="3" spans="1:15" ht="13.35" customHeight="1">
      <c r="A3" s="116"/>
      <c r="B3" s="290" t="s">
        <v>141</v>
      </c>
      <c r="C3" s="510" t="s">
        <v>144</v>
      </c>
      <c r="D3" s="511" t="s">
        <v>145</v>
      </c>
      <c r="E3" s="511" t="s">
        <v>146</v>
      </c>
      <c r="F3" s="511" t="s">
        <v>147</v>
      </c>
      <c r="G3" s="511" t="s">
        <v>148</v>
      </c>
      <c r="H3" s="511" t="s">
        <v>149</v>
      </c>
      <c r="I3" s="511" t="s">
        <v>150</v>
      </c>
      <c r="J3" s="511" t="s">
        <v>151</v>
      </c>
      <c r="K3" s="511" t="s">
        <v>152</v>
      </c>
      <c r="L3" s="511" t="s">
        <v>153</v>
      </c>
      <c r="M3" s="511" t="s">
        <v>154</v>
      </c>
      <c r="N3" s="512" t="s">
        <v>155</v>
      </c>
      <c r="O3" s="320"/>
    </row>
    <row r="4" spans="1:15" s="25" customFormat="1" ht="13.35" customHeight="1">
      <c r="A4" s="37"/>
      <c r="B4" s="53" t="s">
        <v>75</v>
      </c>
      <c r="C4" s="296">
        <v>163.05052151999999</v>
      </c>
      <c r="D4" s="479">
        <v>23323.71786135999</v>
      </c>
      <c r="E4" s="479">
        <v>22132.982357980003</v>
      </c>
      <c r="F4" s="479">
        <v>780.45353645</v>
      </c>
      <c r="G4" s="479">
        <v>595.90882497000018</v>
      </c>
      <c r="H4" s="479">
        <v>34119.025883799986</v>
      </c>
      <c r="I4" s="479">
        <v>500.55706534999985</v>
      </c>
      <c r="J4" s="479">
        <v>2066.6402387899989</v>
      </c>
      <c r="K4" s="479">
        <v>8907.6191131599971</v>
      </c>
      <c r="L4" s="479">
        <v>355.43545125000009</v>
      </c>
      <c r="M4" s="479">
        <v>422.77401707000013</v>
      </c>
      <c r="N4" s="513">
        <v>49703.57935836001</v>
      </c>
      <c r="O4" s="309">
        <f>SUM(C4:N4)</f>
        <v>143071.74423005999</v>
      </c>
    </row>
    <row r="5" spans="1:15" s="25" customFormat="1" ht="13.35" customHeight="1">
      <c r="A5" s="37"/>
      <c r="B5" s="53" t="s">
        <v>117</v>
      </c>
      <c r="C5" s="296">
        <v>224.52425509000008</v>
      </c>
      <c r="D5" s="479">
        <v>32030.457244599984</v>
      </c>
      <c r="E5" s="479">
        <v>21954.533194990003</v>
      </c>
      <c r="F5" s="479">
        <v>690.64075105999996</v>
      </c>
      <c r="G5" s="479">
        <v>762.8528452500002</v>
      </c>
      <c r="H5" s="479">
        <v>41967.100877809986</v>
      </c>
      <c r="I5" s="479">
        <v>459.49837528</v>
      </c>
      <c r="J5" s="479">
        <v>2430.7936454699998</v>
      </c>
      <c r="K5" s="479">
        <v>7994.8236807099975</v>
      </c>
      <c r="L5" s="479">
        <v>509.27742712999998</v>
      </c>
      <c r="M5" s="479">
        <v>412.29694605000009</v>
      </c>
      <c r="N5" s="513">
        <v>56777.025691149996</v>
      </c>
      <c r="O5" s="309">
        <f>SUM(C5:N5)</f>
        <v>166213.82493458997</v>
      </c>
    </row>
    <row r="6" spans="1:15" s="25" customFormat="1" ht="13.35" customHeight="1">
      <c r="A6" s="37"/>
      <c r="B6" s="53" t="s">
        <v>136</v>
      </c>
      <c r="C6" s="296">
        <v>202.70011872000001</v>
      </c>
      <c r="D6" s="479">
        <v>31546.405983660014</v>
      </c>
      <c r="E6" s="479">
        <v>19479.13281311002</v>
      </c>
      <c r="F6" s="479">
        <v>917.30305793999992</v>
      </c>
      <c r="G6" s="479">
        <v>851.05124929999999</v>
      </c>
      <c r="H6" s="479">
        <v>29072.664764210007</v>
      </c>
      <c r="I6" s="479">
        <v>543.35474104999992</v>
      </c>
      <c r="J6" s="479">
        <v>2151.6245184899999</v>
      </c>
      <c r="K6" s="479">
        <v>6844.3147027300001</v>
      </c>
      <c r="L6" s="479">
        <v>678.94496903999993</v>
      </c>
      <c r="M6" s="479">
        <v>516.4295398600002</v>
      </c>
      <c r="N6" s="513">
        <v>42891.841414859977</v>
      </c>
      <c r="O6" s="309">
        <f>SUM(C6:N6)</f>
        <v>135695.76787297003</v>
      </c>
    </row>
    <row r="7" spans="1:15" s="25" customFormat="1" ht="13.35" customHeight="1">
      <c r="A7" s="37"/>
      <c r="B7" s="117" t="s">
        <v>159</v>
      </c>
      <c r="C7" s="296">
        <v>206.22988968000004</v>
      </c>
      <c r="D7" s="479">
        <v>28302.27583008998</v>
      </c>
      <c r="E7" s="479">
        <v>19102.022265509997</v>
      </c>
      <c r="F7" s="479">
        <v>749.5247464900001</v>
      </c>
      <c r="G7" s="479">
        <v>802.58154502000014</v>
      </c>
      <c r="H7" s="479">
        <v>29982.494836319998</v>
      </c>
      <c r="I7" s="479">
        <v>601.6441989399998</v>
      </c>
      <c r="J7" s="479">
        <v>2161.1319447799997</v>
      </c>
      <c r="K7" s="479">
        <v>7192.11895637</v>
      </c>
      <c r="L7" s="479">
        <v>347.63304220999999</v>
      </c>
      <c r="M7" s="479">
        <v>611.71454672000016</v>
      </c>
      <c r="N7" s="513">
        <v>46942.172224449998</v>
      </c>
      <c r="O7" s="309">
        <f>SUM(C7:N7)</f>
        <v>137001.54402658</v>
      </c>
    </row>
    <row r="8" spans="1:15" s="25" customFormat="1" ht="13.35" customHeight="1">
      <c r="A8" s="303"/>
      <c r="B8" s="304" t="s">
        <v>173</v>
      </c>
      <c r="C8" s="305">
        <v>235.3286726900001</v>
      </c>
      <c r="D8" s="514">
        <v>29685.282398140062</v>
      </c>
      <c r="E8" s="514">
        <v>20717.37535299001</v>
      </c>
      <c r="F8" s="514">
        <v>1253.6349376500009</v>
      </c>
      <c r="G8" s="514">
        <v>841.11657388000037</v>
      </c>
      <c r="H8" s="514">
        <v>35403.828220590054</v>
      </c>
      <c r="I8" s="514">
        <v>717.58749525000007</v>
      </c>
      <c r="J8" s="514">
        <v>2270.9326697999977</v>
      </c>
      <c r="K8" s="514">
        <v>8511.7528350899975</v>
      </c>
      <c r="L8" s="514">
        <v>551.43552796000006</v>
      </c>
      <c r="M8" s="514">
        <v>637.82128377999982</v>
      </c>
      <c r="N8" s="515">
        <v>57191.13753804002</v>
      </c>
      <c r="O8" s="310">
        <f>SUM(C8:N8)</f>
        <v>158017.23350586012</v>
      </c>
    </row>
    <row r="9" spans="1:15" s="25" customFormat="1" ht="11.1" customHeight="1">
      <c r="A9" s="299"/>
      <c r="B9" s="300" t="s">
        <v>186</v>
      </c>
      <c r="C9" s="301"/>
      <c r="D9" s="163"/>
      <c r="E9" s="163"/>
      <c r="F9" s="163"/>
      <c r="G9" s="163"/>
      <c r="H9" s="163"/>
      <c r="I9" s="163"/>
      <c r="J9" s="163"/>
      <c r="K9" s="163"/>
      <c r="L9" s="163"/>
      <c r="M9" s="163"/>
      <c r="N9" s="163"/>
      <c r="O9" s="311"/>
    </row>
    <row r="10" spans="1:15" s="25" customFormat="1" ht="13.35" customHeight="1">
      <c r="A10" s="37"/>
      <c r="B10" s="53" t="s">
        <v>75</v>
      </c>
      <c r="C10" s="307">
        <f t="shared" ref="C10:C14" si="0">C4/$O4</f>
        <v>1.1396416699709345E-3</v>
      </c>
      <c r="D10" s="293">
        <f t="shared" ref="D10:N10" si="1">D4/$O4</f>
        <v>0.16302113311665054</v>
      </c>
      <c r="E10" s="293">
        <f t="shared" si="1"/>
        <v>0.15469848695204325</v>
      </c>
      <c r="F10" s="293">
        <f t="shared" si="1"/>
        <v>5.4549802314217072E-3</v>
      </c>
      <c r="G10" s="293">
        <f t="shared" si="1"/>
        <v>4.1651049141595434E-3</v>
      </c>
      <c r="H10" s="293">
        <f t="shared" si="1"/>
        <v>0.23847494183712784</v>
      </c>
      <c r="I10" s="293">
        <f t="shared" si="1"/>
        <v>3.4986437611685358E-3</v>
      </c>
      <c r="J10" s="293">
        <f t="shared" si="1"/>
        <v>1.4444782580317412E-2</v>
      </c>
      <c r="K10" s="293">
        <f t="shared" si="1"/>
        <v>6.2259806512434117E-2</v>
      </c>
      <c r="L10" s="293">
        <f t="shared" si="1"/>
        <v>2.48431619508642E-3</v>
      </c>
      <c r="M10" s="293">
        <f t="shared" si="1"/>
        <v>2.9549791214551605E-3</v>
      </c>
      <c r="N10" s="293">
        <f t="shared" si="1"/>
        <v>0.34740318310816448</v>
      </c>
      <c r="O10" s="312">
        <f t="shared" ref="O10:O14" si="2">O4/$O4</f>
        <v>1</v>
      </c>
    </row>
    <row r="11" spans="1:15" s="25" customFormat="1" ht="13.35" customHeight="1">
      <c r="A11" s="37"/>
      <c r="B11" s="53" t="s">
        <v>117</v>
      </c>
      <c r="C11" s="307">
        <f t="shared" si="0"/>
        <v>1.3508157650445561E-3</v>
      </c>
      <c r="D11" s="293">
        <f t="shared" ref="D11:N11" si="3">D5/$O5</f>
        <v>0.19270633629425779</v>
      </c>
      <c r="E11" s="293">
        <f t="shared" si="3"/>
        <v>0.13208608371553784</v>
      </c>
      <c r="F11" s="293">
        <f t="shared" si="3"/>
        <v>4.1551342154107062E-3</v>
      </c>
      <c r="G11" s="293">
        <f t="shared" si="3"/>
        <v>4.5895872112335133E-3</v>
      </c>
      <c r="H11" s="293">
        <f t="shared" si="3"/>
        <v>0.25248862959699819</v>
      </c>
      <c r="I11" s="293">
        <f t="shared" si="3"/>
        <v>2.7645015416787751E-3</v>
      </c>
      <c r="J11" s="293">
        <f t="shared" si="3"/>
        <v>1.4624497369136343E-2</v>
      </c>
      <c r="K11" s="293">
        <f t="shared" si="3"/>
        <v>4.8099631206105727E-2</v>
      </c>
      <c r="L11" s="293">
        <f t="shared" si="3"/>
        <v>3.0639895768623075E-3</v>
      </c>
      <c r="M11" s="293">
        <f t="shared" si="3"/>
        <v>2.4805213778832844E-3</v>
      </c>
      <c r="N11" s="293">
        <f t="shared" si="3"/>
        <v>0.34159027212985099</v>
      </c>
      <c r="O11" s="312">
        <f t="shared" si="2"/>
        <v>1</v>
      </c>
    </row>
    <row r="12" spans="1:15" s="25" customFormat="1" ht="13.35" customHeight="1">
      <c r="A12" s="37"/>
      <c r="B12" s="53" t="s">
        <v>136</v>
      </c>
      <c r="C12" s="307">
        <f t="shared" si="0"/>
        <v>1.4937836448204876E-3</v>
      </c>
      <c r="D12" s="293">
        <f t="shared" ref="D12:N12" si="4">D6/$O6</f>
        <v>0.23247892309502094</v>
      </c>
      <c r="E12" s="293">
        <f t="shared" si="4"/>
        <v>0.14355003931548682</v>
      </c>
      <c r="F12" s="293">
        <f t="shared" si="4"/>
        <v>6.759997546855862E-3</v>
      </c>
      <c r="G12" s="293">
        <f t="shared" si="4"/>
        <v>6.2717597065864387E-3</v>
      </c>
      <c r="H12" s="293">
        <f t="shared" si="4"/>
        <v>0.21424886877405075</v>
      </c>
      <c r="I12" s="293">
        <f t="shared" si="4"/>
        <v>4.0042128768426662E-3</v>
      </c>
      <c r="J12" s="293">
        <f t="shared" si="4"/>
        <v>1.5856238939627194E-2</v>
      </c>
      <c r="K12" s="293">
        <f t="shared" si="4"/>
        <v>5.0438674764987687E-2</v>
      </c>
      <c r="L12" s="293">
        <f t="shared" si="4"/>
        <v>5.003435108422734E-3</v>
      </c>
      <c r="M12" s="293">
        <f t="shared" si="4"/>
        <v>3.8057895832348254E-3</v>
      </c>
      <c r="N12" s="293">
        <f t="shared" si="4"/>
        <v>0.31608827664406353</v>
      </c>
      <c r="O12" s="312">
        <f t="shared" si="2"/>
        <v>1</v>
      </c>
    </row>
    <row r="13" spans="1:15" s="25" customFormat="1" ht="13.35" customHeight="1">
      <c r="A13" s="37"/>
      <c r="B13" s="117" t="s">
        <v>159</v>
      </c>
      <c r="C13" s="307">
        <f t="shared" si="0"/>
        <v>1.5053106966443305E-3</v>
      </c>
      <c r="D13" s="293">
        <f t="shared" ref="D13:N13" si="5">D7/$O7</f>
        <v>0.20658362671152808</v>
      </c>
      <c r="E13" s="293">
        <f t="shared" si="5"/>
        <v>0.13942924805142318</v>
      </c>
      <c r="F13" s="293">
        <f t="shared" si="5"/>
        <v>5.4709218922713966E-3</v>
      </c>
      <c r="G13" s="293">
        <f t="shared" si="5"/>
        <v>5.858193429296602E-3</v>
      </c>
      <c r="H13" s="293">
        <f t="shared" si="5"/>
        <v>0.21884786079858357</v>
      </c>
      <c r="I13" s="293">
        <f t="shared" si="5"/>
        <v>4.3915140023770343E-3</v>
      </c>
      <c r="J13" s="293">
        <f t="shared" si="5"/>
        <v>1.5774507945404713E-2</v>
      </c>
      <c r="K13" s="293">
        <f t="shared" si="5"/>
        <v>5.2496627008631669E-2</v>
      </c>
      <c r="L13" s="293">
        <f t="shared" si="5"/>
        <v>2.5374388637733518E-3</v>
      </c>
      <c r="M13" s="293">
        <f t="shared" si="5"/>
        <v>4.4650193621271882E-3</v>
      </c>
      <c r="N13" s="293">
        <f t="shared" si="5"/>
        <v>0.34263973123793873</v>
      </c>
      <c r="O13" s="312">
        <f t="shared" si="2"/>
        <v>1</v>
      </c>
    </row>
    <row r="14" spans="1:15" s="25" customFormat="1" ht="13.35" customHeight="1">
      <c r="A14" s="248"/>
      <c r="B14" s="249" t="s">
        <v>173</v>
      </c>
      <c r="C14" s="308">
        <f t="shared" si="0"/>
        <v>1.4892595413099222E-3</v>
      </c>
      <c r="D14" s="294">
        <f t="shared" ref="D14:N14" si="6">D8/$O8</f>
        <v>0.18786104363128958</v>
      </c>
      <c r="E14" s="294">
        <f t="shared" si="6"/>
        <v>0.13110832846103271</v>
      </c>
      <c r="F14" s="294">
        <f t="shared" si="6"/>
        <v>7.9335330067242908E-3</v>
      </c>
      <c r="G14" s="294">
        <f t="shared" si="6"/>
        <v>5.3229420311855244E-3</v>
      </c>
      <c r="H14" s="294">
        <f t="shared" si="6"/>
        <v>0.22405042434360231</v>
      </c>
      <c r="I14" s="294">
        <f t="shared" si="6"/>
        <v>4.5411976866649049E-3</v>
      </c>
      <c r="J14" s="294">
        <f t="shared" si="6"/>
        <v>1.4371424049236879E-2</v>
      </c>
      <c r="K14" s="294">
        <f t="shared" si="6"/>
        <v>5.3865978072412821E-2</v>
      </c>
      <c r="L14" s="294">
        <f t="shared" si="6"/>
        <v>3.4897176448766892E-3</v>
      </c>
      <c r="M14" s="294">
        <f t="shared" si="6"/>
        <v>4.0364033063289015E-3</v>
      </c>
      <c r="N14" s="294">
        <f t="shared" si="6"/>
        <v>0.36192974822533563</v>
      </c>
      <c r="O14" s="313">
        <f t="shared" si="2"/>
        <v>1</v>
      </c>
    </row>
    <row r="15" spans="1:15" s="25" customFormat="1" ht="13.35" customHeight="1">
      <c r="A15" s="299"/>
      <c r="B15" s="300" t="s">
        <v>187</v>
      </c>
      <c r="C15" s="589" t="s">
        <v>182</v>
      </c>
      <c r="D15" s="593" t="s">
        <v>185</v>
      </c>
      <c r="E15" s="589" t="s">
        <v>183</v>
      </c>
      <c r="F15" s="593" t="s">
        <v>185</v>
      </c>
      <c r="G15" s="589" t="s">
        <v>184</v>
      </c>
      <c r="H15" s="593" t="s">
        <v>185</v>
      </c>
      <c r="I15" s="591" t="s">
        <v>22</v>
      </c>
      <c r="J15" s="109"/>
      <c r="K15" s="109"/>
    </row>
    <row r="16" spans="1:15" s="25" customFormat="1" ht="22.5" customHeight="1">
      <c r="A16" s="116"/>
      <c r="B16" s="316"/>
      <c r="C16" s="590"/>
      <c r="D16" s="594"/>
      <c r="E16" s="590"/>
      <c r="F16" s="594"/>
      <c r="G16" s="590"/>
      <c r="H16" s="594"/>
      <c r="I16" s="592"/>
      <c r="J16" s="5"/>
      <c r="K16" s="5"/>
    </row>
    <row r="17" spans="1:15" s="25" customFormat="1" ht="13.35" customHeight="1">
      <c r="A17" s="37"/>
      <c r="B17" s="53" t="s">
        <v>75</v>
      </c>
      <c r="C17" s="296">
        <v>49132.060284669962</v>
      </c>
      <c r="D17" s="297"/>
      <c r="E17" s="296">
        <v>63441.164580440112</v>
      </c>
      <c r="F17" s="297"/>
      <c r="G17" s="296">
        <v>30498.519364949971</v>
      </c>
      <c r="H17" s="297"/>
      <c r="I17" s="309">
        <f t="shared" ref="I17:I21" si="7">C17+E17+G17</f>
        <v>143071.74423006002</v>
      </c>
      <c r="J17" s="39"/>
    </row>
    <row r="18" spans="1:15" s="25" customFormat="1" ht="13.35" customHeight="1">
      <c r="A18" s="37"/>
      <c r="B18" s="53" t="s">
        <v>117</v>
      </c>
      <c r="C18" s="296">
        <v>56399.042960340026</v>
      </c>
      <c r="D18" s="297">
        <f>C18/C17-1</f>
        <v>0.14790714318848708</v>
      </c>
      <c r="E18" s="296">
        <v>73066.190675220016</v>
      </c>
      <c r="F18" s="297">
        <f>E18/E17-1</f>
        <v>0.15171578514413731</v>
      </c>
      <c r="G18" s="296">
        <v>36748.591299029984</v>
      </c>
      <c r="H18" s="297">
        <f>G18/G17-1</f>
        <v>0.20493033970897701</v>
      </c>
      <c r="I18" s="309">
        <f t="shared" si="7"/>
        <v>166213.82493459003</v>
      </c>
      <c r="J18" s="39"/>
    </row>
    <row r="19" spans="1:15" s="25" customFormat="1" ht="13.35" customHeight="1">
      <c r="A19" s="37"/>
      <c r="B19" s="53" t="s">
        <v>136</v>
      </c>
      <c r="C19" s="296">
        <v>45819.071667620032</v>
      </c>
      <c r="D19" s="297">
        <f>C19/C18-1</f>
        <v>-0.18759132668545209</v>
      </c>
      <c r="E19" s="296">
        <v>72380.1634865901</v>
      </c>
      <c r="F19" s="297">
        <f>E19/E18-1</f>
        <v>-9.3891194037926118E-3</v>
      </c>
      <c r="G19" s="296">
        <v>17496.532718760012</v>
      </c>
      <c r="H19" s="297">
        <f>G19/G18-1</f>
        <v>-0.52388562118238657</v>
      </c>
      <c r="I19" s="309">
        <f t="shared" si="7"/>
        <v>135695.76787297014</v>
      </c>
      <c r="J19" s="39"/>
    </row>
    <row r="20" spans="1:15" s="25" customFormat="1" ht="13.35" customHeight="1">
      <c r="A20" s="37"/>
      <c r="B20" s="117" t="s">
        <v>159</v>
      </c>
      <c r="C20" s="296">
        <v>53992.557505859986</v>
      </c>
      <c r="D20" s="297">
        <f>C20/C19-1</f>
        <v>0.17838610737319005</v>
      </c>
      <c r="E20" s="296">
        <v>73554.395224580032</v>
      </c>
      <c r="F20" s="297">
        <f>E20/E19-1</f>
        <v>1.6223115304339952E-2</v>
      </c>
      <c r="G20" s="296">
        <v>9454.5712961399968</v>
      </c>
      <c r="H20" s="297">
        <f>G20/G19-1</f>
        <v>-0.45963171971766259</v>
      </c>
      <c r="I20" s="309">
        <f t="shared" si="7"/>
        <v>137001.52402658001</v>
      </c>
      <c r="J20" s="39"/>
      <c r="O20" s="399"/>
    </row>
    <row r="21" spans="1:15" s="25" customFormat="1" ht="13.35" customHeight="1">
      <c r="A21" s="303"/>
      <c r="B21" s="304" t="s">
        <v>173</v>
      </c>
      <c r="C21" s="305">
        <v>64187.789908549996</v>
      </c>
      <c r="D21" s="306">
        <f>C21/C20-1</f>
        <v>0.1888266248840591</v>
      </c>
      <c r="E21" s="305">
        <v>87576.927893020096</v>
      </c>
      <c r="F21" s="306">
        <f>E21/E20-1</f>
        <v>0.19064166900734825</v>
      </c>
      <c r="G21" s="305">
        <v>6252.5157042899982</v>
      </c>
      <c r="H21" s="306">
        <f>G21/G20-1</f>
        <v>-0.33867803114005779</v>
      </c>
      <c r="I21" s="310">
        <f t="shared" si="7"/>
        <v>158017.23350586009</v>
      </c>
      <c r="J21" s="39"/>
    </row>
    <row r="22" spans="1:15" s="25" customFormat="1" ht="13.35" customHeight="1">
      <c r="A22" s="299"/>
      <c r="B22" s="300" t="s">
        <v>186</v>
      </c>
      <c r="C22" s="301"/>
      <c r="D22" s="302"/>
      <c r="E22" s="301"/>
      <c r="F22" s="302"/>
      <c r="G22" s="301"/>
      <c r="H22" s="302"/>
      <c r="I22" s="311"/>
      <c r="J22" s="39"/>
      <c r="K22" s="39"/>
    </row>
    <row r="23" spans="1:15" s="25" customFormat="1" ht="13.35" customHeight="1">
      <c r="A23" s="37"/>
      <c r="B23" s="53" t="s">
        <v>75</v>
      </c>
      <c r="C23" s="307">
        <f t="shared" ref="C23:C27" si="8">C17/$I17</f>
        <v>0.34340855036802642</v>
      </c>
      <c r="D23" s="297"/>
      <c r="E23" s="307">
        <f t="shared" ref="E23:E27" si="9">E17/$I17</f>
        <v>0.44342203921430096</v>
      </c>
      <c r="F23" s="297"/>
      <c r="G23" s="307">
        <f t="shared" ref="G23:G27" si="10">G17/$I17</f>
        <v>0.21316941041767276</v>
      </c>
      <c r="H23" s="297"/>
      <c r="I23" s="312">
        <f t="shared" ref="I23:I27" si="11">I17/$I17</f>
        <v>1</v>
      </c>
      <c r="J23" s="39"/>
      <c r="K23" s="39"/>
    </row>
    <row r="24" spans="1:15" s="25" customFormat="1" ht="13.35" customHeight="1">
      <c r="A24" s="37"/>
      <c r="B24" s="53" t="s">
        <v>117</v>
      </c>
      <c r="C24" s="307">
        <f t="shared" si="8"/>
        <v>0.33931619696818055</v>
      </c>
      <c r="D24" s="297"/>
      <c r="E24" s="307">
        <f t="shared" si="9"/>
        <v>0.43959153640783905</v>
      </c>
      <c r="F24" s="297"/>
      <c r="G24" s="307">
        <f t="shared" si="10"/>
        <v>0.22109226662398043</v>
      </c>
      <c r="H24" s="297"/>
      <c r="I24" s="312">
        <f t="shared" si="11"/>
        <v>1</v>
      </c>
      <c r="J24" s="39"/>
      <c r="K24" s="39"/>
    </row>
    <row r="25" spans="1:15" s="25" customFormat="1" ht="13.35" customHeight="1">
      <c r="A25" s="37"/>
      <c r="B25" s="53" t="s">
        <v>136</v>
      </c>
      <c r="C25" s="307">
        <f t="shared" si="8"/>
        <v>0.33766028510567087</v>
      </c>
      <c r="D25" s="297"/>
      <c r="E25" s="307">
        <f t="shared" si="9"/>
        <v>0.53340030143274519</v>
      </c>
      <c r="F25" s="297"/>
      <c r="G25" s="307">
        <f t="shared" si="10"/>
        <v>0.12893941346158391</v>
      </c>
      <c r="H25" s="297"/>
      <c r="I25" s="312">
        <f t="shared" si="11"/>
        <v>1</v>
      </c>
      <c r="J25" s="39"/>
      <c r="K25" s="39"/>
    </row>
    <row r="26" spans="1:15" s="25" customFormat="1" ht="13.35" customHeight="1">
      <c r="A26" s="37"/>
      <c r="B26" s="117" t="s">
        <v>159</v>
      </c>
      <c r="C26" s="307">
        <f t="shared" si="8"/>
        <v>0.39410187506662153</v>
      </c>
      <c r="D26" s="297"/>
      <c r="E26" s="307">
        <f t="shared" si="9"/>
        <v>0.53688742331296668</v>
      </c>
      <c r="F26" s="297"/>
      <c r="G26" s="307">
        <f t="shared" si="10"/>
        <v>6.9010701620411841E-2</v>
      </c>
      <c r="H26" s="297"/>
      <c r="I26" s="312">
        <f t="shared" si="11"/>
        <v>1</v>
      </c>
      <c r="J26" s="39"/>
      <c r="K26" s="39"/>
    </row>
    <row r="27" spans="1:15" s="25" customFormat="1" ht="13.35" customHeight="1">
      <c r="A27" s="248"/>
      <c r="B27" s="516" t="s">
        <v>173</v>
      </c>
      <c r="C27" s="308">
        <f t="shared" si="8"/>
        <v>0.40620752866281251</v>
      </c>
      <c r="D27" s="298"/>
      <c r="E27" s="308">
        <f t="shared" si="9"/>
        <v>0.55422390298822877</v>
      </c>
      <c r="F27" s="298"/>
      <c r="G27" s="308">
        <f t="shared" si="10"/>
        <v>3.9568568348958742E-2</v>
      </c>
      <c r="H27" s="298"/>
      <c r="I27" s="313">
        <f t="shared" si="11"/>
        <v>1</v>
      </c>
      <c r="J27" s="39"/>
      <c r="K27" s="39"/>
    </row>
    <row r="28" spans="1:15" s="25" customFormat="1" ht="13.35" customHeight="1"/>
    <row r="29" spans="1:15">
      <c r="D29" s="11"/>
      <c r="G29" s="491" t="s">
        <v>279</v>
      </c>
    </row>
  </sheetData>
  <mergeCells count="8">
    <mergeCell ref="C2:N2"/>
    <mergeCell ref="C15:C16"/>
    <mergeCell ref="E15:E16"/>
    <mergeCell ref="I15:I16"/>
    <mergeCell ref="G15:G16"/>
    <mergeCell ref="D15:D16"/>
    <mergeCell ref="F15:F16"/>
    <mergeCell ref="H15:H16"/>
  </mergeCells>
  <hyperlinks>
    <hyperlink ref="G29" location="CONTENTS!A1" display="CONTENTS!A1"/>
  </hyperlinks>
  <pageMargins left="0.98425196850393704" right="0.98425196850393704" top="0.98425196850393704" bottom="0.98425196850393704" header="0.51181102362204722" footer="0.51181102362204722"/>
  <pageSetup paperSize="9" scale="91" orientation="landscape" r:id="rId1"/>
  <headerFooter alignWithMargins="0"/>
  <ignoredErrors>
    <ignoredError sqref="F21 F18 F19 F20" 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P26"/>
  <sheetViews>
    <sheetView showGridLines="0" zoomScaleNormal="100" zoomScaleSheetLayoutView="90" workbookViewId="0"/>
  </sheetViews>
  <sheetFormatPr defaultColWidth="9.140625" defaultRowHeight="12.75"/>
  <cols>
    <col min="1" max="1" width="0.85546875" style="25" customWidth="1"/>
    <col min="2" max="2" width="8.42578125" style="33" customWidth="1"/>
    <col min="3" max="8" width="9.7109375" style="33" customWidth="1"/>
    <col min="9" max="9" width="10.42578125" style="33" customWidth="1"/>
    <col min="10" max="15" width="9.7109375" style="33" customWidth="1"/>
    <col min="16" max="16" width="10.7109375" style="5" customWidth="1"/>
    <col min="17" max="16384" width="9.140625" style="11"/>
  </cols>
  <sheetData>
    <row r="1" spans="1:16" s="4" customFormat="1" ht="15" customHeight="1">
      <c r="A1" s="434" t="s">
        <v>233</v>
      </c>
      <c r="B1" s="431"/>
      <c r="C1" s="431"/>
      <c r="D1" s="431"/>
      <c r="E1" s="431"/>
      <c r="F1" s="431"/>
      <c r="G1" s="431"/>
      <c r="H1" s="431"/>
      <c r="I1" s="431"/>
      <c r="J1" s="431"/>
      <c r="K1" s="431"/>
      <c r="L1" s="431"/>
      <c r="M1" s="431"/>
      <c r="N1" s="292"/>
      <c r="O1" s="292"/>
      <c r="P1" s="2"/>
    </row>
    <row r="2" spans="1:16" s="4" customFormat="1" ht="13.35" customHeight="1">
      <c r="A2" s="114"/>
      <c r="B2" s="115" t="s">
        <v>68</v>
      </c>
      <c r="C2" s="586" t="s">
        <v>195</v>
      </c>
      <c r="D2" s="587"/>
      <c r="E2" s="587"/>
      <c r="F2" s="587"/>
      <c r="G2" s="587"/>
      <c r="H2" s="587"/>
      <c r="I2" s="587"/>
      <c r="J2" s="587"/>
      <c r="K2" s="587"/>
      <c r="L2" s="587"/>
      <c r="M2" s="587"/>
      <c r="N2" s="588"/>
      <c r="O2" s="318" t="s">
        <v>22</v>
      </c>
      <c r="P2" s="109"/>
    </row>
    <row r="3" spans="1:16" ht="13.35" customHeight="1">
      <c r="A3" s="116"/>
      <c r="B3" s="316" t="s">
        <v>162</v>
      </c>
      <c r="C3" s="319" t="s">
        <v>144</v>
      </c>
      <c r="D3" s="317" t="s">
        <v>145</v>
      </c>
      <c r="E3" s="317" t="s">
        <v>146</v>
      </c>
      <c r="F3" s="317" t="s">
        <v>147</v>
      </c>
      <c r="G3" s="317" t="s">
        <v>148</v>
      </c>
      <c r="H3" s="317" t="s">
        <v>149</v>
      </c>
      <c r="I3" s="317" t="s">
        <v>150</v>
      </c>
      <c r="J3" s="317" t="s">
        <v>151</v>
      </c>
      <c r="K3" s="317" t="s">
        <v>152</v>
      </c>
      <c r="L3" s="317" t="s">
        <v>153</v>
      </c>
      <c r="M3" s="317" t="s">
        <v>154</v>
      </c>
      <c r="N3" s="317" t="s">
        <v>155</v>
      </c>
      <c r="O3" s="320"/>
    </row>
    <row r="4" spans="1:16" s="25" customFormat="1" ht="13.35" customHeight="1">
      <c r="A4" s="37"/>
      <c r="B4" s="53" t="s">
        <v>121</v>
      </c>
      <c r="C4" s="517">
        <v>200.30428527999996</v>
      </c>
      <c r="D4" s="518">
        <v>27381.261849699993</v>
      </c>
      <c r="E4" s="518">
        <v>22178.316639200002</v>
      </c>
      <c r="F4" s="518">
        <v>653.62736744999984</v>
      </c>
      <c r="G4" s="518">
        <v>724.59019134000005</v>
      </c>
      <c r="H4" s="518">
        <v>40211.211318310008</v>
      </c>
      <c r="I4" s="518">
        <v>499.52556198999997</v>
      </c>
      <c r="J4" s="518">
        <v>2249.1413450699997</v>
      </c>
      <c r="K4" s="518">
        <v>8265.8698441700017</v>
      </c>
      <c r="L4" s="518">
        <v>465.25802059000011</v>
      </c>
      <c r="M4" s="518">
        <v>438.90321606999998</v>
      </c>
      <c r="N4" s="519">
        <v>54448.252529500009</v>
      </c>
      <c r="O4" s="309">
        <f t="shared" ref="O4:O7" si="0">SUM(C4:N4)</f>
        <v>157716.26216867001</v>
      </c>
      <c r="P4" s="39"/>
    </row>
    <row r="5" spans="1:16" s="25" customFormat="1" ht="13.35" customHeight="1">
      <c r="A5" s="37"/>
      <c r="B5" s="53" t="s">
        <v>122</v>
      </c>
      <c r="C5" s="296">
        <v>195.57646510000001</v>
      </c>
      <c r="D5" s="479">
        <v>28690.237025249968</v>
      </c>
      <c r="E5" s="479">
        <v>19101.696484610005</v>
      </c>
      <c r="F5" s="479">
        <v>829.85235511999997</v>
      </c>
      <c r="G5" s="479">
        <v>833.82113728000002</v>
      </c>
      <c r="H5" s="479">
        <v>32854.173167929999</v>
      </c>
      <c r="I5" s="479">
        <v>452.36340252000002</v>
      </c>
      <c r="J5" s="479">
        <v>2099.4397464599997</v>
      </c>
      <c r="K5" s="479">
        <v>6814.7950962600025</v>
      </c>
      <c r="L5" s="479">
        <v>517.67443128000002</v>
      </c>
      <c r="M5" s="479">
        <v>457.06212217000012</v>
      </c>
      <c r="N5" s="513">
        <v>40006.188486119987</v>
      </c>
      <c r="O5" s="309">
        <f t="shared" si="0"/>
        <v>132852.87992009995</v>
      </c>
      <c r="P5" s="39"/>
    </row>
    <row r="6" spans="1:16" s="25" customFormat="1" ht="13.35" customHeight="1">
      <c r="A6" s="37"/>
      <c r="B6" s="53" t="s">
        <v>135</v>
      </c>
      <c r="C6" s="296">
        <v>184.24342864000002</v>
      </c>
      <c r="D6" s="479">
        <v>25628.965598319995</v>
      </c>
      <c r="E6" s="479">
        <v>19513.263740350012</v>
      </c>
      <c r="F6" s="479">
        <v>729.57682627999998</v>
      </c>
      <c r="G6" s="479">
        <v>723.6753073000001</v>
      </c>
      <c r="H6" s="479">
        <v>27639.564253389999</v>
      </c>
      <c r="I6" s="479">
        <v>566.85396095999999</v>
      </c>
      <c r="J6" s="479">
        <v>2108.5314544300004</v>
      </c>
      <c r="K6" s="479">
        <v>6585.8674978799991</v>
      </c>
      <c r="L6" s="479">
        <v>390.49043071999995</v>
      </c>
      <c r="M6" s="479">
        <v>615.76973840999995</v>
      </c>
      <c r="N6" s="513">
        <v>46270.240342549994</v>
      </c>
      <c r="O6" s="309">
        <f t="shared" si="0"/>
        <v>130957.04257923001</v>
      </c>
      <c r="P6" s="39"/>
    </row>
    <row r="7" spans="1:16" s="25" customFormat="1" ht="13.35" customHeight="1">
      <c r="A7" s="303"/>
      <c r="B7" s="304" t="s">
        <v>174</v>
      </c>
      <c r="C7" s="305">
        <v>199.73179757999998</v>
      </c>
      <c r="D7" s="514">
        <v>27081.02399895999</v>
      </c>
      <c r="E7" s="514">
        <v>19284.500816580003</v>
      </c>
      <c r="F7" s="514">
        <v>799.95926708999957</v>
      </c>
      <c r="G7" s="514">
        <v>817.19325656000001</v>
      </c>
      <c r="H7" s="514">
        <v>31710.533575880017</v>
      </c>
      <c r="I7" s="514">
        <v>690.46485362000067</v>
      </c>
      <c r="J7" s="514">
        <v>2161.6342797999991</v>
      </c>
      <c r="K7" s="514">
        <v>7801.0829881699974</v>
      </c>
      <c r="L7" s="514">
        <v>539.90754652999988</v>
      </c>
      <c r="M7" s="514">
        <v>605.30737256999998</v>
      </c>
      <c r="N7" s="515">
        <v>56042.245294040011</v>
      </c>
      <c r="O7" s="310">
        <f t="shared" si="0"/>
        <v>147733.58504738001</v>
      </c>
      <c r="P7" s="39"/>
    </row>
    <row r="8" spans="1:16" s="25" customFormat="1" ht="11.1" customHeight="1">
      <c r="A8" s="299"/>
      <c r="B8" s="300" t="s">
        <v>186</v>
      </c>
      <c r="C8" s="301"/>
      <c r="D8" s="163"/>
      <c r="E8" s="163"/>
      <c r="F8" s="163"/>
      <c r="G8" s="163"/>
      <c r="H8" s="163"/>
      <c r="I8" s="163"/>
      <c r="J8" s="163"/>
      <c r="K8" s="163"/>
      <c r="L8" s="163"/>
      <c r="M8" s="163"/>
      <c r="N8" s="163"/>
      <c r="O8" s="311"/>
      <c r="P8" s="39"/>
    </row>
    <row r="9" spans="1:16" s="25" customFormat="1" ht="13.35" customHeight="1">
      <c r="A9" s="37"/>
      <c r="B9" s="53" t="s">
        <v>121</v>
      </c>
      <c r="C9" s="307">
        <f t="shared" ref="C9:O9" si="1">C4/$O4</f>
        <v>1.2700293712628321E-3</v>
      </c>
      <c r="D9" s="293">
        <f t="shared" si="1"/>
        <v>0.17361089765376914</v>
      </c>
      <c r="E9" s="293">
        <f t="shared" si="1"/>
        <v>0.14062162223627486</v>
      </c>
      <c r="F9" s="293">
        <f t="shared" si="1"/>
        <v>4.1443244879274185E-3</v>
      </c>
      <c r="G9" s="293">
        <f t="shared" si="1"/>
        <v>4.5942642906733706E-3</v>
      </c>
      <c r="H9" s="293">
        <f t="shared" si="1"/>
        <v>0.25495919549060853</v>
      </c>
      <c r="I9" s="293">
        <f t="shared" si="1"/>
        <v>3.167241951599013E-3</v>
      </c>
      <c r="J9" s="293">
        <f t="shared" si="1"/>
        <v>1.4260681264844144E-2</v>
      </c>
      <c r="K9" s="293">
        <f t="shared" si="1"/>
        <v>5.2409749828651458E-2</v>
      </c>
      <c r="L9" s="293">
        <f t="shared" si="1"/>
        <v>2.9499685967223142E-3</v>
      </c>
      <c r="M9" s="293">
        <f t="shared" si="1"/>
        <v>2.7828659520260121E-3</v>
      </c>
      <c r="N9" s="293">
        <f t="shared" si="1"/>
        <v>0.34522915887564087</v>
      </c>
      <c r="O9" s="312">
        <f t="shared" si="1"/>
        <v>1</v>
      </c>
      <c r="P9" s="39"/>
    </row>
    <row r="10" spans="1:16" s="25" customFormat="1" ht="13.35" customHeight="1">
      <c r="A10" s="37"/>
      <c r="B10" s="53" t="s">
        <v>122</v>
      </c>
      <c r="C10" s="307">
        <f t="shared" ref="C10:O10" si="2">C5/$O5</f>
        <v>1.4721281557285256E-3</v>
      </c>
      <c r="D10" s="293">
        <f t="shared" si="2"/>
        <v>0.21595494988520217</v>
      </c>
      <c r="E10" s="293">
        <f t="shared" si="2"/>
        <v>0.14378082354028079</v>
      </c>
      <c r="F10" s="293">
        <f t="shared" si="2"/>
        <v>6.2464009483203355E-3</v>
      </c>
      <c r="G10" s="293">
        <f t="shared" si="2"/>
        <v>6.2762744607529368E-3</v>
      </c>
      <c r="H10" s="293">
        <f t="shared" si="2"/>
        <v>0.24729741039629005</v>
      </c>
      <c r="I10" s="293">
        <f t="shared" si="2"/>
        <v>3.4049950802124826E-3</v>
      </c>
      <c r="J10" s="293">
        <f t="shared" si="2"/>
        <v>1.5802741707388199E-2</v>
      </c>
      <c r="K10" s="293">
        <f t="shared" si="2"/>
        <v>5.1295802547589031E-2</v>
      </c>
      <c r="L10" s="293">
        <f t="shared" si="2"/>
        <v>3.8965992426459894E-3</v>
      </c>
      <c r="M10" s="293">
        <f t="shared" si="2"/>
        <v>3.4403629220900993E-3</v>
      </c>
      <c r="N10" s="293">
        <f t="shared" si="2"/>
        <v>0.30113151111349945</v>
      </c>
      <c r="O10" s="312">
        <f t="shared" si="2"/>
        <v>1</v>
      </c>
      <c r="P10" s="39"/>
    </row>
    <row r="11" spans="1:16" s="25" customFormat="1" ht="13.35" customHeight="1">
      <c r="A11" s="37"/>
      <c r="B11" s="53" t="s">
        <v>135</v>
      </c>
      <c r="C11" s="307">
        <f t="shared" ref="C11:O11" si="3">C6/$O6</f>
        <v>1.4068997360606348E-3</v>
      </c>
      <c r="D11" s="293">
        <f t="shared" si="3"/>
        <v>0.19570513424518027</v>
      </c>
      <c r="E11" s="293">
        <f t="shared" si="3"/>
        <v>0.1490050733891943</v>
      </c>
      <c r="F11" s="293">
        <f t="shared" si="3"/>
        <v>5.5711156262451518E-3</v>
      </c>
      <c r="G11" s="293">
        <f t="shared" si="3"/>
        <v>5.5260510855089833E-3</v>
      </c>
      <c r="H11" s="293">
        <f t="shared" si="3"/>
        <v>0.21105825016373481</v>
      </c>
      <c r="I11" s="293">
        <f t="shared" si="3"/>
        <v>4.3285488874494783E-3</v>
      </c>
      <c r="J11" s="293">
        <f t="shared" si="3"/>
        <v>1.6100939765452651E-2</v>
      </c>
      <c r="K11" s="293">
        <f t="shared" si="3"/>
        <v>5.0290288847165278E-2</v>
      </c>
      <c r="L11" s="293">
        <f t="shared" si="3"/>
        <v>2.9818207790065989E-3</v>
      </c>
      <c r="M11" s="293">
        <f t="shared" si="3"/>
        <v>4.7020742549027444E-3</v>
      </c>
      <c r="N11" s="293">
        <f t="shared" si="3"/>
        <v>0.35332380322009904</v>
      </c>
      <c r="O11" s="312">
        <f t="shared" si="3"/>
        <v>1</v>
      </c>
      <c r="P11" s="39"/>
    </row>
    <row r="12" spans="1:16" s="25" customFormat="1" ht="13.35" customHeight="1">
      <c r="A12" s="248"/>
      <c r="B12" s="249" t="s">
        <v>174</v>
      </c>
      <c r="C12" s="308">
        <f t="shared" ref="C12:O12" si="4">C7/$O7</f>
        <v>1.3519728605783409E-3</v>
      </c>
      <c r="D12" s="294">
        <f t="shared" si="4"/>
        <v>0.18330986816758538</v>
      </c>
      <c r="E12" s="294">
        <f t="shared" si="4"/>
        <v>0.13053565856670454</v>
      </c>
      <c r="F12" s="294">
        <f t="shared" si="4"/>
        <v>5.4148775096295306E-3</v>
      </c>
      <c r="G12" s="294">
        <f t="shared" si="4"/>
        <v>5.5315333767735749E-3</v>
      </c>
      <c r="H12" s="294">
        <f t="shared" si="4"/>
        <v>0.21464674783130763</v>
      </c>
      <c r="I12" s="294">
        <f t="shared" si="4"/>
        <v>4.673716226398757E-3</v>
      </c>
      <c r="J12" s="294">
        <f t="shared" si="4"/>
        <v>1.4631976060871575E-2</v>
      </c>
      <c r="K12" s="294">
        <f t="shared" si="4"/>
        <v>5.2805074659686167E-2</v>
      </c>
      <c r="L12" s="294">
        <f t="shared" si="4"/>
        <v>3.6546026169800507E-3</v>
      </c>
      <c r="M12" s="294">
        <f t="shared" si="4"/>
        <v>4.0972902158698064E-3</v>
      </c>
      <c r="N12" s="294">
        <f t="shared" si="4"/>
        <v>0.37934668190761472</v>
      </c>
      <c r="O12" s="313">
        <f t="shared" si="4"/>
        <v>1</v>
      </c>
      <c r="P12" s="39"/>
    </row>
    <row r="13" spans="1:16" s="25" customFormat="1" ht="13.35" customHeight="1">
      <c r="A13" s="299"/>
      <c r="B13" s="300" t="s">
        <v>187</v>
      </c>
      <c r="C13" s="589" t="s">
        <v>182</v>
      </c>
      <c r="D13" s="593" t="s">
        <v>185</v>
      </c>
      <c r="E13" s="589" t="s">
        <v>183</v>
      </c>
      <c r="F13" s="593" t="s">
        <v>185</v>
      </c>
      <c r="G13" s="589" t="s">
        <v>184</v>
      </c>
      <c r="H13" s="593" t="s">
        <v>185</v>
      </c>
      <c r="I13" s="591" t="s">
        <v>22</v>
      </c>
      <c r="J13" s="109"/>
      <c r="K13" s="109"/>
      <c r="P13" s="39"/>
    </row>
    <row r="14" spans="1:16" s="25" customFormat="1" ht="22.5" customHeight="1">
      <c r="A14" s="116"/>
      <c r="B14" s="316"/>
      <c r="C14" s="590"/>
      <c r="D14" s="594"/>
      <c r="E14" s="590"/>
      <c r="F14" s="594"/>
      <c r="G14" s="590"/>
      <c r="H14" s="594"/>
      <c r="I14" s="592"/>
      <c r="J14" s="5"/>
      <c r="K14" s="5"/>
      <c r="P14" s="39"/>
    </row>
    <row r="15" spans="1:16" s="25" customFormat="1" ht="13.35" customHeight="1">
      <c r="A15" s="37"/>
      <c r="B15" s="53" t="s">
        <v>121</v>
      </c>
      <c r="C15" s="296">
        <v>53376.757653819965</v>
      </c>
      <c r="D15" s="297"/>
      <c r="E15" s="296">
        <v>69582.202415299937</v>
      </c>
      <c r="F15" s="297"/>
      <c r="G15" s="296">
        <v>34757.302099549997</v>
      </c>
      <c r="H15" s="297"/>
      <c r="I15" s="309">
        <f>C15+E15+G15</f>
        <v>157716.2621686699</v>
      </c>
      <c r="J15" s="39"/>
      <c r="P15" s="39"/>
    </row>
    <row r="16" spans="1:16" s="25" customFormat="1" ht="13.35" customHeight="1">
      <c r="A16" s="37"/>
      <c r="B16" s="53" t="s">
        <v>122</v>
      </c>
      <c r="C16" s="296">
        <v>49417.34647461</v>
      </c>
      <c r="D16" s="297">
        <f>C16/C15-1</f>
        <v>-7.4178562978461593E-2</v>
      </c>
      <c r="E16" s="296">
        <v>70937.808282959973</v>
      </c>
      <c r="F16" s="297">
        <f>E16/E15-1</f>
        <v>1.9482077609000337E-2</v>
      </c>
      <c r="G16" s="296">
        <v>12497.725162530007</v>
      </c>
      <c r="H16" s="297">
        <f>G16/G15-1</f>
        <v>-0.64042879028024979</v>
      </c>
      <c r="I16" s="309">
        <f>C16+E16+G16</f>
        <v>132852.87992009998</v>
      </c>
      <c r="J16" s="39"/>
      <c r="P16" s="39"/>
    </row>
    <row r="17" spans="1:16" s="25" customFormat="1" ht="13.35" customHeight="1">
      <c r="A17" s="37"/>
      <c r="B17" s="53" t="s">
        <v>135</v>
      </c>
      <c r="C17" s="296">
        <v>50227.181961129987</v>
      </c>
      <c r="D17" s="297">
        <f>C17/C16-1</f>
        <v>1.638767647987871E-2</v>
      </c>
      <c r="E17" s="296">
        <v>72423.654561110001</v>
      </c>
      <c r="F17" s="297">
        <f>E17/E16-1</f>
        <v>2.0945759590192292E-2</v>
      </c>
      <c r="G17" s="296">
        <v>8306.2060569900059</v>
      </c>
      <c r="H17" s="297">
        <f>G17/G16-1</f>
        <v>-0.33538256370901665</v>
      </c>
      <c r="I17" s="309">
        <f>C17+E17+G17</f>
        <v>130957.04257922999</v>
      </c>
      <c r="J17" s="39"/>
      <c r="P17" s="39"/>
    </row>
    <row r="18" spans="1:16" s="25" customFormat="1" ht="13.35" customHeight="1">
      <c r="A18" s="303"/>
      <c r="B18" s="304" t="s">
        <v>174</v>
      </c>
      <c r="C18" s="305">
        <v>57783.384432580031</v>
      </c>
      <c r="D18" s="306">
        <f>C18/C17-1</f>
        <v>0.15044050206315918</v>
      </c>
      <c r="E18" s="305">
        <v>84213.390796220076</v>
      </c>
      <c r="F18" s="306">
        <f>E18/E17-1</f>
        <v>0.16278847438114386</v>
      </c>
      <c r="G18" s="305">
        <v>5736.8098185799972</v>
      </c>
      <c r="H18" s="306">
        <f>G18/G17-1</f>
        <v>-0.30933451696009373</v>
      </c>
      <c r="I18" s="310">
        <f>C18+E18+G18</f>
        <v>147733.5850473801</v>
      </c>
      <c r="J18" s="39"/>
      <c r="P18" s="39"/>
    </row>
    <row r="19" spans="1:16" s="25" customFormat="1" ht="13.35" customHeight="1">
      <c r="A19" s="299"/>
      <c r="B19" s="300" t="s">
        <v>186</v>
      </c>
      <c r="C19" s="301"/>
      <c r="D19" s="302"/>
      <c r="E19" s="301"/>
      <c r="F19" s="302"/>
      <c r="G19" s="301"/>
      <c r="H19" s="302"/>
      <c r="I19" s="311"/>
      <c r="J19" s="39"/>
      <c r="K19" s="39"/>
      <c r="P19" s="39"/>
    </row>
    <row r="20" spans="1:16" s="25" customFormat="1" ht="13.35" customHeight="1">
      <c r="A20" s="37"/>
      <c r="B20" s="53" t="s">
        <v>121</v>
      </c>
      <c r="C20" s="307">
        <f>C15/$I15</f>
        <v>0.33843534534654462</v>
      </c>
      <c r="D20" s="297"/>
      <c r="E20" s="307">
        <f>E15/$I15</f>
        <v>0.44118597193791687</v>
      </c>
      <c r="F20" s="297"/>
      <c r="G20" s="307">
        <f>G15/$I15</f>
        <v>0.22037868271553854</v>
      </c>
      <c r="H20" s="297"/>
      <c r="I20" s="312">
        <f>I15/$I15</f>
        <v>1</v>
      </c>
      <c r="J20" s="39"/>
      <c r="K20" s="39"/>
      <c r="P20" s="39"/>
    </row>
    <row r="21" spans="1:16" s="25" customFormat="1" ht="13.35" customHeight="1">
      <c r="A21" s="37"/>
      <c r="B21" s="53" t="s">
        <v>122</v>
      </c>
      <c r="C21" s="307">
        <f>C16/$I16</f>
        <v>0.37197045712769228</v>
      </c>
      <c r="D21" s="297"/>
      <c r="E21" s="307">
        <f>E16/$I16</f>
        <v>0.53395762534935787</v>
      </c>
      <c r="F21" s="297"/>
      <c r="G21" s="307">
        <f>G16/$I16</f>
        <v>9.4071917522949855E-2</v>
      </c>
      <c r="H21" s="297"/>
      <c r="I21" s="312">
        <f>I16/$I16</f>
        <v>1</v>
      </c>
      <c r="J21" s="39"/>
      <c r="K21" s="39"/>
      <c r="P21" s="39"/>
    </row>
    <row r="22" spans="1:16" s="25" customFormat="1" ht="13.35" customHeight="1">
      <c r="A22" s="37"/>
      <c r="B22" s="53" t="s">
        <v>135</v>
      </c>
      <c r="C22" s="307">
        <f>C17/$I17</f>
        <v>0.38353937269728861</v>
      </c>
      <c r="D22" s="297"/>
      <c r="E22" s="307">
        <f>E17/$I17</f>
        <v>0.55303367527785419</v>
      </c>
      <c r="F22" s="297"/>
      <c r="G22" s="307">
        <f>G17/$I17</f>
        <v>6.3426952024857222E-2</v>
      </c>
      <c r="H22" s="297"/>
      <c r="I22" s="312">
        <f>I17/$I17</f>
        <v>1</v>
      </c>
      <c r="J22" s="39"/>
      <c r="K22" s="39"/>
      <c r="P22" s="39"/>
    </row>
    <row r="23" spans="1:16" s="25" customFormat="1" ht="13.35" customHeight="1">
      <c r="A23" s="248"/>
      <c r="B23" s="249" t="s">
        <v>174</v>
      </c>
      <c r="C23" s="308">
        <f>C18/$I18</f>
        <v>0.39113235094137966</v>
      </c>
      <c r="D23" s="298"/>
      <c r="E23" s="308">
        <f>E18/$I18</f>
        <v>0.57003551879697323</v>
      </c>
      <c r="F23" s="298"/>
      <c r="G23" s="308">
        <f>G18/$I18</f>
        <v>3.8832130261647189E-2</v>
      </c>
      <c r="H23" s="298"/>
      <c r="I23" s="313">
        <f>I18/$I18</f>
        <v>1</v>
      </c>
      <c r="J23" s="39"/>
      <c r="K23" s="39"/>
      <c r="P23" s="39"/>
    </row>
    <row r="24" spans="1:16" s="25" customFormat="1" ht="13.35" customHeight="1">
      <c r="P24" s="39"/>
    </row>
    <row r="25" spans="1:16" s="25" customFormat="1" ht="13.35" customHeight="1">
      <c r="H25" s="491" t="s">
        <v>279</v>
      </c>
      <c r="P25" s="39"/>
    </row>
    <row r="26" spans="1:16" s="25" customFormat="1" ht="13.35" customHeight="1">
      <c r="P26" s="39"/>
    </row>
  </sheetData>
  <mergeCells count="8">
    <mergeCell ref="C2:N2"/>
    <mergeCell ref="I13:I14"/>
    <mergeCell ref="C13:C14"/>
    <mergeCell ref="D13:D14"/>
    <mergeCell ref="E13:E14"/>
    <mergeCell ref="F13:F14"/>
    <mergeCell ref="G13:G14"/>
    <mergeCell ref="H13:H14"/>
  </mergeCells>
  <hyperlinks>
    <hyperlink ref="H25" location="CONTENTS!A1" display="CONTENTS!A1"/>
  </hyperlinks>
  <pageMargins left="0.98425196850393704" right="0.98425196850393704" top="0.98425196850393704" bottom="0.98425196850393704" header="0.51181102362204722" footer="0.51181102362204722"/>
  <pageSetup paperSize="9" scale="91" orientation="landscape" r:id="rId1"/>
  <headerFooter alignWithMargins="0"/>
  <ignoredErrors>
    <ignoredError sqref="F18 F16 F17" formula="1"/>
  </ignoredErrors>
</worksheet>
</file>

<file path=xl/worksheets/sheet15.xml><?xml version="1.0" encoding="utf-8"?>
<worksheet xmlns="http://schemas.openxmlformats.org/spreadsheetml/2006/main" xmlns:r="http://schemas.openxmlformats.org/officeDocument/2006/relationships">
  <sheetPr codeName="Sheet49" enableFormatConditionsCalculation="0">
    <pageSetUpPr fitToPage="1"/>
  </sheetPr>
  <dimension ref="A1:J40"/>
  <sheetViews>
    <sheetView showGridLines="0" zoomScaleNormal="100" zoomScaleSheetLayoutView="90" workbookViewId="0"/>
  </sheetViews>
  <sheetFormatPr defaultColWidth="9.140625" defaultRowHeight="12.75"/>
  <cols>
    <col min="1" max="1" width="0.85546875" style="25" customWidth="1"/>
    <col min="2" max="2" width="2.7109375" style="33" customWidth="1"/>
    <col min="3" max="3" width="36.7109375" style="33" customWidth="1"/>
    <col min="4" max="4" width="10.28515625" style="35" customWidth="1"/>
    <col min="5" max="8" width="10.28515625" style="5" customWidth="1"/>
    <col min="9" max="16384" width="9.140625" style="11"/>
  </cols>
  <sheetData>
    <row r="1" spans="1:10" s="4" customFormat="1" ht="15" customHeight="1">
      <c r="A1" s="426" t="s">
        <v>258</v>
      </c>
      <c r="B1" s="112"/>
      <c r="C1" s="112"/>
      <c r="D1" s="120"/>
      <c r="E1" s="1"/>
      <c r="F1" s="1"/>
      <c r="G1" s="1"/>
      <c r="H1" s="1"/>
    </row>
    <row r="2" spans="1:10" s="4" customFormat="1" ht="13.35" customHeight="1">
      <c r="A2" s="89"/>
      <c r="B2" s="90" t="s">
        <v>141</v>
      </c>
      <c r="C2" s="91"/>
      <c r="D2" s="121" t="s">
        <v>75</v>
      </c>
      <c r="E2" s="121" t="s">
        <v>117</v>
      </c>
      <c r="F2" s="121" t="s">
        <v>136</v>
      </c>
      <c r="G2" s="121" t="s">
        <v>159</v>
      </c>
      <c r="H2" s="122" t="s">
        <v>173</v>
      </c>
    </row>
    <row r="3" spans="1:10" ht="13.35" customHeight="1">
      <c r="A3" s="88"/>
      <c r="B3" s="595" t="s">
        <v>163</v>
      </c>
      <c r="C3" s="596"/>
      <c r="D3" s="123"/>
      <c r="E3" s="123"/>
      <c r="F3" s="123"/>
      <c r="G3" s="123"/>
      <c r="H3" s="124"/>
    </row>
    <row r="4" spans="1:10" ht="13.35" customHeight="1">
      <c r="A4" s="72"/>
      <c r="B4" s="24" t="s">
        <v>0</v>
      </c>
      <c r="C4" s="24"/>
      <c r="D4" s="291">
        <v>2487.5240728500003</v>
      </c>
      <c r="E4" s="291">
        <v>3182.1463489599992</v>
      </c>
      <c r="F4" s="291">
        <v>3307.0271925200004</v>
      </c>
      <c r="G4" s="291">
        <v>2813.4586864399998</v>
      </c>
      <c r="H4" s="61">
        <v>2980.6004997000045</v>
      </c>
    </row>
    <row r="5" spans="1:10" ht="13.35" customHeight="1">
      <c r="A5" s="72"/>
      <c r="B5" s="24" t="s">
        <v>1</v>
      </c>
      <c r="C5" s="24"/>
      <c r="D5" s="291">
        <v>1680.9810176899998</v>
      </c>
      <c r="E5" s="291">
        <v>2055.4707537400004</v>
      </c>
      <c r="F5" s="291">
        <v>2187.1257204799995</v>
      </c>
      <c r="G5" s="291">
        <v>1867.8461281800003</v>
      </c>
      <c r="H5" s="61">
        <v>2299.3452762799998</v>
      </c>
    </row>
    <row r="6" spans="1:10" ht="13.35" customHeight="1">
      <c r="A6" s="72"/>
      <c r="B6" s="24" t="s">
        <v>84</v>
      </c>
      <c r="C6" s="24"/>
      <c r="D6" s="291">
        <v>1603.0824092899998</v>
      </c>
      <c r="E6" s="291">
        <v>1127.3857963600001</v>
      </c>
      <c r="F6" s="291">
        <v>918.5105993699998</v>
      </c>
      <c r="G6" s="291">
        <v>787.05377037999995</v>
      </c>
      <c r="H6" s="61">
        <v>875.82602100999986</v>
      </c>
    </row>
    <row r="7" spans="1:10" ht="13.35" customHeight="1">
      <c r="A7" s="72"/>
      <c r="B7" s="24" t="s">
        <v>2</v>
      </c>
      <c r="C7" s="24"/>
      <c r="D7" s="291">
        <v>969.19031978999976</v>
      </c>
      <c r="E7" s="291">
        <v>985.5283465</v>
      </c>
      <c r="F7" s="291">
        <v>935.80796494000015</v>
      </c>
      <c r="G7" s="291">
        <v>897.80944902000022</v>
      </c>
      <c r="H7" s="61">
        <v>881.56605975999969</v>
      </c>
      <c r="J7" s="491" t="s">
        <v>279</v>
      </c>
    </row>
    <row r="8" spans="1:10" ht="13.35" customHeight="1">
      <c r="A8" s="72"/>
      <c r="B8" s="24" t="s">
        <v>85</v>
      </c>
      <c r="C8" s="24"/>
      <c r="D8" s="291">
        <v>3433.3383927600003</v>
      </c>
      <c r="E8" s="291">
        <v>4277.9779792999998</v>
      </c>
      <c r="F8" s="291">
        <v>3681.7033513000001</v>
      </c>
      <c r="G8" s="291">
        <v>4182.1360245199994</v>
      </c>
      <c r="H8" s="61">
        <v>4276.0707703899989</v>
      </c>
    </row>
    <row r="9" spans="1:10" ht="13.35" customHeight="1">
      <c r="A9" s="72"/>
      <c r="B9" s="24" t="s">
        <v>3</v>
      </c>
      <c r="C9" s="24"/>
      <c r="D9" s="291">
        <v>361.53089911000001</v>
      </c>
      <c r="E9" s="291">
        <v>336.85861434999998</v>
      </c>
      <c r="F9" s="291">
        <v>300.52561917000003</v>
      </c>
      <c r="G9" s="291">
        <v>384.96325955999987</v>
      </c>
      <c r="H9" s="61">
        <v>438.57189330999995</v>
      </c>
    </row>
    <row r="10" spans="1:10" ht="13.35" customHeight="1">
      <c r="A10" s="72"/>
      <c r="B10" s="24" t="s">
        <v>86</v>
      </c>
      <c r="C10" s="24"/>
      <c r="D10" s="291">
        <v>8105.1051450299992</v>
      </c>
      <c r="E10" s="291">
        <v>10583.047915719999</v>
      </c>
      <c r="F10" s="291">
        <v>6772.9710894499995</v>
      </c>
      <c r="G10" s="291">
        <v>4104.1277981700014</v>
      </c>
      <c r="H10" s="61">
        <v>8224.2345199499996</v>
      </c>
    </row>
    <row r="11" spans="1:10" ht="13.35" customHeight="1">
      <c r="A11" s="72"/>
      <c r="B11" s="24" t="s">
        <v>4</v>
      </c>
      <c r="C11" s="24"/>
      <c r="D11" s="291">
        <v>2694.9167254200006</v>
      </c>
      <c r="E11" s="291">
        <v>4280.0467833199991</v>
      </c>
      <c r="F11" s="291">
        <v>4658.2744706900012</v>
      </c>
      <c r="G11" s="291">
        <v>3171.6194884499996</v>
      </c>
      <c r="H11" s="61">
        <v>2881.9701522400019</v>
      </c>
    </row>
    <row r="12" spans="1:10" ht="13.35" customHeight="1">
      <c r="A12" s="72"/>
      <c r="B12" s="24" t="s">
        <v>5</v>
      </c>
      <c r="C12" s="24"/>
      <c r="D12" s="291">
        <v>208.70198277000003</v>
      </c>
      <c r="E12" s="291">
        <v>253.17931232000001</v>
      </c>
      <c r="F12" s="291">
        <v>249.12890200000001</v>
      </c>
      <c r="G12" s="291">
        <v>258.75314170999997</v>
      </c>
      <c r="H12" s="61">
        <v>291.73053308999999</v>
      </c>
    </row>
    <row r="13" spans="1:10" ht="13.35" customHeight="1">
      <c r="A13" s="72"/>
      <c r="B13" s="24" t="s">
        <v>87</v>
      </c>
      <c r="C13" s="24"/>
      <c r="D13" s="291">
        <v>1262.21050107</v>
      </c>
      <c r="E13" s="291">
        <v>1095.0487941699998</v>
      </c>
      <c r="F13" s="291">
        <v>1318.0384873799999</v>
      </c>
      <c r="G13" s="291">
        <v>1302.3998765300005</v>
      </c>
      <c r="H13" s="61">
        <v>1336.2954615799999</v>
      </c>
    </row>
    <row r="14" spans="1:10" ht="13.35" customHeight="1">
      <c r="A14" s="72"/>
      <c r="B14" s="24" t="s">
        <v>88</v>
      </c>
      <c r="C14" s="24"/>
      <c r="D14" s="291">
        <v>39188.984920050003</v>
      </c>
      <c r="E14" s="291">
        <v>47267.805428560001</v>
      </c>
      <c r="F14" s="291">
        <v>39639.510893549996</v>
      </c>
      <c r="G14" s="291">
        <v>38492.789428720032</v>
      </c>
      <c r="H14" s="61">
        <v>44965.13601056004</v>
      </c>
    </row>
    <row r="15" spans="1:10" ht="13.35" customHeight="1">
      <c r="A15" s="72"/>
      <c r="B15" s="24" t="s">
        <v>6</v>
      </c>
      <c r="C15" s="24"/>
      <c r="D15" s="291">
        <v>4393.0518476200004</v>
      </c>
      <c r="E15" s="291">
        <v>3697.83606637</v>
      </c>
      <c r="F15" s="291">
        <v>4552.2630870100002</v>
      </c>
      <c r="G15" s="291">
        <v>5279.59814345</v>
      </c>
      <c r="H15" s="61">
        <v>5727.6687798700004</v>
      </c>
    </row>
    <row r="16" spans="1:10" ht="13.35" customHeight="1">
      <c r="A16" s="72"/>
      <c r="B16" s="24" t="s">
        <v>89</v>
      </c>
      <c r="C16" s="24"/>
      <c r="D16" s="291">
        <v>54.167253159999994</v>
      </c>
      <c r="E16" s="291">
        <v>35.487643900000002</v>
      </c>
      <c r="F16" s="291">
        <v>39.635085230000001</v>
      </c>
      <c r="G16" s="291">
        <v>49.640975080000004</v>
      </c>
      <c r="H16" s="61">
        <v>61.245857810000004</v>
      </c>
    </row>
    <row r="17" spans="1:8" ht="13.35" customHeight="1">
      <c r="A17" s="72"/>
      <c r="B17" s="24" t="s">
        <v>7</v>
      </c>
      <c r="C17" s="24"/>
      <c r="D17" s="291">
        <v>11109.6919547</v>
      </c>
      <c r="E17" s="291">
        <v>8684.8275979300015</v>
      </c>
      <c r="F17" s="291">
        <v>7460.1439228100007</v>
      </c>
      <c r="G17" s="291">
        <v>6510.3866729199999</v>
      </c>
      <c r="H17" s="61">
        <v>8045.6901404900009</v>
      </c>
    </row>
    <row r="18" spans="1:8" ht="13.35" customHeight="1">
      <c r="A18" s="72"/>
      <c r="B18" s="24" t="s">
        <v>8</v>
      </c>
      <c r="C18" s="24"/>
      <c r="D18" s="291">
        <v>3148.8913964200001</v>
      </c>
      <c r="E18" s="291">
        <v>4320.9179060399993</v>
      </c>
      <c r="F18" s="291">
        <v>3982.3486733499999</v>
      </c>
      <c r="G18" s="291">
        <v>3284.3032548799993</v>
      </c>
      <c r="H18" s="61">
        <v>3659.0437042699996</v>
      </c>
    </row>
    <row r="19" spans="1:8" ht="13.35" customHeight="1">
      <c r="A19" s="72"/>
      <c r="B19" s="24" t="s">
        <v>90</v>
      </c>
      <c r="C19" s="24"/>
      <c r="D19" s="291">
        <v>2043.7293702300001</v>
      </c>
      <c r="E19" s="291">
        <v>2294.7057819500001</v>
      </c>
      <c r="F19" s="291">
        <v>2829.5155891499999</v>
      </c>
      <c r="G19" s="291">
        <v>3100.6016015899991</v>
      </c>
      <c r="H19" s="61">
        <v>2977.9470559099991</v>
      </c>
    </row>
    <row r="20" spans="1:8" ht="13.35" customHeight="1">
      <c r="A20" s="72"/>
      <c r="B20" s="24" t="s">
        <v>206</v>
      </c>
      <c r="C20" s="24"/>
      <c r="D20" s="291">
        <v>6545.7875023100005</v>
      </c>
      <c r="E20" s="291">
        <v>10054.401322060001</v>
      </c>
      <c r="F20" s="291">
        <v>4101.0741219700003</v>
      </c>
      <c r="G20" s="291">
        <v>3569.0193416900001</v>
      </c>
      <c r="H20" s="61">
        <v>3188.984391550001</v>
      </c>
    </row>
    <row r="21" spans="1:8" ht="13.35" customHeight="1">
      <c r="A21" s="72"/>
      <c r="B21" s="24" t="s">
        <v>9</v>
      </c>
      <c r="C21" s="24"/>
      <c r="D21" s="291">
        <v>15067.54956374</v>
      </c>
      <c r="E21" s="291">
        <v>22521.932578389995</v>
      </c>
      <c r="F21" s="291">
        <v>9873.0688377999977</v>
      </c>
      <c r="G21" s="291">
        <v>14995.966432169998</v>
      </c>
      <c r="H21" s="61">
        <v>18552.552359630001</v>
      </c>
    </row>
    <row r="22" spans="1:8" ht="13.35" customHeight="1">
      <c r="A22" s="72"/>
      <c r="B22" s="24" t="s">
        <v>10</v>
      </c>
      <c r="C22" s="24"/>
      <c r="D22" s="291">
        <v>2244.2395033500002</v>
      </c>
      <c r="E22" s="291">
        <v>2623.8470432300001</v>
      </c>
      <c r="F22" s="291">
        <v>2633.1241717999997</v>
      </c>
      <c r="G22" s="291">
        <v>2722.1339953000006</v>
      </c>
      <c r="H22" s="61">
        <v>2884.1004164500014</v>
      </c>
    </row>
    <row r="23" spans="1:8" ht="13.35" customHeight="1">
      <c r="A23" s="72"/>
      <c r="B23" s="24" t="s">
        <v>11</v>
      </c>
      <c r="C23" s="24"/>
      <c r="D23" s="291">
        <v>1691.2878554200001</v>
      </c>
      <c r="E23" s="291">
        <v>2024.4648376500002</v>
      </c>
      <c r="F23" s="291">
        <v>1651.6632063</v>
      </c>
      <c r="G23" s="291">
        <v>1365.7990353599998</v>
      </c>
      <c r="H23" s="61">
        <v>1470.6117239999999</v>
      </c>
    </row>
    <row r="24" spans="1:8" ht="13.35" customHeight="1">
      <c r="A24" s="72"/>
      <c r="B24" s="24" t="s">
        <v>12</v>
      </c>
      <c r="C24" s="24"/>
      <c r="D24" s="291">
        <v>58.125937619999995</v>
      </c>
      <c r="E24" s="291">
        <v>70.166013100000015</v>
      </c>
      <c r="F24" s="291">
        <v>73.036480459999993</v>
      </c>
      <c r="G24" s="291">
        <v>78.997431310000024</v>
      </c>
      <c r="H24" s="61">
        <v>83.413380559999993</v>
      </c>
    </row>
    <row r="25" spans="1:8" ht="13.35" customHeight="1">
      <c r="A25" s="72"/>
      <c r="B25" s="24" t="s">
        <v>91</v>
      </c>
      <c r="C25" s="24"/>
      <c r="D25" s="291">
        <v>2019.7069414499999</v>
      </c>
      <c r="E25" s="291">
        <v>2014.2662613699999</v>
      </c>
      <c r="F25" s="291">
        <v>2319.61057037</v>
      </c>
      <c r="G25" s="291">
        <v>2440.3361070699993</v>
      </c>
      <c r="H25" s="61">
        <v>2703.0744180600004</v>
      </c>
    </row>
    <row r="26" spans="1:8" ht="13.35" customHeight="1">
      <c r="A26" s="72"/>
      <c r="B26" s="24" t="s">
        <v>13</v>
      </c>
      <c r="C26" s="24"/>
      <c r="D26" s="291">
        <v>64.740436009999996</v>
      </c>
      <c r="E26" s="291">
        <v>93.259385819999991</v>
      </c>
      <c r="F26" s="291">
        <v>120.27908425000001</v>
      </c>
      <c r="G26" s="291">
        <v>119.21835253</v>
      </c>
      <c r="H26" s="61">
        <v>109.72185832</v>
      </c>
    </row>
    <row r="27" spans="1:8" ht="13.35" customHeight="1">
      <c r="A27" s="72"/>
      <c r="B27" s="24" t="s">
        <v>14</v>
      </c>
      <c r="C27" s="24"/>
      <c r="D27" s="291">
        <v>7420.472678529999</v>
      </c>
      <c r="E27" s="291">
        <v>7726.6596532800013</v>
      </c>
      <c r="F27" s="291">
        <v>7151.4702394700007</v>
      </c>
      <c r="G27" s="291">
        <v>8209.2286274999879</v>
      </c>
      <c r="H27" s="61">
        <v>9617.9827677300091</v>
      </c>
    </row>
    <row r="28" spans="1:8" ht="13.35" customHeight="1">
      <c r="A28" s="72"/>
      <c r="B28" s="24" t="s">
        <v>15</v>
      </c>
      <c r="C28" s="24"/>
      <c r="D28" s="291">
        <v>225.57785830000003</v>
      </c>
      <c r="E28" s="291">
        <v>272.90774233999997</v>
      </c>
      <c r="F28" s="291">
        <v>373.31222606</v>
      </c>
      <c r="G28" s="291">
        <v>318.94071580000008</v>
      </c>
      <c r="H28" s="61">
        <v>314.99400684999995</v>
      </c>
    </row>
    <row r="29" spans="1:8" ht="13.35" customHeight="1">
      <c r="A29" s="72"/>
      <c r="B29" s="24" t="s">
        <v>16</v>
      </c>
      <c r="C29" s="24"/>
      <c r="D29" s="291">
        <v>7.1264513800000007</v>
      </c>
      <c r="E29" s="291">
        <v>13.900898290000001</v>
      </c>
      <c r="F29" s="291">
        <v>8.9648173100000008</v>
      </c>
      <c r="G29" s="291">
        <v>9.7000377099999984</v>
      </c>
      <c r="H29" s="61">
        <v>9.4870289100000011</v>
      </c>
    </row>
    <row r="30" spans="1:8" ht="13.35" customHeight="1">
      <c r="A30" s="72"/>
      <c r="B30" s="24" t="s">
        <v>92</v>
      </c>
      <c r="C30" s="24"/>
      <c r="D30" s="291">
        <v>376.63751732000003</v>
      </c>
      <c r="E30" s="291">
        <v>430.80699710000005</v>
      </c>
      <c r="F30" s="291">
        <v>397.55588052000013</v>
      </c>
      <c r="G30" s="291">
        <v>331.86620848000001</v>
      </c>
      <c r="H30" s="61">
        <v>268.14627594000007</v>
      </c>
    </row>
    <row r="31" spans="1:8" ht="13.35" customHeight="1">
      <c r="A31" s="72"/>
      <c r="B31" s="24" t="s">
        <v>17</v>
      </c>
      <c r="C31" s="24"/>
      <c r="D31" s="291">
        <v>141.04483593</v>
      </c>
      <c r="E31" s="291">
        <v>128.80101171999999</v>
      </c>
      <c r="F31" s="291">
        <v>133.06634446000001</v>
      </c>
      <c r="G31" s="291">
        <v>161.86965594000003</v>
      </c>
      <c r="H31" s="61">
        <v>205.1476337</v>
      </c>
    </row>
    <row r="32" spans="1:8" ht="13.35" customHeight="1">
      <c r="A32" s="72"/>
      <c r="B32" s="24" t="s">
        <v>18</v>
      </c>
      <c r="C32" s="24"/>
      <c r="D32" s="291">
        <v>193.83364185999997</v>
      </c>
      <c r="E32" s="291">
        <v>231.32174778000001</v>
      </c>
      <c r="F32" s="291">
        <v>214.11534508000005</v>
      </c>
      <c r="G32" s="291">
        <v>196.51585448999998</v>
      </c>
      <c r="H32" s="61">
        <v>241.11284144000001</v>
      </c>
    </row>
    <row r="33" spans="1:8" ht="13.35" customHeight="1">
      <c r="A33" s="72"/>
      <c r="B33" s="24" t="s">
        <v>19</v>
      </c>
      <c r="C33" s="24"/>
      <c r="D33" s="291">
        <v>12916.471934180001</v>
      </c>
      <c r="E33" s="291">
        <v>11945.725609160001</v>
      </c>
      <c r="F33" s="291">
        <v>13277.04739347</v>
      </c>
      <c r="G33" s="291">
        <v>12788.924979080006</v>
      </c>
      <c r="H33" s="61">
        <v>12442.561942439997</v>
      </c>
    </row>
    <row r="34" spans="1:8" ht="13.35" customHeight="1">
      <c r="A34" s="72"/>
      <c r="B34" s="24" t="s">
        <v>93</v>
      </c>
      <c r="C34" s="24"/>
      <c r="D34" s="291">
        <v>4677.2558048100009</v>
      </c>
      <c r="E34" s="291">
        <v>4715.2061686799998</v>
      </c>
      <c r="F34" s="291">
        <v>3730.5217944599999</v>
      </c>
      <c r="G34" s="291">
        <v>5136.4905064400009</v>
      </c>
      <c r="H34" s="61">
        <v>7092.0422124499983</v>
      </c>
    </row>
    <row r="35" spans="1:8" ht="13.35" customHeight="1">
      <c r="A35" s="72"/>
      <c r="B35" s="24" t="s">
        <v>20</v>
      </c>
      <c r="C35" s="24"/>
      <c r="D35" s="291">
        <v>5912.7344050600004</v>
      </c>
      <c r="E35" s="291">
        <v>6265.7422317299997</v>
      </c>
      <c r="F35" s="291">
        <v>6325.9999271200004</v>
      </c>
      <c r="G35" s="291">
        <v>6579.8808037700001</v>
      </c>
      <c r="H35" s="61">
        <v>7187.6931682800005</v>
      </c>
    </row>
    <row r="36" spans="1:8" ht="13.35" customHeight="1">
      <c r="A36" s="72"/>
      <c r="B36" s="24" t="s">
        <v>94</v>
      </c>
      <c r="C36" s="24"/>
      <c r="D36" s="291">
        <v>424.70991955</v>
      </c>
      <c r="E36" s="291">
        <v>383.68532691999997</v>
      </c>
      <c r="F36" s="291">
        <v>317.43768785999998</v>
      </c>
      <c r="G36" s="291">
        <v>253.02279604999998</v>
      </c>
      <c r="H36" s="61">
        <v>275.87565477000004</v>
      </c>
    </row>
    <row r="37" spans="1:8" ht="13.35" customHeight="1">
      <c r="A37" s="72"/>
      <c r="B37" s="24" t="s">
        <v>21</v>
      </c>
      <c r="C37" s="24"/>
      <c r="D37" s="291">
        <v>-3451.4469947800408</v>
      </c>
      <c r="E37" s="291">
        <v>-2700.3018981100422</v>
      </c>
      <c r="F37" s="291">
        <v>-442.30098614997758</v>
      </c>
      <c r="G37" s="291">
        <v>1302.1598897099386</v>
      </c>
      <c r="H37" s="61">
        <v>1091.3611148999476</v>
      </c>
    </row>
    <row r="38" spans="1:8" s="25" customFormat="1" ht="13.35" customHeight="1">
      <c r="A38" s="118"/>
      <c r="B38" s="119" t="s">
        <v>22</v>
      </c>
      <c r="C38" s="68"/>
      <c r="D38" s="26">
        <f t="shared" ref="D38:F38" si="0">SUM(D4:D37)</f>
        <v>139280.954</v>
      </c>
      <c r="E38" s="26">
        <f t="shared" si="0"/>
        <v>163295.06400000001</v>
      </c>
      <c r="F38" s="26">
        <f t="shared" si="0"/>
        <v>135091.57779101</v>
      </c>
      <c r="G38" s="26">
        <f>SUM(G4:G37)</f>
        <v>137067.55846999999</v>
      </c>
      <c r="H38" s="58">
        <f>SUM(H4:H37)</f>
        <v>157661.80593220005</v>
      </c>
    </row>
    <row r="39" spans="1:8" s="25" customFormat="1" ht="12" customHeight="1">
      <c r="A39" s="39"/>
      <c r="B39" s="54"/>
      <c r="C39" s="39"/>
      <c r="D39" s="39"/>
      <c r="E39" s="39"/>
      <c r="F39" s="39"/>
      <c r="G39" s="39"/>
      <c r="H39" s="39"/>
    </row>
    <row r="40" spans="1:8" s="25" customFormat="1" ht="12" customHeight="1">
      <c r="A40" s="39"/>
      <c r="B40" s="54"/>
      <c r="C40" s="110"/>
      <c r="D40" s="39"/>
      <c r="E40" s="39"/>
      <c r="F40" s="39"/>
      <c r="G40" s="39"/>
      <c r="H40" s="39"/>
    </row>
  </sheetData>
  <sortState ref="C65:L108">
    <sortCondition ref="C65"/>
  </sortState>
  <mergeCells count="1">
    <mergeCell ref="B3:C3"/>
  </mergeCells>
  <phoneticPr fontId="5" type="noConversion"/>
  <hyperlinks>
    <hyperlink ref="J7" location="CONTENTS!A1" display="CONTENTS!A1"/>
  </hyperlinks>
  <pageMargins left="0.98425196850393704" right="0.98425196850393704" top="0.98425196850393704" bottom="0.98425196850393704" header="0.51181102362204722" footer="0.51181102362204722"/>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sheetPr codeName="Sheet50" enableFormatConditionsCalculation="0">
    <pageSetUpPr fitToPage="1"/>
  </sheetPr>
  <dimension ref="A1:J39"/>
  <sheetViews>
    <sheetView showGridLines="0" zoomScaleNormal="100" zoomScaleSheetLayoutView="90" workbookViewId="0"/>
  </sheetViews>
  <sheetFormatPr defaultColWidth="9.140625" defaultRowHeight="12.75"/>
  <cols>
    <col min="1" max="1" width="0.85546875" style="25" customWidth="1"/>
    <col min="2" max="2" width="2.7109375" style="33" customWidth="1"/>
    <col min="3" max="3" width="36.7109375" style="33" customWidth="1"/>
    <col min="4" max="4" width="10.28515625" style="35" customWidth="1"/>
    <col min="5" max="7" width="10.28515625" style="5" customWidth="1"/>
    <col min="8" max="8" width="9.140625" style="5"/>
    <col min="9" max="16384" width="9.140625" style="11"/>
  </cols>
  <sheetData>
    <row r="1" spans="1:10" s="4" customFormat="1" ht="15" customHeight="1">
      <c r="A1" s="426" t="s">
        <v>272</v>
      </c>
      <c r="B1" s="435"/>
      <c r="C1" s="112"/>
      <c r="D1" s="120"/>
      <c r="E1" s="1"/>
      <c r="F1" s="1"/>
      <c r="G1" s="1"/>
      <c r="H1" s="1"/>
    </row>
    <row r="2" spans="1:10" s="4" customFormat="1" ht="13.35" customHeight="1">
      <c r="A2" s="89"/>
      <c r="B2" s="90" t="s">
        <v>141</v>
      </c>
      <c r="C2" s="91"/>
      <c r="D2" s="121" t="s">
        <v>75</v>
      </c>
      <c r="E2" s="121" t="s">
        <v>117</v>
      </c>
      <c r="F2" s="121" t="s">
        <v>136</v>
      </c>
      <c r="G2" s="121" t="s">
        <v>159</v>
      </c>
      <c r="H2" s="122" t="s">
        <v>173</v>
      </c>
    </row>
    <row r="3" spans="1:10" ht="13.35" customHeight="1">
      <c r="A3" s="88"/>
      <c r="B3" s="595" t="s">
        <v>193</v>
      </c>
      <c r="C3" s="596"/>
      <c r="D3" s="123"/>
      <c r="E3" s="123"/>
      <c r="F3" s="123"/>
      <c r="G3" s="123"/>
      <c r="H3" s="124"/>
    </row>
    <row r="4" spans="1:10" ht="13.35" customHeight="1">
      <c r="A4" s="72"/>
      <c r="B4" s="24" t="s">
        <v>0</v>
      </c>
      <c r="C4" s="24"/>
      <c r="D4" s="93">
        <f>A3.2.1!D4/A3.2.1!D$38</f>
        <v>1.7859757572094175E-2</v>
      </c>
      <c r="E4" s="93">
        <f>A3.2.1!E4/A3.2.1!E$38</f>
        <v>1.9487094533120725E-2</v>
      </c>
      <c r="F4" s="93">
        <f>A3.2.1!F4/A3.2.1!F$38</f>
        <v>2.4479891689739925E-2</v>
      </c>
      <c r="G4" s="93">
        <f>A3.2.1!G4/A3.2.1!G$38</f>
        <v>2.052607282018365E-2</v>
      </c>
      <c r="H4" s="94">
        <f>A3.2.1!H4/A3.2.1!H$38</f>
        <v>1.8905025742136712E-2</v>
      </c>
    </row>
    <row r="5" spans="1:10" ht="13.35" customHeight="1">
      <c r="A5" s="72"/>
      <c r="B5" s="24" t="s">
        <v>1</v>
      </c>
      <c r="C5" s="67"/>
      <c r="D5" s="93">
        <f>A3.2.1!D5/A3.2.1!D$38</f>
        <v>1.2068994140361789E-2</v>
      </c>
      <c r="E5" s="93">
        <f>A3.2.1!E5/A3.2.1!E$38</f>
        <v>1.2587464087340695E-2</v>
      </c>
      <c r="F5" s="93">
        <f>A3.2.1!F5/A3.2.1!F$38</f>
        <v>1.6189948746201905E-2</v>
      </c>
      <c r="G5" s="93">
        <f>A3.2.1!G5/A3.2.1!G$38</f>
        <v>1.3627193400317379E-2</v>
      </c>
      <c r="H5" s="94">
        <f>A3.2.1!H5/A3.2.1!H$38</f>
        <v>1.4584034875693335E-2</v>
      </c>
    </row>
    <row r="6" spans="1:10" ht="13.35" customHeight="1">
      <c r="A6" s="72"/>
      <c r="B6" s="24" t="s">
        <v>84</v>
      </c>
      <c r="C6" s="24"/>
      <c r="D6" s="93">
        <f>A3.2.1!D6/A3.2.1!D$38</f>
        <v>1.1509702965489451E-2</v>
      </c>
      <c r="E6" s="93">
        <f>A3.2.1!E6/A3.2.1!E$38</f>
        <v>6.9039796350488583E-3</v>
      </c>
      <c r="F6" s="93">
        <f>A3.2.1!F6/A3.2.1!F$38</f>
        <v>6.7991699733565801E-3</v>
      </c>
      <c r="G6" s="93">
        <f>A3.2.1!G6/A3.2.1!G$38</f>
        <v>5.7420864511295907E-3</v>
      </c>
      <c r="H6" s="94">
        <f>A3.2.1!H6/A3.2.1!H$38</f>
        <v>5.5550931681363266E-3</v>
      </c>
      <c r="J6" s="491" t="s">
        <v>279</v>
      </c>
    </row>
    <row r="7" spans="1:10" ht="13.35" customHeight="1">
      <c r="A7" s="72"/>
      <c r="B7" s="24" t="s">
        <v>2</v>
      </c>
      <c r="C7" s="24"/>
      <c r="D7" s="93">
        <f>A3.2.1!D7/A3.2.1!D$38</f>
        <v>6.9585272928989255E-3</v>
      </c>
      <c r="E7" s="93">
        <f>A3.2.1!E7/A3.2.1!E$38</f>
        <v>6.0352610933787926E-3</v>
      </c>
      <c r="F7" s="93">
        <f>A3.2.1!F7/A3.2.1!F$38</f>
        <v>6.9272117495564238E-3</v>
      </c>
      <c r="G7" s="93">
        <f>A3.2.1!G7/A3.2.1!G$38</f>
        <v>6.5501235962884975E-3</v>
      </c>
      <c r="H7" s="94">
        <f>A3.2.1!H7/A3.2.1!H$38</f>
        <v>5.5915004559766567E-3</v>
      </c>
    </row>
    <row r="8" spans="1:10" ht="13.35" customHeight="1">
      <c r="A8" s="72"/>
      <c r="B8" s="24" t="s">
        <v>85</v>
      </c>
      <c r="C8" s="24"/>
      <c r="D8" s="93">
        <f>A3.2.1!D8/A3.2.1!D$38</f>
        <v>2.4650451437602878E-2</v>
      </c>
      <c r="E8" s="93">
        <f>A3.2.1!E8/A3.2.1!E$38</f>
        <v>2.6197840121487074E-2</v>
      </c>
      <c r="F8" s="93">
        <f>A3.2.1!F8/A3.2.1!F$38</f>
        <v>2.7253389230494338E-2</v>
      </c>
      <c r="G8" s="93">
        <f>A3.2.1!G8/A3.2.1!G$38</f>
        <v>3.0511494267517317E-2</v>
      </c>
      <c r="H8" s="94">
        <f>A3.2.1!H8/A3.2.1!H$38</f>
        <v>2.7121792403093842E-2</v>
      </c>
    </row>
    <row r="9" spans="1:10" ht="13.35" customHeight="1">
      <c r="A9" s="72"/>
      <c r="B9" s="24" t="s">
        <v>3</v>
      </c>
      <c r="C9" s="24"/>
      <c r="D9" s="93">
        <f>A3.2.1!D9/A3.2.1!D$38</f>
        <v>2.5956951666916356E-3</v>
      </c>
      <c r="E9" s="93">
        <f>A3.2.1!E9/A3.2.1!E$38</f>
        <v>2.0628830173948184E-3</v>
      </c>
      <c r="F9" s="93">
        <f>A3.2.1!F9/A3.2.1!F$38</f>
        <v>2.2246066267352402E-3</v>
      </c>
      <c r="G9" s="93">
        <f>A3.2.1!G9/A3.2.1!G$38</f>
        <v>2.8085658186160576E-3</v>
      </c>
      <c r="H9" s="94">
        <f>A3.2.1!H9/A3.2.1!H$38</f>
        <v>2.7817256736143237E-3</v>
      </c>
    </row>
    <row r="10" spans="1:10" ht="13.35" customHeight="1">
      <c r="A10" s="72"/>
      <c r="B10" s="24" t="s">
        <v>86</v>
      </c>
      <c r="C10" s="24"/>
      <c r="D10" s="93">
        <f>A3.2.1!D10/A3.2.1!D$38</f>
        <v>5.8192487287457836E-2</v>
      </c>
      <c r="E10" s="93">
        <f>A3.2.1!E10/A3.2.1!E$38</f>
        <v>6.4809355876917371E-2</v>
      </c>
      <c r="F10" s="93">
        <f>A3.2.1!F10/A3.2.1!F$38</f>
        <v>5.0136146162479148E-2</v>
      </c>
      <c r="G10" s="93">
        <f>A3.2.1!G10/A3.2.1!G$38</f>
        <v>2.994237180542085E-2</v>
      </c>
      <c r="H10" s="94">
        <f>A3.2.1!H10/A3.2.1!H$38</f>
        <v>5.2163772140772641E-2</v>
      </c>
    </row>
    <row r="11" spans="1:10" s="25" customFormat="1" ht="13.35" customHeight="1">
      <c r="A11" s="37"/>
      <c r="B11" s="24" t="s">
        <v>4</v>
      </c>
      <c r="C11" s="24"/>
      <c r="D11" s="93">
        <f>A3.2.1!D11/A3.2.1!D$38</f>
        <v>1.9348781351827909E-2</v>
      </c>
      <c r="E11" s="93">
        <f>A3.2.1!E11/A3.2.1!E$38</f>
        <v>2.6210509236947902E-2</v>
      </c>
      <c r="F11" s="93">
        <f>A3.2.1!F11/A3.2.1!F$38</f>
        <v>3.4482345582612609E-2</v>
      </c>
      <c r="G11" s="93">
        <f>A3.2.1!G11/A3.2.1!G$38</f>
        <v>2.3139096689638438E-2</v>
      </c>
      <c r="H11" s="94">
        <f>A3.2.1!H11/A3.2.1!H$38</f>
        <v>1.8279443998499848E-2</v>
      </c>
    </row>
    <row r="12" spans="1:10" s="25" customFormat="1" ht="13.35" customHeight="1">
      <c r="A12" s="37"/>
      <c r="B12" s="24" t="s">
        <v>5</v>
      </c>
      <c r="C12" s="24"/>
      <c r="D12" s="93">
        <f>A3.2.1!D12/A3.2.1!D$38</f>
        <v>1.4984244203984992E-3</v>
      </c>
      <c r="E12" s="93">
        <f>A3.2.1!E12/A3.2.1!E$38</f>
        <v>1.5504406937860656E-3</v>
      </c>
      <c r="F12" s="93">
        <f>A3.2.1!F12/A3.2.1!F$38</f>
        <v>1.8441482886920497E-3</v>
      </c>
      <c r="G12" s="93">
        <f>A3.2.1!G12/A3.2.1!G$38</f>
        <v>1.8877781482234057E-3</v>
      </c>
      <c r="H12" s="94">
        <f>A3.2.1!H12/A3.2.1!H$38</f>
        <v>1.8503564091829196E-3</v>
      </c>
    </row>
    <row r="13" spans="1:10" s="25" customFormat="1" ht="13.35" customHeight="1">
      <c r="A13" s="37"/>
      <c r="B13" s="38" t="s">
        <v>87</v>
      </c>
      <c r="C13" s="38"/>
      <c r="D13" s="93">
        <f>A3.2.1!D13/A3.2.1!D$38</f>
        <v>9.0623338282849498E-3</v>
      </c>
      <c r="E13" s="93">
        <f>A3.2.1!E13/A3.2.1!E$38</f>
        <v>6.705951590612682E-3</v>
      </c>
      <c r="F13" s="93">
        <f>A3.2.1!F13/A3.2.1!F$38</f>
        <v>9.7566296058740083E-3</v>
      </c>
      <c r="G13" s="93">
        <f>A3.2.1!G13/A3.2.1!G$38</f>
        <v>9.5018828019400158E-3</v>
      </c>
      <c r="H13" s="94">
        <f>A3.2.1!H13/A3.2.1!H$38</f>
        <v>8.4757082013550734E-3</v>
      </c>
    </row>
    <row r="14" spans="1:10" s="25" customFormat="1" ht="13.35" customHeight="1">
      <c r="A14" s="37"/>
      <c r="B14" s="338" t="s">
        <v>88</v>
      </c>
      <c r="C14" s="38"/>
      <c r="D14" s="93">
        <f>A3.2.1!D14/A3.2.1!D$38</f>
        <v>0.28136643090519042</v>
      </c>
      <c r="E14" s="93">
        <f>A3.2.1!E14/A3.2.1!E$38</f>
        <v>0.28946254877955158</v>
      </c>
      <c r="F14" s="93">
        <f>A3.2.1!F14/A3.2.1!F$38</f>
        <v>0.29342695926516821</v>
      </c>
      <c r="G14" s="93">
        <f>A3.2.1!G14/A3.2.1!G$38</f>
        <v>0.28083078051722182</v>
      </c>
      <c r="H14" s="94">
        <f>A3.2.1!H14/A3.2.1!H$38</f>
        <v>0.28519992996843246</v>
      </c>
    </row>
    <row r="15" spans="1:10" s="25" customFormat="1" ht="13.35" customHeight="1">
      <c r="A15" s="37"/>
      <c r="B15" s="38" t="s">
        <v>6</v>
      </c>
      <c r="C15" s="38"/>
      <c r="D15" s="93">
        <f>A3.2.1!D15/A3.2.1!D$38</f>
        <v>3.1540937374825856E-2</v>
      </c>
      <c r="E15" s="93">
        <f>A3.2.1!E15/A3.2.1!E$38</f>
        <v>2.2645118448711955E-2</v>
      </c>
      <c r="F15" s="93">
        <f>A3.2.1!F15/A3.2.1!F$38</f>
        <v>3.369760840348214E-2</v>
      </c>
      <c r="G15" s="93">
        <f>A3.2.1!G15/A3.2.1!G$38</f>
        <v>3.8518218332498765E-2</v>
      </c>
      <c r="H15" s="94">
        <f>A3.2.1!H15/A3.2.1!H$38</f>
        <v>3.632882895133837E-2</v>
      </c>
    </row>
    <row r="16" spans="1:10" s="25" customFormat="1" ht="13.35" customHeight="1">
      <c r="A16" s="37"/>
      <c r="B16" s="38" t="s">
        <v>89</v>
      </c>
      <c r="C16" s="38"/>
      <c r="D16" s="93">
        <f>A3.2.1!D16/A3.2.1!D$38</f>
        <v>3.889063910346277E-4</v>
      </c>
      <c r="E16" s="93">
        <f>A3.2.1!E16/A3.2.1!E$38</f>
        <v>2.1732220822057426E-4</v>
      </c>
      <c r="F16" s="93">
        <f>A3.2.1!F16/A3.2.1!F$38</f>
        <v>2.9339419879540125E-4</v>
      </c>
      <c r="G16" s="93">
        <f>A3.2.1!G16/A3.2.1!G$38</f>
        <v>3.6216429061779003E-4</v>
      </c>
      <c r="H16" s="94">
        <f>A3.2.1!H16/A3.2.1!H$38</f>
        <v>3.8846350546268519E-4</v>
      </c>
    </row>
    <row r="17" spans="1:8" s="25" customFormat="1" ht="13.35" customHeight="1">
      <c r="A17" s="37"/>
      <c r="B17" s="38" t="s">
        <v>7</v>
      </c>
      <c r="C17" s="38"/>
      <c r="D17" s="93">
        <f>A3.2.1!D17/A3.2.1!D$38</f>
        <v>7.9764617025095907E-2</v>
      </c>
      <c r="E17" s="93">
        <f>A3.2.1!E17/A3.2.1!E$38</f>
        <v>5.318487518967506E-2</v>
      </c>
      <c r="F17" s="93">
        <f>A3.2.1!F17/A3.2.1!F$38</f>
        <v>5.5222864702572552E-2</v>
      </c>
      <c r="G17" s="93">
        <f>A3.2.1!G17/A3.2.1!G$38</f>
        <v>4.7497648207872105E-2</v>
      </c>
      <c r="H17" s="94">
        <f>A3.2.1!H17/A3.2.1!H$38</f>
        <v>5.1031320445168067E-2</v>
      </c>
    </row>
    <row r="18" spans="1:8" s="25" customFormat="1" ht="13.35" customHeight="1">
      <c r="A18" s="37"/>
      <c r="B18" s="38" t="s">
        <v>8</v>
      </c>
      <c r="C18" s="38"/>
      <c r="D18" s="93">
        <f>A3.2.1!D18/A3.2.1!D$38</f>
        <v>2.260819807724752E-2</v>
      </c>
      <c r="E18" s="93">
        <f>A3.2.1!E18/A3.2.1!E$38</f>
        <v>2.6460799243999189E-2</v>
      </c>
      <c r="F18" s="93">
        <f>A3.2.1!F18/A3.2.1!F$38</f>
        <v>2.9478881944148966E-2</v>
      </c>
      <c r="G18" s="93">
        <f>A3.2.1!G18/A3.2.1!G$38</f>
        <v>2.396120053162569E-2</v>
      </c>
      <c r="H18" s="94">
        <f>A3.2.1!H18/A3.2.1!H$38</f>
        <v>2.320818084402454E-2</v>
      </c>
    </row>
    <row r="19" spans="1:8" s="25" customFormat="1" ht="13.35" customHeight="1">
      <c r="A19" s="37"/>
      <c r="B19" s="38" t="s">
        <v>90</v>
      </c>
      <c r="C19" s="38"/>
      <c r="D19" s="93">
        <f>A3.2.1!D19/A3.2.1!D$38</f>
        <v>1.4673430297081395E-2</v>
      </c>
      <c r="E19" s="93">
        <f>A3.2.1!E19/A3.2.1!E$38</f>
        <v>1.4052511605310984E-2</v>
      </c>
      <c r="F19" s="93">
        <f>A3.2.1!F19/A3.2.1!F$38</f>
        <v>2.0945166496813963E-2</v>
      </c>
      <c r="G19" s="93">
        <f>A3.2.1!G19/A3.2.1!G$38</f>
        <v>2.2620973454259261E-2</v>
      </c>
      <c r="H19" s="94">
        <f>A3.2.1!H19/A3.2.1!H$38</f>
        <v>1.8888195770068863E-2</v>
      </c>
    </row>
    <row r="20" spans="1:8" s="25" customFormat="1" ht="13.35" customHeight="1">
      <c r="A20" s="37"/>
      <c r="B20" s="38" t="s">
        <v>206</v>
      </c>
      <c r="C20" s="38"/>
      <c r="D20" s="93">
        <f>A3.2.1!D20/A3.2.1!D$38</f>
        <v>4.6997003641359322E-2</v>
      </c>
      <c r="E20" s="93">
        <f>A3.2.1!E20/A3.2.1!E$38</f>
        <v>6.1571985556526071E-2</v>
      </c>
      <c r="F20" s="93">
        <f>A3.2.1!F20/A3.2.1!F$38</f>
        <v>3.0357733539203038E-2</v>
      </c>
      <c r="G20" s="93">
        <f>A3.2.1!G20/A3.2.1!G$38</f>
        <v>2.6038395821219449E-2</v>
      </c>
      <c r="H20" s="94">
        <f>A3.2.1!H20/A3.2.1!H$38</f>
        <v>2.0226740222177672E-2</v>
      </c>
    </row>
    <row r="21" spans="1:8" s="25" customFormat="1" ht="13.35" customHeight="1">
      <c r="A21" s="37"/>
      <c r="B21" s="38" t="s">
        <v>9</v>
      </c>
      <c r="C21" s="38"/>
      <c r="D21" s="93">
        <f>A3.2.1!D21/A3.2.1!D$38</f>
        <v>0.10818097615658204</v>
      </c>
      <c r="E21" s="93">
        <f>A3.2.1!E21/A3.2.1!E$38</f>
        <v>0.13792169846842398</v>
      </c>
      <c r="F21" s="93">
        <f>A3.2.1!F21/A3.2.1!F$38</f>
        <v>7.3084266238076498E-2</v>
      </c>
      <c r="G21" s="93">
        <f>A3.2.1!G21/A3.2.1!G$38</f>
        <v>0.10940565805330348</v>
      </c>
      <c r="H21" s="94">
        <f>A3.2.1!H21/A3.2.1!H$38</f>
        <v>0.11767309304834572</v>
      </c>
    </row>
    <row r="22" spans="1:8" s="25" customFormat="1" ht="13.35" customHeight="1">
      <c r="A22" s="37"/>
      <c r="B22" s="38" t="s">
        <v>10</v>
      </c>
      <c r="C22" s="38"/>
      <c r="D22" s="93">
        <f>A3.2.1!D22/A3.2.1!D$38</f>
        <v>1.6113039427845966E-2</v>
      </c>
      <c r="E22" s="93">
        <f>A3.2.1!E22/A3.2.1!E$38</f>
        <v>1.6068134449122112E-2</v>
      </c>
      <c r="F22" s="93">
        <f>A3.2.1!F22/A3.2.1!F$38</f>
        <v>1.9491401424547042E-2</v>
      </c>
      <c r="G22" s="93">
        <f>A3.2.1!G22/A3.2.1!G$38</f>
        <v>1.9859797793770395E-2</v>
      </c>
      <c r="H22" s="94">
        <f>A3.2.1!H22/A3.2.1!H$38</f>
        <v>1.8292955604544216E-2</v>
      </c>
    </row>
    <row r="23" spans="1:8" s="25" customFormat="1" ht="13.35" customHeight="1">
      <c r="A23" s="37"/>
      <c r="B23" s="38" t="s">
        <v>11</v>
      </c>
      <c r="C23" s="38"/>
      <c r="D23" s="93">
        <f>A3.2.1!D23/A3.2.1!D$38</f>
        <v>1.2142994478771305E-2</v>
      </c>
      <c r="E23" s="93">
        <f>A3.2.1!E23/A3.2.1!E$38</f>
        <v>1.2397587459532764E-2</v>
      </c>
      <c r="F23" s="93">
        <f>A3.2.1!F23/A3.2.1!F$38</f>
        <v>1.2226248544192471E-2</v>
      </c>
      <c r="G23" s="93">
        <f>A3.2.1!G23/A3.2.1!G$38</f>
        <v>9.964422293689084E-3</v>
      </c>
      <c r="H23" s="94">
        <f>A3.2.1!H23/A3.2.1!H$38</f>
        <v>9.3276346500332057E-3</v>
      </c>
    </row>
    <row r="24" spans="1:8" s="25" customFormat="1" ht="13.35" customHeight="1">
      <c r="A24" s="37"/>
      <c r="B24" s="38" t="s">
        <v>12</v>
      </c>
      <c r="C24" s="38"/>
      <c r="D24" s="93">
        <f>A3.2.1!D24/A3.2.1!D$38</f>
        <v>4.1732868673487113E-4</v>
      </c>
      <c r="E24" s="93">
        <f>A3.2.1!E24/A3.2.1!E$38</f>
        <v>4.2968851220144663E-4</v>
      </c>
      <c r="F24" s="93">
        <f>A3.2.1!F24/A3.2.1!F$38</f>
        <v>5.4064421819833381E-4</v>
      </c>
      <c r="G24" s="93">
        <f>A3.2.1!G24/A3.2.1!G$38</f>
        <v>5.7633937739753503E-4</v>
      </c>
      <c r="H24" s="94">
        <f>A3.2.1!H24/A3.2.1!H$38</f>
        <v>5.2906523597649638E-4</v>
      </c>
    </row>
    <row r="25" spans="1:8" s="25" customFormat="1" ht="13.35" customHeight="1">
      <c r="A25" s="37"/>
      <c r="B25" s="38" t="s">
        <v>91</v>
      </c>
      <c r="C25" s="38"/>
      <c r="D25" s="93">
        <f>A3.2.1!D25/A3.2.1!D$38</f>
        <v>1.4500955683072072E-2</v>
      </c>
      <c r="E25" s="93">
        <f>A3.2.1!E25/A3.2.1!E$38</f>
        <v>1.2335132563284336E-2</v>
      </c>
      <c r="F25" s="93">
        <f>A3.2.1!F25/A3.2.1!F$38</f>
        <v>1.7170652740161899E-2</v>
      </c>
      <c r="G25" s="93">
        <f>A3.2.1!G25/A3.2.1!G$38</f>
        <v>1.780389272494495E-2</v>
      </c>
      <c r="H25" s="94">
        <f>A3.2.1!H25/A3.2.1!H$38</f>
        <v>1.7144763768736828E-2</v>
      </c>
    </row>
    <row r="26" spans="1:8" s="25" customFormat="1" ht="13.35" customHeight="1">
      <c r="A26" s="37"/>
      <c r="B26" s="38" t="s">
        <v>13</v>
      </c>
      <c r="C26" s="38"/>
      <c r="D26" s="93">
        <f>A3.2.1!D26/A3.2.1!D$38</f>
        <v>4.6481901617359685E-4</v>
      </c>
      <c r="E26" s="93">
        <f>A3.2.1!E26/A3.2.1!E$38</f>
        <v>5.7110964370607053E-4</v>
      </c>
      <c r="F26" s="93">
        <f>A3.2.1!F26/A3.2.1!F$38</f>
        <v>8.9035220564286186E-4</v>
      </c>
      <c r="G26" s="93">
        <f>A3.2.1!G26/A3.2.1!G$38</f>
        <v>8.6977804128679623E-4</v>
      </c>
      <c r="H26" s="94">
        <f>A3.2.1!H26/A3.2.1!H$38</f>
        <v>6.959317614767405E-4</v>
      </c>
    </row>
    <row r="27" spans="1:8" s="25" customFormat="1" ht="13.35" customHeight="1">
      <c r="A27" s="37"/>
      <c r="B27" s="38" t="s">
        <v>14</v>
      </c>
      <c r="C27" s="38"/>
      <c r="D27" s="93">
        <f>A3.2.1!D27/A3.2.1!D$38</f>
        <v>5.3277009278167343E-2</v>
      </c>
      <c r="E27" s="93">
        <f>A3.2.1!E27/A3.2.1!E$38</f>
        <v>4.7317166018441319E-2</v>
      </c>
      <c r="F27" s="93">
        <f>A3.2.1!F27/A3.2.1!F$38</f>
        <v>5.2937942959949004E-2</v>
      </c>
      <c r="G27" s="93">
        <f>A3.2.1!G27/A3.2.1!G$38</f>
        <v>5.9891842527396766E-2</v>
      </c>
      <c r="H27" s="94">
        <f>A3.2.1!H27/A3.2.1!H$38</f>
        <v>6.1003885569254922E-2</v>
      </c>
    </row>
    <row r="28" spans="1:8" s="25" customFormat="1" ht="13.35" customHeight="1">
      <c r="A28" s="37"/>
      <c r="B28" s="38" t="s">
        <v>15</v>
      </c>
      <c r="C28" s="38"/>
      <c r="D28" s="93">
        <f>A3.2.1!D28/A3.2.1!D$38</f>
        <v>1.6195886933686571E-3</v>
      </c>
      <c r="E28" s="93">
        <f>A3.2.1!E28/A3.2.1!E$38</f>
        <v>1.6712553071414329E-3</v>
      </c>
      <c r="F28" s="93">
        <f>A3.2.1!F28/A3.2.1!F$38</f>
        <v>2.7634011843249268E-3</v>
      </c>
      <c r="G28" s="93">
        <f>A3.2.1!G28/A3.2.1!G$38</f>
        <v>2.3268869699010998E-3</v>
      </c>
      <c r="H28" s="94">
        <f>A3.2.1!H28/A3.2.1!H$38</f>
        <v>1.9979094174873151E-3</v>
      </c>
    </row>
    <row r="29" spans="1:8" s="25" customFormat="1" ht="13.35" customHeight="1">
      <c r="A29" s="37"/>
      <c r="B29" s="38" t="s">
        <v>16</v>
      </c>
      <c r="C29" s="38"/>
      <c r="D29" s="93">
        <f>A3.2.1!D29/A3.2.1!D$38</f>
        <v>5.1166014988668162E-5</v>
      </c>
      <c r="E29" s="93">
        <f>A3.2.1!E29/A3.2.1!E$38</f>
        <v>8.5127486094741973E-5</v>
      </c>
      <c r="F29" s="93">
        <f>A3.2.1!F29/A3.2.1!F$38</f>
        <v>6.6361037872166934E-5</v>
      </c>
      <c r="G29" s="93">
        <f>A3.2.1!G29/A3.2.1!G$38</f>
        <v>7.0768297168750162E-5</v>
      </c>
      <c r="H29" s="94">
        <f>A3.2.1!H29/A3.2.1!H$38</f>
        <v>6.0173285812035837E-5</v>
      </c>
    </row>
    <row r="30" spans="1:8" s="25" customFormat="1" ht="13.35" customHeight="1">
      <c r="A30" s="37"/>
      <c r="B30" s="38" t="s">
        <v>92</v>
      </c>
      <c r="C30" s="38"/>
      <c r="D30" s="93">
        <f>A3.2.1!D30/A3.2.1!D$38</f>
        <v>2.7041566452797273E-3</v>
      </c>
      <c r="E30" s="93">
        <f>A3.2.1!E30/A3.2.1!E$38</f>
        <v>2.6382119982512149E-3</v>
      </c>
      <c r="F30" s="93">
        <f>A3.2.1!F30/A3.2.1!F$38</f>
        <v>2.9428620719422561E-3</v>
      </c>
      <c r="G30" s="93">
        <f>A3.2.1!G30/A3.2.1!G$38</f>
        <v>2.4211871297950905E-3</v>
      </c>
      <c r="H30" s="94">
        <f>A3.2.1!H30/A3.2.1!H$38</f>
        <v>1.7007687711969512E-3</v>
      </c>
    </row>
    <row r="31" spans="1:8" s="25" customFormat="1" ht="13.35" customHeight="1">
      <c r="A31" s="37"/>
      <c r="B31" s="38" t="s">
        <v>17</v>
      </c>
      <c r="C31" s="38"/>
      <c r="D31" s="93">
        <f>A3.2.1!D31/A3.2.1!D$38</f>
        <v>1.0126642005194766E-3</v>
      </c>
      <c r="E31" s="93">
        <f>A3.2.1!E31/A3.2.1!E$38</f>
        <v>7.8876243142291175E-4</v>
      </c>
      <c r="F31" s="93">
        <f>A3.2.1!F31/A3.2.1!F$38</f>
        <v>9.8500844120613445E-4</v>
      </c>
      <c r="G31" s="93">
        <f>A3.2.1!G31/A3.2.1!G$38</f>
        <v>1.1809479773832003E-3</v>
      </c>
      <c r="H31" s="94">
        <f>A3.2.1!H31/A3.2.1!H$38</f>
        <v>1.3011878970117879E-3</v>
      </c>
    </row>
    <row r="32" spans="1:8" s="39" customFormat="1" ht="13.35" customHeight="1">
      <c r="A32" s="37"/>
      <c r="B32" s="38" t="s">
        <v>18</v>
      </c>
      <c r="C32" s="38"/>
      <c r="D32" s="93">
        <f>A3.2.1!D32/A3.2.1!D$38</f>
        <v>1.3916737090988046E-3</v>
      </c>
      <c r="E32" s="93">
        <f>A3.2.1!E32/A3.2.1!E$38</f>
        <v>1.4165875079971799E-3</v>
      </c>
      <c r="F32" s="93">
        <f>A3.2.1!F32/A3.2.1!F$38</f>
        <v>1.5849644262149471E-3</v>
      </c>
      <c r="G32" s="93">
        <f>A3.2.1!G32/A3.2.1!G$38</f>
        <v>1.4337152910840784E-3</v>
      </c>
      <c r="H32" s="94">
        <f>A3.2.1!H32/A3.2.1!H$38</f>
        <v>1.5293040696469425E-3</v>
      </c>
    </row>
    <row r="33" spans="1:8" s="39" customFormat="1" ht="13.35" customHeight="1">
      <c r="A33" s="37"/>
      <c r="B33" s="38" t="s">
        <v>19</v>
      </c>
      <c r="C33" s="38"/>
      <c r="D33" s="93">
        <f>A3.2.1!D33/A3.2.1!D$38</f>
        <v>9.2736814067054724E-2</v>
      </c>
      <c r="E33" s="93">
        <f>A3.2.1!E33/A3.2.1!E$38</f>
        <v>7.3154235753017008E-2</v>
      </c>
      <c r="F33" s="93">
        <f>A3.2.1!F33/A3.2.1!F$38</f>
        <v>9.8281829338094789E-2</v>
      </c>
      <c r="G33" s="93">
        <f>A3.2.1!G33/A3.2.1!G$38</f>
        <v>9.3303806690910901E-2</v>
      </c>
      <c r="H33" s="94">
        <f>A3.2.1!H33/A3.2.1!H$38</f>
        <v>7.8919316373876391E-2</v>
      </c>
    </row>
    <row r="34" spans="1:8" s="25" customFormat="1" ht="13.35" customHeight="1">
      <c r="A34" s="37"/>
      <c r="B34" s="38" t="s">
        <v>93</v>
      </c>
      <c r="C34" s="38"/>
      <c r="D34" s="93">
        <f>A3.2.1!D34/A3.2.1!D$38</f>
        <v>3.3581445779083341E-2</v>
      </c>
      <c r="E34" s="93">
        <f>A3.2.1!E34/A3.2.1!E$38</f>
        <v>2.8875374755234485E-2</v>
      </c>
      <c r="F34" s="93">
        <f>A3.2.1!F34/A3.2.1!F$38</f>
        <v>2.7614762189181099E-2</v>
      </c>
      <c r="G34" s="93">
        <f>A3.2.1!G34/A3.2.1!G$38</f>
        <v>3.7474151898344535E-2</v>
      </c>
      <c r="H34" s="94">
        <f>A3.2.1!H34/A3.2.1!H$38</f>
        <v>4.4982627025722505E-2</v>
      </c>
    </row>
    <row r="35" spans="1:8" s="25" customFormat="1" ht="13.35" customHeight="1">
      <c r="A35" s="37"/>
      <c r="B35" s="38" t="s">
        <v>20</v>
      </c>
      <c r="C35" s="38"/>
      <c r="D35" s="93">
        <f>A3.2.1!D35/A3.2.1!D$38</f>
        <v>4.2451851708741169E-2</v>
      </c>
      <c r="E35" s="93">
        <f>A3.2.1!E35/A3.2.1!E$38</f>
        <v>3.8370677461077446E-2</v>
      </c>
      <c r="F35" s="93">
        <f>A3.2.1!F35/A3.2.1!F$38</f>
        <v>4.6827493101801489E-2</v>
      </c>
      <c r="G35" s="93">
        <f>A3.2.1!G35/A3.2.1!G$38</f>
        <v>4.8004654618621079E-2</v>
      </c>
      <c r="H35" s="94">
        <f>A3.2.1!H35/A3.2.1!H$38</f>
        <v>4.5589311411103291E-2</v>
      </c>
    </row>
    <row r="36" spans="1:8" s="39" customFormat="1" ht="13.35" customHeight="1">
      <c r="A36" s="37"/>
      <c r="B36" s="38" t="s">
        <v>94</v>
      </c>
      <c r="C36" s="38"/>
      <c r="D36" s="93">
        <f>A3.2.1!D36/A3.2.1!D$38</f>
        <v>3.0493036366623393E-3</v>
      </c>
      <c r="E36" s="93">
        <f>A3.2.1!E36/A3.2.1!E$38</f>
        <v>2.3496443647555688E-3</v>
      </c>
      <c r="F36" s="93">
        <f>A3.2.1!F36/A3.2.1!F$38</f>
        <v>2.3497962867165849E-3</v>
      </c>
      <c r="G36" s="93">
        <f>A3.2.1!G36/A3.2.1!G$38</f>
        <v>1.8459714236857816E-3</v>
      </c>
      <c r="H36" s="94">
        <f>A3.2.1!H36/A3.2.1!H$38</f>
        <v>1.7497938269756721E-3</v>
      </c>
    </row>
    <row r="37" spans="1:8" s="39" customFormat="1" ht="13.35" customHeight="1">
      <c r="A37" s="37"/>
      <c r="B37" s="38" t="s">
        <v>21</v>
      </c>
      <c r="C37" s="38"/>
      <c r="D37" s="93">
        <f>A3.2.1!D37/A3.2.1!D$38</f>
        <v>-2.4780466357087423E-2</v>
      </c>
      <c r="E37" s="93">
        <f>A3.2.1!E37/A3.2.1!E$38</f>
        <v>-1.653633509773475E-2</v>
      </c>
      <c r="F37" s="93">
        <f>A3.2.1!F37/A3.2.1!F$38</f>
        <v>-3.2740826140488797E-3</v>
      </c>
      <c r="G37" s="93">
        <f>A3.2.1!G37/A3.2.1!G$38</f>
        <v>9.5001319367262436E-3</v>
      </c>
      <c r="H37" s="94">
        <f>A3.2.1!H37/A3.2.1!H$38</f>
        <v>6.9221655076643612E-3</v>
      </c>
    </row>
    <row r="38" spans="1:8" s="25" customFormat="1" ht="13.35" customHeight="1">
      <c r="A38" s="118"/>
      <c r="B38" s="119" t="s">
        <v>22</v>
      </c>
      <c r="C38" s="68"/>
      <c r="D38" s="95">
        <f>A3.2.1!D38/A3.2.1!D$38</f>
        <v>1</v>
      </c>
      <c r="E38" s="95">
        <f>A3.2.1!E38/A3.2.1!E$38</f>
        <v>1</v>
      </c>
      <c r="F38" s="95">
        <f>A3.2.1!F38/A3.2.1!F$38</f>
        <v>1</v>
      </c>
      <c r="G38" s="95">
        <f>A3.2.1!G38/A3.2.1!G$38</f>
        <v>1</v>
      </c>
      <c r="H38" s="96">
        <f>A3.2.1!H38/A3.2.1!H$38</f>
        <v>1</v>
      </c>
    </row>
    <row r="39" spans="1:8" s="25" customFormat="1" ht="13.35" customHeight="1">
      <c r="A39" s="39"/>
      <c r="B39" s="39"/>
      <c r="C39" s="39"/>
      <c r="D39" s="39"/>
      <c r="E39" s="39"/>
      <c r="F39" s="39"/>
      <c r="G39" s="39"/>
      <c r="H39" s="39"/>
    </row>
  </sheetData>
  <mergeCells count="1">
    <mergeCell ref="B3:C3"/>
  </mergeCells>
  <phoneticPr fontId="5" type="noConversion"/>
  <hyperlinks>
    <hyperlink ref="J6" location="CONTENTS!A1" display="CONTENTS!A1"/>
  </hyperlinks>
  <pageMargins left="0.98425196850393704" right="0.98425196850393704" top="0.98425196850393704" bottom="0.98425196850393704" header="0.51181102362204722" footer="0.51181102362204722"/>
  <pageSetup paperSize="9" scale="90" orientation="landscape" r:id="rId1"/>
  <headerFooter alignWithMargins="0"/>
</worksheet>
</file>

<file path=xl/worksheets/sheet17.xml><?xml version="1.0" encoding="utf-8"?>
<worksheet xmlns="http://schemas.openxmlformats.org/spreadsheetml/2006/main" xmlns:r="http://schemas.openxmlformats.org/officeDocument/2006/relationships">
  <sheetPr codeName="Sheet51" enableFormatConditionsCalculation="0">
    <pageSetUpPr fitToPage="1"/>
  </sheetPr>
  <dimension ref="A1:I39"/>
  <sheetViews>
    <sheetView showGridLines="0" zoomScaleNormal="100" zoomScaleSheetLayoutView="90" workbookViewId="0"/>
  </sheetViews>
  <sheetFormatPr defaultColWidth="9.140625" defaultRowHeight="12.75"/>
  <cols>
    <col min="1" max="1" width="0.85546875" style="25" customWidth="1"/>
    <col min="2" max="2" width="2.7109375" style="33" customWidth="1"/>
    <col min="3" max="3" width="38.7109375" style="33" customWidth="1"/>
    <col min="4" max="7" width="12.7109375" style="5" customWidth="1"/>
    <col min="8" max="16384" width="9.140625" style="11"/>
  </cols>
  <sheetData>
    <row r="1" spans="1:9" s="4" customFormat="1" ht="15" customHeight="1">
      <c r="A1" s="426" t="s">
        <v>295</v>
      </c>
      <c r="B1" s="112"/>
      <c r="C1" s="112"/>
      <c r="D1" s="1"/>
      <c r="E1" s="1"/>
      <c r="F1" s="1"/>
      <c r="G1" s="1"/>
    </row>
    <row r="2" spans="1:9" s="4" customFormat="1" ht="15" customHeight="1">
      <c r="A2" s="89"/>
      <c r="B2" s="90" t="s">
        <v>141</v>
      </c>
      <c r="C2" s="91"/>
      <c r="D2" s="121" t="s">
        <v>117</v>
      </c>
      <c r="E2" s="121" t="s">
        <v>136</v>
      </c>
      <c r="F2" s="121" t="s">
        <v>159</v>
      </c>
      <c r="G2" s="122" t="s">
        <v>173</v>
      </c>
    </row>
    <row r="3" spans="1:9" ht="11.25">
      <c r="A3" s="88"/>
      <c r="B3" s="595" t="s">
        <v>194</v>
      </c>
      <c r="C3" s="596"/>
      <c r="D3" s="123"/>
      <c r="E3" s="123"/>
      <c r="F3" s="123"/>
      <c r="G3" s="124"/>
    </row>
    <row r="4" spans="1:9" ht="13.35" customHeight="1">
      <c r="A4" s="72"/>
      <c r="B4" s="24" t="s">
        <v>0</v>
      </c>
      <c r="C4" s="24"/>
      <c r="D4" s="93">
        <f>A3.2.1!E4/A3.2.1!D4-1</f>
        <v>0.27924243374825219</v>
      </c>
      <c r="E4" s="93">
        <f>A3.2.1!F4/A3.2.1!E4-1</f>
        <v>3.9244217539150972E-2</v>
      </c>
      <c r="F4" s="93">
        <f>A3.2.1!G4/A3.2.1!F4-1</f>
        <v>-0.14924839662533729</v>
      </c>
      <c r="G4" s="94">
        <f>A3.2.1!H4/A3.2.1!G4-1</f>
        <v>5.9407950102689178E-2</v>
      </c>
    </row>
    <row r="5" spans="1:9" ht="13.35" customHeight="1">
      <c r="A5" s="72"/>
      <c r="B5" s="24" t="s">
        <v>1</v>
      </c>
      <c r="C5" s="67"/>
      <c r="D5" s="93">
        <f>A3.2.1!E5/A3.2.1!D5-1</f>
        <v>0.22278046694698772</v>
      </c>
      <c r="E5" s="93">
        <f>A3.2.1!F5/A3.2.1!E5-1</f>
        <v>6.4051004618016716E-2</v>
      </c>
      <c r="F5" s="93">
        <f>A3.2.1!G5/A3.2.1!F5-1</f>
        <v>-0.14598136234707537</v>
      </c>
      <c r="G5" s="94">
        <f>A3.2.1!H5/A3.2.1!G5-1</f>
        <v>0.23101429051891209</v>
      </c>
    </row>
    <row r="6" spans="1:9" ht="13.35" customHeight="1">
      <c r="A6" s="72"/>
      <c r="B6" s="24" t="s">
        <v>84</v>
      </c>
      <c r="C6" s="24"/>
      <c r="D6" s="93">
        <f>A3.2.1!E6/A3.2.1!D6-1</f>
        <v>-0.29673871422535558</v>
      </c>
      <c r="E6" s="93">
        <f>A3.2.1!F6/A3.2.1!E6-1</f>
        <v>-0.18527392988664337</v>
      </c>
      <c r="F6" s="93">
        <f>A3.2.1!G6/A3.2.1!F6-1</f>
        <v>-0.14311955581151181</v>
      </c>
      <c r="G6" s="94">
        <f>A3.2.1!H6/A3.2.1!G6-1</f>
        <v>0.11279057920926983</v>
      </c>
      <c r="I6" s="491" t="s">
        <v>279</v>
      </c>
    </row>
    <row r="7" spans="1:9" ht="13.35" customHeight="1">
      <c r="A7" s="72"/>
      <c r="B7" s="24" t="s">
        <v>2</v>
      </c>
      <c r="C7" s="24"/>
      <c r="D7" s="93">
        <f>A3.2.1!E7/A3.2.1!D7-1</f>
        <v>1.6857397743655023E-2</v>
      </c>
      <c r="E7" s="93">
        <f>A3.2.1!F7/A3.2.1!E7-1</f>
        <v>-5.0450483475768637E-2</v>
      </c>
      <c r="F7" s="93">
        <f>A3.2.1!G7/A3.2.1!F7-1</f>
        <v>-4.0605035801801748E-2</v>
      </c>
      <c r="G7" s="94">
        <f>A3.2.1!H7/A3.2.1!G7-1</f>
        <v>-1.8092245829814946E-2</v>
      </c>
    </row>
    <row r="8" spans="1:9" ht="13.35" customHeight="1">
      <c r="A8" s="72"/>
      <c r="B8" s="24" t="s">
        <v>85</v>
      </c>
      <c r="C8" s="24"/>
      <c r="D8" s="93">
        <f>A3.2.1!E8/A3.2.1!D8-1</f>
        <v>0.24601116753336072</v>
      </c>
      <c r="E8" s="93">
        <f>A3.2.1!F8/A3.2.1!E8-1</f>
        <v>-0.13938235093429985</v>
      </c>
      <c r="F8" s="93">
        <f>A3.2.1!G8/A3.2.1!F8-1</f>
        <v>0.13592422459655751</v>
      </c>
      <c r="G8" s="94">
        <f>A3.2.1!H8/A3.2.1!G8-1</f>
        <v>2.2460949457228763E-2</v>
      </c>
    </row>
    <row r="9" spans="1:9" ht="13.35" customHeight="1">
      <c r="A9" s="72"/>
      <c r="B9" s="24" t="s">
        <v>3</v>
      </c>
      <c r="C9" s="24"/>
      <c r="D9" s="93">
        <f>A3.2.1!E9/A3.2.1!D9-1</f>
        <v>-6.8243917243967611E-2</v>
      </c>
      <c r="E9" s="93">
        <f>A3.2.1!F9/A3.2.1!E9-1</f>
        <v>-0.10785829315989992</v>
      </c>
      <c r="F9" s="93">
        <f>A3.2.1!G9/A3.2.1!F9-1</f>
        <v>0.28096652998570315</v>
      </c>
      <c r="G9" s="94">
        <f>A3.2.1!H9/A3.2.1!G9-1</f>
        <v>0.13925649375286597</v>
      </c>
    </row>
    <row r="10" spans="1:9" ht="13.35" customHeight="1">
      <c r="A10" s="72"/>
      <c r="B10" s="24" t="s">
        <v>86</v>
      </c>
      <c r="C10" s="24"/>
      <c r="D10" s="93">
        <f>A3.2.1!E10/A3.2.1!D10-1</f>
        <v>0.3057261721286193</v>
      </c>
      <c r="E10" s="93">
        <f>A3.2.1!F10/A3.2.1!E10-1</f>
        <v>-0.36001696832634889</v>
      </c>
      <c r="F10" s="93">
        <f>A3.2.1!G10/A3.2.1!F10-1</f>
        <v>-0.39404321324169744</v>
      </c>
      <c r="G10" s="94">
        <f>A3.2.1!H10/A3.2.1!G10-1</f>
        <v>1.0038933786655284</v>
      </c>
    </row>
    <row r="11" spans="1:9" s="25" customFormat="1" ht="13.35" customHeight="1">
      <c r="A11" s="37"/>
      <c r="B11" s="24" t="s">
        <v>4</v>
      </c>
      <c r="C11" s="24"/>
      <c r="D11" s="93">
        <f>A3.2.1!E11/A3.2.1!D11-1</f>
        <v>0.5881925934661143</v>
      </c>
      <c r="E11" s="93">
        <f>A3.2.1!F11/A3.2.1!E11-1</f>
        <v>8.8369989048721065E-2</v>
      </c>
      <c r="F11" s="93">
        <f>A3.2.1!G11/A3.2.1!F11-1</f>
        <v>-0.31914284819284011</v>
      </c>
      <c r="G11" s="94">
        <f>A3.2.1!H11/A3.2.1!G11-1</f>
        <v>-9.1325374076179688E-2</v>
      </c>
    </row>
    <row r="12" spans="1:9" s="25" customFormat="1" ht="13.35" customHeight="1">
      <c r="A12" s="37"/>
      <c r="B12" s="24" t="s">
        <v>5</v>
      </c>
      <c r="C12" s="24"/>
      <c r="D12" s="93">
        <f>A3.2.1!E12/A3.2.1!D12-1</f>
        <v>0.21311407280215544</v>
      </c>
      <c r="E12" s="93">
        <f>A3.2.1!F12/A3.2.1!E12-1</f>
        <v>-1.5998188330966667E-2</v>
      </c>
      <c r="F12" s="93">
        <f>A3.2.1!G12/A3.2.1!F12-1</f>
        <v>3.8631566360774805E-2</v>
      </c>
      <c r="G12" s="94">
        <f>A3.2.1!H12/A3.2.1!G12-1</f>
        <v>0.12744730812567195</v>
      </c>
    </row>
    <row r="13" spans="1:9" s="25" customFormat="1" ht="13.35" customHeight="1">
      <c r="A13" s="37"/>
      <c r="B13" s="38" t="s">
        <v>87</v>
      </c>
      <c r="C13" s="38"/>
      <c r="D13" s="93">
        <f>A3.2.1!E13/A3.2.1!D13-1</f>
        <v>-0.13243568070325351</v>
      </c>
      <c r="E13" s="93">
        <f>A3.2.1!F13/A3.2.1!E13-1</f>
        <v>0.2036344813100468</v>
      </c>
      <c r="F13" s="93">
        <f>A3.2.1!G13/A3.2.1!F13-1</f>
        <v>-1.1865063880710958E-2</v>
      </c>
      <c r="G13" s="94">
        <f>A3.2.1!H13/A3.2.1!G13-1</f>
        <v>2.6025482388947863E-2</v>
      </c>
    </row>
    <row r="14" spans="1:9" s="25" customFormat="1" ht="13.35" customHeight="1">
      <c r="A14" s="37"/>
      <c r="B14" s="38" t="s">
        <v>88</v>
      </c>
      <c r="C14" s="38"/>
      <c r="D14" s="93">
        <f>A3.2.1!E14/A3.2.1!D14-1</f>
        <v>0.20615028751042441</v>
      </c>
      <c r="E14" s="93">
        <f>A3.2.1!F14/A3.2.1!E14-1</f>
        <v>-0.16138457171529397</v>
      </c>
      <c r="F14" s="93">
        <f>A3.2.1!G14/A3.2.1!F14-1</f>
        <v>-2.8928749093535155E-2</v>
      </c>
      <c r="G14" s="94">
        <f>A3.2.1!H14/A3.2.1!G14-1</f>
        <v>0.16814438958302391</v>
      </c>
    </row>
    <row r="15" spans="1:9" s="25" customFormat="1" ht="13.35" customHeight="1">
      <c r="A15" s="37"/>
      <c r="B15" s="38" t="s">
        <v>6</v>
      </c>
      <c r="C15" s="38"/>
      <c r="D15" s="93">
        <f>A3.2.1!E15/A3.2.1!D15-1</f>
        <v>-0.15825348877378798</v>
      </c>
      <c r="E15" s="93">
        <f>A3.2.1!F15/A3.2.1!E15-1</f>
        <v>0.2310613573193776</v>
      </c>
      <c r="F15" s="93">
        <f>A3.2.1!G15/A3.2.1!F15-1</f>
        <v>0.15977438969102398</v>
      </c>
      <c r="G15" s="94">
        <f>A3.2.1!H15/A3.2.1!G15-1</f>
        <v>8.4868322218024872E-2</v>
      </c>
    </row>
    <row r="16" spans="1:9" s="25" customFormat="1" ht="13.35" customHeight="1">
      <c r="A16" s="37"/>
      <c r="B16" s="38" t="s">
        <v>89</v>
      </c>
      <c r="C16" s="38"/>
      <c r="D16" s="93">
        <f>A3.2.1!E16/A3.2.1!D16-1</f>
        <v>-0.34485059090635262</v>
      </c>
      <c r="E16" s="93">
        <f>A3.2.1!F16/A3.2.1!E16-1</f>
        <v>0.11687001091667293</v>
      </c>
      <c r="F16" s="93">
        <f>A3.2.1!G16/A3.2.1!F16-1</f>
        <v>0.25245031748856928</v>
      </c>
      <c r="G16" s="94">
        <f>A3.2.1!H16/A3.2.1!G16-1</f>
        <v>0.23377628483924617</v>
      </c>
    </row>
    <row r="17" spans="1:7" s="25" customFormat="1" ht="13.35" customHeight="1">
      <c r="A17" s="37"/>
      <c r="B17" s="38" t="s">
        <v>7</v>
      </c>
      <c r="C17" s="38"/>
      <c r="D17" s="93">
        <f>A3.2.1!E17/A3.2.1!D17-1</f>
        <v>-0.21826566989052743</v>
      </c>
      <c r="E17" s="93">
        <f>A3.2.1!F17/A3.2.1!E17-1</f>
        <v>-0.14101416076605822</v>
      </c>
      <c r="F17" s="93">
        <f>A3.2.1!G17/A3.2.1!F17-1</f>
        <v>-0.12731084811729176</v>
      </c>
      <c r="G17" s="94">
        <f>A3.2.1!H17/A3.2.1!G17-1</f>
        <v>0.23582369906784595</v>
      </c>
    </row>
    <row r="18" spans="1:7" s="25" customFormat="1" ht="13.35" customHeight="1">
      <c r="A18" s="37"/>
      <c r="B18" s="38" t="s">
        <v>8</v>
      </c>
      <c r="C18" s="38"/>
      <c r="D18" s="93">
        <f>A3.2.1!E18/A3.2.1!D18-1</f>
        <v>0.37220290002776379</v>
      </c>
      <c r="E18" s="93">
        <f>A3.2.1!F18/A3.2.1!E18-1</f>
        <v>-7.8355858651406041E-2</v>
      </c>
      <c r="F18" s="93">
        <f>A3.2.1!G18/A3.2.1!F18-1</f>
        <v>-0.175284857185244</v>
      </c>
      <c r="G18" s="94">
        <f>A3.2.1!H18/A3.2.1!G18-1</f>
        <v>0.11410044088748217</v>
      </c>
    </row>
    <row r="19" spans="1:7" s="25" customFormat="1" ht="13.35" customHeight="1">
      <c r="A19" s="37"/>
      <c r="B19" s="38" t="s">
        <v>90</v>
      </c>
      <c r="C19" s="38"/>
      <c r="D19" s="93">
        <f>A3.2.1!E19/A3.2.1!D19-1</f>
        <v>0.1228031535759333</v>
      </c>
      <c r="E19" s="93">
        <f>A3.2.1!F19/A3.2.1!E19-1</f>
        <v>0.23306247424257065</v>
      </c>
      <c r="F19" s="93">
        <f>A3.2.1!G19/A3.2.1!F19-1</f>
        <v>9.5806509594610345E-2</v>
      </c>
      <c r="G19" s="94">
        <f>A3.2.1!H19/A3.2.1!G19-1</f>
        <v>-3.9558305593695886E-2</v>
      </c>
    </row>
    <row r="20" spans="1:7" s="25" customFormat="1" ht="13.35" customHeight="1">
      <c r="A20" s="37"/>
      <c r="B20" s="38" t="s">
        <v>206</v>
      </c>
      <c r="C20" s="38"/>
      <c r="D20" s="93">
        <f>A3.2.1!E20/A3.2.1!D20-1</f>
        <v>0.53601095643752794</v>
      </c>
      <c r="E20" s="93">
        <f>A3.2.1!F20/A3.2.1!E20-1</f>
        <v>-0.59211155486980804</v>
      </c>
      <c r="F20" s="93">
        <f>A3.2.1!G20/A3.2.1!F20-1</f>
        <v>-0.12973547038072586</v>
      </c>
      <c r="G20" s="94">
        <f>A3.2.1!H20/A3.2.1!G20-1</f>
        <v>-0.1064816168690319</v>
      </c>
    </row>
    <row r="21" spans="1:7" s="25" customFormat="1" ht="13.35" customHeight="1">
      <c r="A21" s="37"/>
      <c r="B21" s="38" t="s">
        <v>9</v>
      </c>
      <c r="C21" s="38"/>
      <c r="D21" s="93">
        <f>A3.2.1!E21/A3.2.1!D21-1</f>
        <v>0.49473094368237147</v>
      </c>
      <c r="E21" s="93">
        <f>A3.2.1!F21/A3.2.1!E21-1</f>
        <v>-0.56162426099821916</v>
      </c>
      <c r="F21" s="93">
        <f>A3.2.1!G21/A3.2.1!F21-1</f>
        <v>0.51887591168781211</v>
      </c>
      <c r="G21" s="94">
        <f>A3.2.1!H21/A3.2.1!G21-1</f>
        <v>0.23716950444956053</v>
      </c>
    </row>
    <row r="22" spans="1:7" s="25" customFormat="1" ht="13.35" customHeight="1">
      <c r="A22" s="37"/>
      <c r="B22" s="38" t="s">
        <v>10</v>
      </c>
      <c r="C22" s="38"/>
      <c r="D22" s="93">
        <f>A3.2.1!E22/A3.2.1!D22-1</f>
        <v>0.16914751714928622</v>
      </c>
      <c r="E22" s="93">
        <f>A3.2.1!F22/A3.2.1!E22-1</f>
        <v>3.5356971718059071E-3</v>
      </c>
      <c r="F22" s="93">
        <f>A3.2.1!G22/A3.2.1!F22-1</f>
        <v>3.3803883786898581E-2</v>
      </c>
      <c r="G22" s="94">
        <f>A3.2.1!H22/A3.2.1!G22-1</f>
        <v>5.9499797375753616E-2</v>
      </c>
    </row>
    <row r="23" spans="1:7" s="25" customFormat="1" ht="13.35" customHeight="1">
      <c r="A23" s="37"/>
      <c r="B23" s="38" t="s">
        <v>11</v>
      </c>
      <c r="C23" s="38"/>
      <c r="D23" s="93">
        <f>A3.2.1!E23/A3.2.1!D23-1</f>
        <v>0.19699602357001589</v>
      </c>
      <c r="E23" s="93">
        <f>A3.2.1!F23/A3.2.1!E23-1</f>
        <v>-0.18414823731033458</v>
      </c>
      <c r="F23" s="93">
        <f>A3.2.1!G23/A3.2.1!F23-1</f>
        <v>-0.17307655086679774</v>
      </c>
      <c r="G23" s="94">
        <f>A3.2.1!H23/A3.2.1!G23-1</f>
        <v>7.6740930346588909E-2</v>
      </c>
    </row>
    <row r="24" spans="1:7" s="25" customFormat="1" ht="13.35" customHeight="1">
      <c r="A24" s="37"/>
      <c r="B24" s="38" t="s">
        <v>12</v>
      </c>
      <c r="C24" s="38"/>
      <c r="D24" s="93">
        <f>A3.2.1!E24/A3.2.1!D24-1</f>
        <v>0.20713774216791769</v>
      </c>
      <c r="E24" s="93">
        <f>A3.2.1!F24/A3.2.1!E24-1</f>
        <v>4.0909654591732458E-2</v>
      </c>
      <c r="F24" s="93">
        <f>A3.2.1!G24/A3.2.1!F24-1</f>
        <v>8.1616074767796087E-2</v>
      </c>
      <c r="G24" s="94">
        <f>A3.2.1!H24/A3.2.1!G24-1</f>
        <v>5.5899909361242228E-2</v>
      </c>
    </row>
    <row r="25" spans="1:7" s="25" customFormat="1" ht="13.35" customHeight="1">
      <c r="A25" s="37"/>
      <c r="B25" s="38" t="s">
        <v>91</v>
      </c>
      <c r="C25" s="38"/>
      <c r="D25" s="93">
        <f>A3.2.1!E25/A3.2.1!D25-1</f>
        <v>-2.6937967921693007E-3</v>
      </c>
      <c r="E25" s="93">
        <f>A3.2.1!F25/A3.2.1!E25-1</f>
        <v>0.15159083724726674</v>
      </c>
      <c r="F25" s="93">
        <f>A3.2.1!G25/A3.2.1!F25-1</f>
        <v>5.2045605517629046E-2</v>
      </c>
      <c r="G25" s="94">
        <f>A3.2.1!H25/A3.2.1!G25-1</f>
        <v>0.1076648049540434</v>
      </c>
    </row>
    <row r="26" spans="1:7" s="25" customFormat="1" ht="13.35" customHeight="1">
      <c r="A26" s="37"/>
      <c r="B26" s="38" t="s">
        <v>13</v>
      </c>
      <c r="C26" s="38"/>
      <c r="D26" s="93">
        <f>A3.2.1!E26/A3.2.1!D26-1</f>
        <v>0.44051216778328262</v>
      </c>
      <c r="E26" s="93">
        <f>A3.2.1!F26/A3.2.1!E26-1</f>
        <v>0.2897263175435314</v>
      </c>
      <c r="F26" s="93">
        <f>A3.2.1!G26/A3.2.1!F26-1</f>
        <v>-8.8189208174820344E-3</v>
      </c>
      <c r="G26" s="94">
        <f>A3.2.1!H26/A3.2.1!G26-1</f>
        <v>-7.9656311368757726E-2</v>
      </c>
    </row>
    <row r="27" spans="1:7" s="25" customFormat="1" ht="13.35" customHeight="1">
      <c r="A27" s="37"/>
      <c r="B27" s="38" t="s">
        <v>14</v>
      </c>
      <c r="C27" s="38"/>
      <c r="D27" s="93">
        <f>A3.2.1!E27/A3.2.1!D27-1</f>
        <v>4.1262462381393528E-2</v>
      </c>
      <c r="E27" s="93">
        <f>A3.2.1!F27/A3.2.1!E27-1</f>
        <v>-7.4442183248725091E-2</v>
      </c>
      <c r="F27" s="93">
        <f>A3.2.1!G27/A3.2.1!F27-1</f>
        <v>0.14790782211356568</v>
      </c>
      <c r="G27" s="94">
        <f>A3.2.1!H27/A3.2.1!G27-1</f>
        <v>0.17160615255748324</v>
      </c>
    </row>
    <row r="28" spans="1:7" s="25" customFormat="1" ht="13.35" customHeight="1">
      <c r="A28" s="37"/>
      <c r="B28" s="38" t="s">
        <v>15</v>
      </c>
      <c r="C28" s="38"/>
      <c r="D28" s="93">
        <f>A3.2.1!E28/A3.2.1!D28-1</f>
        <v>0.20981617786731133</v>
      </c>
      <c r="E28" s="93">
        <f>A3.2.1!F28/A3.2.1!E28-1</f>
        <v>0.3679063219647023</v>
      </c>
      <c r="F28" s="93">
        <f>A3.2.1!G28/A3.2.1!F28-1</f>
        <v>-0.14564620835981179</v>
      </c>
      <c r="G28" s="94">
        <f>A3.2.1!H28/A3.2.1!G28-1</f>
        <v>-1.2374428081722288E-2</v>
      </c>
    </row>
    <row r="29" spans="1:7" s="25" customFormat="1" ht="13.35" customHeight="1">
      <c r="A29" s="37"/>
      <c r="B29" s="38" t="s">
        <v>16</v>
      </c>
      <c r="C29" s="38"/>
      <c r="D29" s="93">
        <f>A3.2.1!E29/A3.2.1!D29-1</f>
        <v>0.95060592555393253</v>
      </c>
      <c r="E29" s="93">
        <f>A3.2.1!F29/A3.2.1!E29-1</f>
        <v>-0.35509079176206237</v>
      </c>
      <c r="F29" s="93">
        <f>A3.2.1!G29/A3.2.1!F29-1</f>
        <v>8.201175490546575E-2</v>
      </c>
      <c r="G29" s="94">
        <f>A3.2.1!H29/A3.2.1!G29-1</f>
        <v>-2.1959584732377024E-2</v>
      </c>
    </row>
    <row r="30" spans="1:7" s="25" customFormat="1" ht="13.35" customHeight="1">
      <c r="A30" s="37"/>
      <c r="B30" s="38" t="s">
        <v>92</v>
      </c>
      <c r="C30" s="38"/>
      <c r="D30" s="93">
        <f>A3.2.1!E30/A3.2.1!D30-1</f>
        <v>0.14382390837070114</v>
      </c>
      <c r="E30" s="93">
        <f>A3.2.1!F30/A3.2.1!E30-1</f>
        <v>-7.7183325256626634E-2</v>
      </c>
      <c r="F30" s="93">
        <f>A3.2.1!G30/A3.2.1!F30-1</f>
        <v>-0.16523380802235532</v>
      </c>
      <c r="G30" s="94">
        <f>A3.2.1!H30/A3.2.1!G30-1</f>
        <v>-0.19200488302755303</v>
      </c>
    </row>
    <row r="31" spans="1:7" s="25" customFormat="1" ht="13.35" customHeight="1">
      <c r="A31" s="37"/>
      <c r="B31" s="38" t="s">
        <v>17</v>
      </c>
      <c r="C31" s="38"/>
      <c r="D31" s="93">
        <f>A3.2.1!E31/A3.2.1!D31-1</f>
        <v>-8.6808029016224197E-2</v>
      </c>
      <c r="E31" s="93">
        <f>A3.2.1!F31/A3.2.1!E31-1</f>
        <v>3.3115677299743629E-2</v>
      </c>
      <c r="F31" s="93">
        <f>A3.2.1!G31/A3.2.1!F31-1</f>
        <v>0.21645827573371368</v>
      </c>
      <c r="G31" s="94">
        <f>A3.2.1!H31/A3.2.1!G31-1</f>
        <v>0.26736312935663342</v>
      </c>
    </row>
    <row r="32" spans="1:7" s="39" customFormat="1" ht="13.35" customHeight="1">
      <c r="A32" s="37"/>
      <c r="B32" s="38" t="s">
        <v>18</v>
      </c>
      <c r="C32" s="38"/>
      <c r="D32" s="93">
        <f>A3.2.1!E32/A3.2.1!D32-1</f>
        <v>0.19340350601819956</v>
      </c>
      <c r="E32" s="93">
        <f>A3.2.1!F32/A3.2.1!E32-1</f>
        <v>-7.4382987614135643E-2</v>
      </c>
      <c r="F32" s="93">
        <f>A3.2.1!G32/A3.2.1!F32-1</f>
        <v>-8.2196306777659323E-2</v>
      </c>
      <c r="G32" s="94">
        <f>A3.2.1!H32/A3.2.1!G32-1</f>
        <v>0.22693836619818075</v>
      </c>
    </row>
    <row r="33" spans="1:7" s="39" customFormat="1" ht="13.35" customHeight="1">
      <c r="A33" s="37"/>
      <c r="B33" s="38" t="s">
        <v>19</v>
      </c>
      <c r="C33" s="38"/>
      <c r="D33" s="93">
        <f>A3.2.1!E33/A3.2.1!D33-1</f>
        <v>-7.5155687247008829E-2</v>
      </c>
      <c r="E33" s="93">
        <f>A3.2.1!F33/A3.2.1!E33-1</f>
        <v>0.11144754432406678</v>
      </c>
      <c r="F33" s="93">
        <f>A3.2.1!G33/A3.2.1!F33-1</f>
        <v>-3.6764379904982936E-2</v>
      </c>
      <c r="G33" s="94">
        <f>A3.2.1!H33/A3.2.1!G33-1</f>
        <v>-2.7083045463679345E-2</v>
      </c>
    </row>
    <row r="34" spans="1:7" s="25" customFormat="1" ht="13.35" customHeight="1">
      <c r="A34" s="37"/>
      <c r="B34" s="38" t="s">
        <v>93</v>
      </c>
      <c r="C34" s="38"/>
      <c r="D34" s="93">
        <f>A3.2.1!E34/A3.2.1!D34-1</f>
        <v>8.1138097751616289E-3</v>
      </c>
      <c r="E34" s="93">
        <f>A3.2.1!F34/A3.2.1!E34-1</f>
        <v>-0.20883166907114425</v>
      </c>
      <c r="F34" s="93">
        <f>A3.2.1!G34/A3.2.1!F34-1</f>
        <v>0.37688258893646753</v>
      </c>
      <c r="G34" s="94">
        <f>A3.2.1!H34/A3.2.1!G34-1</f>
        <v>0.38071747695399738</v>
      </c>
    </row>
    <row r="35" spans="1:7" s="25" customFormat="1" ht="13.35" customHeight="1">
      <c r="A35" s="37"/>
      <c r="B35" s="38" t="s">
        <v>20</v>
      </c>
      <c r="C35" s="38"/>
      <c r="D35" s="93">
        <f>A3.2.1!E35/A3.2.1!D35-1</f>
        <v>5.9702973698243955E-2</v>
      </c>
      <c r="E35" s="93">
        <f>A3.2.1!F35/A3.2.1!E35-1</f>
        <v>9.6170083545494833E-3</v>
      </c>
      <c r="F35" s="93">
        <f>A3.2.1!G35/A3.2.1!F35-1</f>
        <v>4.013292437162308E-2</v>
      </c>
      <c r="G35" s="94">
        <f>A3.2.1!H35/A3.2.1!G35-1</f>
        <v>9.2374373128727427E-2</v>
      </c>
    </row>
    <row r="36" spans="1:7" s="39" customFormat="1" ht="13.35" customHeight="1">
      <c r="A36" s="37"/>
      <c r="B36" s="38" t="s">
        <v>94</v>
      </c>
      <c r="C36" s="38"/>
      <c r="D36" s="93">
        <f>A3.2.1!E36/A3.2.1!D36-1</f>
        <v>-9.6594382993143935E-2</v>
      </c>
      <c r="E36" s="93">
        <f>A3.2.1!F36/A3.2.1!E36-1</f>
        <v>-0.17266138267990871</v>
      </c>
      <c r="F36" s="93">
        <f>A3.2.1!G36/A3.2.1!F36-1</f>
        <v>-0.20292137409471367</v>
      </c>
      <c r="G36" s="94">
        <f>A3.2.1!H36/A3.2.1!G36-1</f>
        <v>9.0319366779442634E-2</v>
      </c>
    </row>
    <row r="37" spans="1:7" s="39" customFormat="1" ht="13.35" customHeight="1">
      <c r="A37" s="37"/>
      <c r="B37" s="38" t="s">
        <v>21</v>
      </c>
      <c r="C37" s="38"/>
      <c r="D37" s="93">
        <f>A3.2.1!E37/A3.2.1!D37-1</f>
        <v>-0.21763193750506049</v>
      </c>
      <c r="E37" s="93">
        <f>A3.2.1!F37/A3.2.1!E37-1</f>
        <v>-0.83620313474595309</v>
      </c>
      <c r="F37" s="93">
        <f>A3.2.1!G37/A3.2.1!F37-1</f>
        <v>-3.9440583007617258</v>
      </c>
      <c r="G37" s="94">
        <f>A3.2.1!H37/A3.2.1!G37-1</f>
        <v>-0.16188394103964254</v>
      </c>
    </row>
    <row r="38" spans="1:7" s="25" customFormat="1" ht="13.35" customHeight="1">
      <c r="A38" s="118"/>
      <c r="B38" s="119" t="s">
        <v>22</v>
      </c>
      <c r="C38" s="68"/>
      <c r="D38" s="95">
        <f>A3.2.1!E38/A3.2.1!D38-1</f>
        <v>0.17241488739372079</v>
      </c>
      <c r="E38" s="95">
        <f>A3.2.1!F38/A3.2.1!E38-1</f>
        <v>-0.17271487280834164</v>
      </c>
      <c r="F38" s="95">
        <f>A3.2.1!G38/A3.2.1!F38-1</f>
        <v>1.4626971653605825E-2</v>
      </c>
      <c r="G38" s="96">
        <f>A3.2.1!H38/A3.2.1!G38-1</f>
        <v>0.15024888231818556</v>
      </c>
    </row>
    <row r="39" spans="1:7" s="39" customFormat="1" ht="13.35" customHeight="1"/>
  </sheetData>
  <mergeCells count="1">
    <mergeCell ref="B3:C3"/>
  </mergeCells>
  <phoneticPr fontId="5" type="noConversion"/>
  <hyperlinks>
    <hyperlink ref="I6" location="CONTENTS!A1" display="CONTENTS!A1"/>
  </hyperlinks>
  <pageMargins left="0.98425196850393704" right="0.98425196850393704" top="0.98425196850393704" bottom="0.98425196850393704" header="0.51181102362204722" footer="0.51181102362204722"/>
  <pageSetup paperSize="9" scale="90"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Sheet27" enableFormatConditionsCalculation="0">
    <pageSetUpPr fitToPage="1"/>
  </sheetPr>
  <dimension ref="A1:O38"/>
  <sheetViews>
    <sheetView showGridLines="0" zoomScaleNormal="100" zoomScaleSheetLayoutView="90" workbookViewId="0"/>
  </sheetViews>
  <sheetFormatPr defaultColWidth="9.140625" defaultRowHeight="12.75"/>
  <cols>
    <col min="1" max="1" width="0.85546875" style="25" customWidth="1"/>
    <col min="2" max="2" width="2.7109375" style="33" customWidth="1"/>
    <col min="3" max="3" width="20.5703125" style="33" bestFit="1" customWidth="1"/>
    <col min="4" max="6" width="10.28515625" style="33" customWidth="1"/>
    <col min="7" max="7" width="10.28515625" style="35" customWidth="1"/>
    <col min="8" max="15" width="10.28515625" style="5" customWidth="1"/>
    <col min="16" max="16384" width="9.140625" style="11"/>
  </cols>
  <sheetData>
    <row r="1" spans="1:15" s="4" customFormat="1" ht="15" customHeight="1">
      <c r="A1" s="434" t="s">
        <v>215</v>
      </c>
      <c r="B1" s="426"/>
      <c r="C1" s="112"/>
      <c r="D1" s="113"/>
      <c r="E1" s="113"/>
      <c r="F1" s="113"/>
      <c r="G1" s="503"/>
      <c r="H1" s="503"/>
      <c r="I1" s="504"/>
      <c r="J1" s="503"/>
      <c r="K1" s="503"/>
      <c r="L1" s="503"/>
      <c r="M1" s="503"/>
      <c r="N1" s="503"/>
      <c r="O1" s="503"/>
    </row>
    <row r="2" spans="1:15" s="109" customFormat="1" ht="33.75">
      <c r="A2" s="147"/>
      <c r="B2" s="497" t="s">
        <v>162</v>
      </c>
      <c r="C2" s="498"/>
      <c r="D2" s="499" t="s">
        <v>243</v>
      </c>
      <c r="E2" s="500"/>
      <c r="F2" s="500"/>
      <c r="G2" s="501" t="s">
        <v>244</v>
      </c>
      <c r="H2" s="500"/>
      <c r="I2" s="500"/>
      <c r="J2" s="501" t="s">
        <v>245</v>
      </c>
      <c r="K2" s="500"/>
      <c r="L2" s="500"/>
      <c r="M2" s="501" t="s">
        <v>246</v>
      </c>
      <c r="N2" s="500"/>
      <c r="O2" s="502"/>
    </row>
    <row r="3" spans="1:15" s="111" customFormat="1" ht="33.75">
      <c r="A3" s="88"/>
      <c r="B3" s="595" t="s">
        <v>164</v>
      </c>
      <c r="C3" s="596"/>
      <c r="D3" s="131" t="s">
        <v>29</v>
      </c>
      <c r="E3" s="132" t="s">
        <v>77</v>
      </c>
      <c r="F3" s="132" t="s">
        <v>78</v>
      </c>
      <c r="G3" s="131" t="s">
        <v>29</v>
      </c>
      <c r="H3" s="132" t="s">
        <v>77</v>
      </c>
      <c r="I3" s="132" t="s">
        <v>78</v>
      </c>
      <c r="J3" s="131" t="s">
        <v>29</v>
      </c>
      <c r="K3" s="132" t="s">
        <v>77</v>
      </c>
      <c r="L3" s="132" t="s">
        <v>78</v>
      </c>
      <c r="M3" s="131" t="s">
        <v>29</v>
      </c>
      <c r="N3" s="132" t="s">
        <v>77</v>
      </c>
      <c r="O3" s="133" t="s">
        <v>78</v>
      </c>
    </row>
    <row r="4" spans="1:15" ht="13.35" customHeight="1">
      <c r="A4" s="72"/>
      <c r="B4" s="24" t="s">
        <v>30</v>
      </c>
      <c r="C4" s="24" t="s">
        <v>53</v>
      </c>
      <c r="D4" s="12">
        <v>2867</v>
      </c>
      <c r="E4" s="13">
        <v>-197023.56935199999</v>
      </c>
      <c r="F4" s="13">
        <v>675.45717200000001</v>
      </c>
      <c r="G4" s="12">
        <v>3462</v>
      </c>
      <c r="H4" s="13">
        <v>-256232.33003799999</v>
      </c>
      <c r="I4" s="13">
        <v>936.43295799999999</v>
      </c>
      <c r="J4" s="12">
        <v>3602</v>
      </c>
      <c r="K4" s="13">
        <v>-281502.60692300001</v>
      </c>
      <c r="L4" s="13">
        <v>744.76217299999996</v>
      </c>
      <c r="M4" s="12">
        <v>2232</v>
      </c>
      <c r="N4" s="13">
        <v>-151835.27935999999</v>
      </c>
      <c r="O4" s="76">
        <v>51.858949000000003</v>
      </c>
    </row>
    <row r="5" spans="1:15" ht="13.35" customHeight="1">
      <c r="A5" s="72"/>
      <c r="B5" s="24" t="s">
        <v>31</v>
      </c>
      <c r="C5" s="67" t="s">
        <v>54</v>
      </c>
      <c r="D5" s="12">
        <v>2446</v>
      </c>
      <c r="E5" s="13">
        <v>-17022.876077000001</v>
      </c>
      <c r="F5" s="13">
        <v>1.881116</v>
      </c>
      <c r="G5" s="12">
        <v>2940</v>
      </c>
      <c r="H5" s="13">
        <v>-20575.393521000002</v>
      </c>
      <c r="I5" s="13">
        <v>0.14405499999999999</v>
      </c>
      <c r="J5" s="12">
        <v>3015</v>
      </c>
      <c r="K5" s="13">
        <v>-21004.598290000002</v>
      </c>
      <c r="L5" s="13">
        <v>10.366724</v>
      </c>
      <c r="M5" s="12">
        <v>2265</v>
      </c>
      <c r="N5" s="13">
        <v>-15670.469225999999</v>
      </c>
      <c r="O5" s="8">
        <v>1.6980000000000001E-3</v>
      </c>
    </row>
    <row r="6" spans="1:15" ht="13.35" customHeight="1">
      <c r="A6" s="72"/>
      <c r="B6" s="24" t="s">
        <v>33</v>
      </c>
      <c r="C6" s="67" t="s">
        <v>55</v>
      </c>
      <c r="D6" s="12">
        <v>16036</v>
      </c>
      <c r="E6" s="13">
        <v>-33495.656730000002</v>
      </c>
      <c r="F6" s="13">
        <v>3.8753449999999998</v>
      </c>
      <c r="G6" s="12">
        <v>19155</v>
      </c>
      <c r="H6" s="13">
        <v>-39995.708831999997</v>
      </c>
      <c r="I6" s="13">
        <v>33.411527</v>
      </c>
      <c r="J6" s="12">
        <v>20077</v>
      </c>
      <c r="K6" s="13">
        <v>-41948.951505999998</v>
      </c>
      <c r="L6" s="13">
        <v>18.548279000000001</v>
      </c>
      <c r="M6" s="12">
        <v>15915</v>
      </c>
      <c r="N6" s="13">
        <v>-33114.777621000001</v>
      </c>
      <c r="O6" s="8">
        <v>9.2561000000000004E-2</v>
      </c>
    </row>
    <row r="7" spans="1:15" ht="13.35" customHeight="1">
      <c r="A7" s="72"/>
      <c r="B7" s="24" t="s">
        <v>34</v>
      </c>
      <c r="C7" s="67" t="s">
        <v>56</v>
      </c>
      <c r="D7" s="12">
        <v>16087</v>
      </c>
      <c r="E7" s="13">
        <v>-11307.033696</v>
      </c>
      <c r="F7" s="13">
        <v>3.2297940000000001</v>
      </c>
      <c r="G7" s="12">
        <v>18686</v>
      </c>
      <c r="H7" s="13">
        <v>-13138.796807000001</v>
      </c>
      <c r="I7" s="13">
        <v>0.87095599999999995</v>
      </c>
      <c r="J7" s="12">
        <v>18973</v>
      </c>
      <c r="K7" s="13">
        <v>-13359.946319000001</v>
      </c>
      <c r="L7" s="13">
        <v>0.43121599999999999</v>
      </c>
      <c r="M7" s="12">
        <v>15164</v>
      </c>
      <c r="N7" s="13">
        <v>-10706.960069000001</v>
      </c>
      <c r="O7" s="8">
        <v>2.6182E-2</v>
      </c>
    </row>
    <row r="8" spans="1:15" ht="13.35" customHeight="1">
      <c r="A8" s="72"/>
      <c r="B8" s="24" t="s">
        <v>35</v>
      </c>
      <c r="C8" s="67" t="s">
        <v>57</v>
      </c>
      <c r="D8" s="12">
        <v>23467</v>
      </c>
      <c r="E8" s="13">
        <v>-8319.4202729999997</v>
      </c>
      <c r="F8" s="13">
        <v>0.38578499999999999</v>
      </c>
      <c r="G8" s="12">
        <v>26008</v>
      </c>
      <c r="H8" s="13">
        <v>-9243.5417990000005</v>
      </c>
      <c r="I8" s="13">
        <v>0.19561200000000001</v>
      </c>
      <c r="J8" s="12">
        <v>25592</v>
      </c>
      <c r="K8" s="13">
        <v>-9138.0623400000004</v>
      </c>
      <c r="L8" s="13">
        <v>0.48428300000000002</v>
      </c>
      <c r="M8" s="12">
        <v>19687</v>
      </c>
      <c r="N8" s="13">
        <v>-7025.8882379999995</v>
      </c>
      <c r="O8" s="8">
        <v>1.6603509999999999</v>
      </c>
    </row>
    <row r="9" spans="1:15" ht="13.35" customHeight="1">
      <c r="A9" s="72"/>
      <c r="B9" s="24" t="s">
        <v>36</v>
      </c>
      <c r="C9" s="67" t="s">
        <v>58</v>
      </c>
      <c r="D9" s="12">
        <v>36867</v>
      </c>
      <c r="E9" s="13">
        <v>-6026.3924370000004</v>
      </c>
      <c r="F9" s="13">
        <v>1.7214739999999999</v>
      </c>
      <c r="G9" s="12">
        <v>38026</v>
      </c>
      <c r="H9" s="13">
        <v>-6245.322486</v>
      </c>
      <c r="I9" s="13">
        <v>0.15201899999999999</v>
      </c>
      <c r="J9" s="12">
        <v>36602</v>
      </c>
      <c r="K9" s="13">
        <v>-6015.5099339999997</v>
      </c>
      <c r="L9" s="13">
        <v>0.30757499999999999</v>
      </c>
      <c r="M9" s="12">
        <v>26941</v>
      </c>
      <c r="N9" s="13">
        <v>-4439.7355930000003</v>
      </c>
      <c r="O9" s="8">
        <v>5.8608E-2</v>
      </c>
    </row>
    <row r="10" spans="1:15" ht="13.35" customHeight="1">
      <c r="A10" s="116"/>
      <c r="B10" s="134" t="s">
        <v>37</v>
      </c>
      <c r="C10" s="135" t="s">
        <v>61</v>
      </c>
      <c r="D10" s="48">
        <v>107318</v>
      </c>
      <c r="E10" s="49">
        <v>-3217.2313690000001</v>
      </c>
      <c r="F10" s="49">
        <v>5.8855069999999996</v>
      </c>
      <c r="G10" s="48">
        <v>104497</v>
      </c>
      <c r="H10" s="49">
        <v>-3167.2098959999998</v>
      </c>
      <c r="I10" s="49">
        <v>0.25808999999999999</v>
      </c>
      <c r="J10" s="48">
        <v>94532</v>
      </c>
      <c r="K10" s="49">
        <v>-2880.0792449999999</v>
      </c>
      <c r="L10" s="49">
        <v>0.29365999999999998</v>
      </c>
      <c r="M10" s="48">
        <v>67854</v>
      </c>
      <c r="N10" s="49">
        <v>-2085.6611699999999</v>
      </c>
      <c r="O10" s="73">
        <v>4.8815999999999998E-2</v>
      </c>
    </row>
    <row r="11" spans="1:15" s="25" customFormat="1" ht="13.35" customHeight="1">
      <c r="A11" s="136"/>
      <c r="B11" s="50" t="s">
        <v>38</v>
      </c>
      <c r="C11" s="50" t="s">
        <v>32</v>
      </c>
      <c r="D11" s="51">
        <v>226991</v>
      </c>
      <c r="E11" s="52">
        <v>0</v>
      </c>
      <c r="F11" s="52">
        <v>38.667222000000002</v>
      </c>
      <c r="G11" s="51">
        <v>218053</v>
      </c>
      <c r="H11" s="52">
        <v>0</v>
      </c>
      <c r="I11" s="52">
        <v>31.05772</v>
      </c>
      <c r="J11" s="51">
        <v>193357</v>
      </c>
      <c r="K11" s="52">
        <v>0</v>
      </c>
      <c r="L11" s="52">
        <v>35.573714000000002</v>
      </c>
      <c r="M11" s="51">
        <v>122717</v>
      </c>
      <c r="N11" s="52">
        <v>0</v>
      </c>
      <c r="O11" s="74">
        <v>5.0036750000000003</v>
      </c>
    </row>
    <row r="12" spans="1:15" s="25" customFormat="1" ht="13.35" customHeight="1">
      <c r="A12" s="37"/>
      <c r="B12" s="24" t="s">
        <v>39</v>
      </c>
      <c r="C12" s="24" t="s">
        <v>127</v>
      </c>
      <c r="D12" s="12">
        <v>95104</v>
      </c>
      <c r="E12" s="13">
        <v>2796.254778</v>
      </c>
      <c r="F12" s="13">
        <v>566.41929300000004</v>
      </c>
      <c r="G12" s="12">
        <v>87785</v>
      </c>
      <c r="H12" s="13">
        <v>2701.2642989999999</v>
      </c>
      <c r="I12" s="13">
        <v>496.98825699999998</v>
      </c>
      <c r="J12" s="12">
        <v>78537</v>
      </c>
      <c r="K12" s="13">
        <v>2572.0272930000001</v>
      </c>
      <c r="L12" s="13">
        <v>430.84609</v>
      </c>
      <c r="M12" s="12">
        <v>59571</v>
      </c>
      <c r="N12" s="13">
        <v>2065.5079369999999</v>
      </c>
      <c r="O12" s="8">
        <v>341.31895100000003</v>
      </c>
    </row>
    <row r="13" spans="1:15" s="25" customFormat="1" ht="13.35" customHeight="1">
      <c r="A13" s="37"/>
      <c r="B13" s="38" t="s">
        <v>40</v>
      </c>
      <c r="C13" s="38" t="s">
        <v>62</v>
      </c>
      <c r="D13" s="12">
        <v>29025</v>
      </c>
      <c r="E13" s="13">
        <v>4743.6936969999997</v>
      </c>
      <c r="F13" s="13">
        <v>1092.266249</v>
      </c>
      <c r="G13" s="12">
        <v>28640</v>
      </c>
      <c r="H13" s="13">
        <v>4672.8092489999999</v>
      </c>
      <c r="I13" s="13">
        <v>1015.697378</v>
      </c>
      <c r="J13" s="12">
        <v>27668</v>
      </c>
      <c r="K13" s="13">
        <v>4531.6676500000003</v>
      </c>
      <c r="L13" s="13">
        <v>940.43323799999996</v>
      </c>
      <c r="M13" s="12">
        <v>23174</v>
      </c>
      <c r="N13" s="13">
        <v>3804.4892490000002</v>
      </c>
      <c r="O13" s="8">
        <v>777.33391900000004</v>
      </c>
    </row>
    <row r="14" spans="1:15" s="25" customFormat="1" ht="13.35" customHeight="1">
      <c r="A14" s="37"/>
      <c r="B14" s="38" t="s">
        <v>41</v>
      </c>
      <c r="C14" s="38" t="s">
        <v>63</v>
      </c>
      <c r="D14" s="12">
        <v>19926</v>
      </c>
      <c r="E14" s="13">
        <v>7036.3266940000003</v>
      </c>
      <c r="F14" s="13">
        <v>1718.393135</v>
      </c>
      <c r="G14" s="12">
        <v>20186</v>
      </c>
      <c r="H14" s="13">
        <v>7109.3173530000004</v>
      </c>
      <c r="I14" s="13">
        <v>1654.239176</v>
      </c>
      <c r="J14" s="12">
        <v>19575</v>
      </c>
      <c r="K14" s="13">
        <v>6897.2923339999998</v>
      </c>
      <c r="L14" s="13">
        <v>1552.2022959999999</v>
      </c>
      <c r="M14" s="12">
        <v>17120</v>
      </c>
      <c r="N14" s="13">
        <v>6030.2772359999999</v>
      </c>
      <c r="O14" s="8">
        <v>1336.5618300000001</v>
      </c>
    </row>
    <row r="15" spans="1:15" s="25" customFormat="1" ht="13.35" customHeight="1">
      <c r="A15" s="37"/>
      <c r="B15" s="38" t="s">
        <v>42</v>
      </c>
      <c r="C15" s="38" t="s">
        <v>59</v>
      </c>
      <c r="D15" s="12">
        <v>8666</v>
      </c>
      <c r="E15" s="13">
        <v>5309.3139890000002</v>
      </c>
      <c r="F15" s="13">
        <v>1462.7897660000001</v>
      </c>
      <c r="G15" s="12">
        <v>8881</v>
      </c>
      <c r="H15" s="13">
        <v>5443.4422459999996</v>
      </c>
      <c r="I15" s="13">
        <v>1445.9696939999999</v>
      </c>
      <c r="J15" s="12">
        <v>8689</v>
      </c>
      <c r="K15" s="13">
        <v>5333.4008389999999</v>
      </c>
      <c r="L15" s="13">
        <v>1386.569469</v>
      </c>
      <c r="M15" s="12">
        <v>7816</v>
      </c>
      <c r="N15" s="13">
        <v>4782.9766540000001</v>
      </c>
      <c r="O15" s="8">
        <v>1233.034893</v>
      </c>
    </row>
    <row r="16" spans="1:15" s="25" customFormat="1" ht="13.35" customHeight="1">
      <c r="A16" s="37"/>
      <c r="B16" s="38" t="s">
        <v>43</v>
      </c>
      <c r="C16" s="38" t="s">
        <v>60</v>
      </c>
      <c r="D16" s="12">
        <v>5271</v>
      </c>
      <c r="E16" s="13">
        <v>4563.6326399999998</v>
      </c>
      <c r="F16" s="13">
        <v>1282.8761870000001</v>
      </c>
      <c r="G16" s="12">
        <v>5431</v>
      </c>
      <c r="H16" s="13">
        <v>4703.6298200000001</v>
      </c>
      <c r="I16" s="13">
        <v>1284.5029460000001</v>
      </c>
      <c r="J16" s="12">
        <v>5650</v>
      </c>
      <c r="K16" s="13">
        <v>4924.4353870000004</v>
      </c>
      <c r="L16" s="13">
        <v>1324.8707669999999</v>
      </c>
      <c r="M16" s="12">
        <v>5031</v>
      </c>
      <c r="N16" s="13">
        <v>4395.5670730000002</v>
      </c>
      <c r="O16" s="8">
        <v>1177.0092890000001</v>
      </c>
    </row>
    <row r="17" spans="1:15" s="25" customFormat="1" ht="13.35" customHeight="1">
      <c r="A17" s="37"/>
      <c r="B17" s="38" t="s">
        <v>44</v>
      </c>
      <c r="C17" s="38" t="s">
        <v>64</v>
      </c>
      <c r="D17" s="12">
        <v>12424</v>
      </c>
      <c r="E17" s="13">
        <v>19486.791985</v>
      </c>
      <c r="F17" s="13">
        <v>5601.0763200000001</v>
      </c>
      <c r="G17" s="12">
        <v>12478</v>
      </c>
      <c r="H17" s="13">
        <v>19612.992794999998</v>
      </c>
      <c r="I17" s="13">
        <v>5484.3804799999998</v>
      </c>
      <c r="J17" s="12">
        <v>11472</v>
      </c>
      <c r="K17" s="13">
        <v>18133.332549999999</v>
      </c>
      <c r="L17" s="13">
        <v>5088.4228149999999</v>
      </c>
      <c r="M17" s="12">
        <v>10436</v>
      </c>
      <c r="N17" s="13">
        <v>16436.048568999999</v>
      </c>
      <c r="O17" s="8">
        <v>4592.9549589999997</v>
      </c>
    </row>
    <row r="18" spans="1:15" s="25" customFormat="1" ht="13.35" customHeight="1">
      <c r="A18" s="37"/>
      <c r="B18" s="38" t="s">
        <v>45</v>
      </c>
      <c r="C18" s="38" t="s">
        <v>65</v>
      </c>
      <c r="D18" s="12">
        <v>5516</v>
      </c>
      <c r="E18" s="13">
        <v>19363.416017</v>
      </c>
      <c r="F18" s="13">
        <v>5596.3192319999998</v>
      </c>
      <c r="G18" s="12">
        <v>5555</v>
      </c>
      <c r="H18" s="13">
        <v>19555.855865000001</v>
      </c>
      <c r="I18" s="13">
        <v>5517.1651300000003</v>
      </c>
      <c r="J18" s="12">
        <v>5383</v>
      </c>
      <c r="K18" s="13">
        <v>18869.373758999998</v>
      </c>
      <c r="L18" s="13">
        <v>5374.7505529999999</v>
      </c>
      <c r="M18" s="12">
        <v>4879</v>
      </c>
      <c r="N18" s="13">
        <v>17156.933521999999</v>
      </c>
      <c r="O18" s="8">
        <v>4855.2869360000004</v>
      </c>
    </row>
    <row r="19" spans="1:15" s="25" customFormat="1" ht="13.35" customHeight="1">
      <c r="A19" s="37"/>
      <c r="B19" s="38" t="s">
        <v>46</v>
      </c>
      <c r="C19" s="38" t="s">
        <v>66</v>
      </c>
      <c r="D19" s="12">
        <v>2223</v>
      </c>
      <c r="E19" s="13">
        <v>13557.047659</v>
      </c>
      <c r="F19" s="13">
        <v>3919.7920600000002</v>
      </c>
      <c r="G19" s="12">
        <v>2253</v>
      </c>
      <c r="H19" s="13">
        <v>13760.412356000001</v>
      </c>
      <c r="I19" s="13">
        <v>3883.5350509999998</v>
      </c>
      <c r="J19" s="12">
        <v>2157</v>
      </c>
      <c r="K19" s="13">
        <v>13191.367127</v>
      </c>
      <c r="L19" s="13">
        <v>3743.5814230000001</v>
      </c>
      <c r="M19" s="12">
        <v>1993</v>
      </c>
      <c r="N19" s="13">
        <v>12148.444092</v>
      </c>
      <c r="O19" s="8">
        <v>3458.6044120000001</v>
      </c>
    </row>
    <row r="20" spans="1:15" s="25" customFormat="1" ht="13.35" customHeight="1">
      <c r="A20" s="37"/>
      <c r="B20" s="38" t="s">
        <v>47</v>
      </c>
      <c r="C20" s="38" t="s">
        <v>67</v>
      </c>
      <c r="D20" s="12">
        <v>1203</v>
      </c>
      <c r="E20" s="13">
        <v>10409.062357999999</v>
      </c>
      <c r="F20" s="13">
        <v>2999.7777839999999</v>
      </c>
      <c r="G20" s="12">
        <v>1224</v>
      </c>
      <c r="H20" s="13">
        <v>10569.355645</v>
      </c>
      <c r="I20" s="13">
        <v>2988.4188530000001</v>
      </c>
      <c r="J20" s="12">
        <v>1124</v>
      </c>
      <c r="K20" s="13">
        <v>9731.2253189999992</v>
      </c>
      <c r="L20" s="13">
        <v>2756.6246700000002</v>
      </c>
      <c r="M20" s="12">
        <v>1054</v>
      </c>
      <c r="N20" s="13">
        <v>9121.3021790000003</v>
      </c>
      <c r="O20" s="8">
        <v>2601.398373</v>
      </c>
    </row>
    <row r="21" spans="1:15" s="25" customFormat="1" ht="13.35" customHeight="1">
      <c r="A21" s="37"/>
      <c r="B21" s="38" t="s">
        <v>48</v>
      </c>
      <c r="C21" s="38" t="s">
        <v>129</v>
      </c>
      <c r="D21" s="12">
        <v>2387</v>
      </c>
      <c r="E21" s="13">
        <v>36853.005636000002</v>
      </c>
      <c r="F21" s="13">
        <v>10619.995484999999</v>
      </c>
      <c r="G21" s="12">
        <v>2427</v>
      </c>
      <c r="H21" s="13">
        <v>37560.436525999998</v>
      </c>
      <c r="I21" s="13">
        <v>10597.449117</v>
      </c>
      <c r="J21" s="12">
        <v>2224</v>
      </c>
      <c r="K21" s="13">
        <v>34508.543403999996</v>
      </c>
      <c r="L21" s="13">
        <v>9769.620739</v>
      </c>
      <c r="M21" s="12">
        <v>2075</v>
      </c>
      <c r="N21" s="13">
        <v>31855.474483000002</v>
      </c>
      <c r="O21" s="8">
        <v>9106.9324039999992</v>
      </c>
    </row>
    <row r="22" spans="1:15" s="25" customFormat="1" ht="13.35" customHeight="1">
      <c r="A22" s="37"/>
      <c r="B22" s="38" t="s">
        <v>49</v>
      </c>
      <c r="C22" s="38" t="s">
        <v>130</v>
      </c>
      <c r="D22" s="12">
        <v>893</v>
      </c>
      <c r="E22" s="13">
        <v>30984.800794999999</v>
      </c>
      <c r="F22" s="13">
        <v>8821.4232030000003</v>
      </c>
      <c r="G22" s="12">
        <v>838</v>
      </c>
      <c r="H22" s="13">
        <v>28776.523418000001</v>
      </c>
      <c r="I22" s="13">
        <v>8103.6774359999999</v>
      </c>
      <c r="J22" s="12">
        <v>811</v>
      </c>
      <c r="K22" s="13">
        <v>28084.124725000001</v>
      </c>
      <c r="L22" s="13">
        <v>7987.6084989999999</v>
      </c>
      <c r="M22" s="12">
        <v>700</v>
      </c>
      <c r="N22" s="13">
        <v>24009.739162999998</v>
      </c>
      <c r="O22" s="8">
        <v>6940.0158090000004</v>
      </c>
    </row>
    <row r="23" spans="1:15" s="25" customFormat="1" ht="13.35" customHeight="1">
      <c r="A23" s="37"/>
      <c r="B23" s="38" t="s">
        <v>50</v>
      </c>
      <c r="C23" s="38" t="s">
        <v>131</v>
      </c>
      <c r="D23" s="12">
        <v>293</v>
      </c>
      <c r="E23" s="13">
        <v>18023.999512999999</v>
      </c>
      <c r="F23" s="13">
        <v>5147.2504330000002</v>
      </c>
      <c r="G23" s="12">
        <v>302</v>
      </c>
      <c r="H23" s="13">
        <v>18492.577498999999</v>
      </c>
      <c r="I23" s="13">
        <v>5236.1182120000003</v>
      </c>
      <c r="J23" s="12">
        <v>319</v>
      </c>
      <c r="K23" s="13">
        <v>19461.499019999999</v>
      </c>
      <c r="L23" s="13">
        <v>5520.7742330000001</v>
      </c>
      <c r="M23" s="12">
        <v>244</v>
      </c>
      <c r="N23" s="13">
        <v>14937.777205</v>
      </c>
      <c r="O23" s="8">
        <v>4311.5031070000005</v>
      </c>
    </row>
    <row r="24" spans="1:15" s="25" customFormat="1" ht="13.35" customHeight="1">
      <c r="A24" s="37"/>
      <c r="B24" s="38" t="s">
        <v>51</v>
      </c>
      <c r="C24" s="38" t="s">
        <v>132</v>
      </c>
      <c r="D24" s="12">
        <v>141</v>
      </c>
      <c r="E24" s="13">
        <v>12312.651361</v>
      </c>
      <c r="F24" s="13">
        <v>3486.8424129999999</v>
      </c>
      <c r="G24" s="12">
        <v>151</v>
      </c>
      <c r="H24" s="13">
        <v>12856.837922999999</v>
      </c>
      <c r="I24" s="13">
        <v>3669.847354</v>
      </c>
      <c r="J24" s="12">
        <v>136</v>
      </c>
      <c r="K24" s="13">
        <v>11664.640871</v>
      </c>
      <c r="L24" s="13">
        <v>3349.2250300000001</v>
      </c>
      <c r="M24" s="12">
        <v>126</v>
      </c>
      <c r="N24" s="13">
        <v>10693.957624000001</v>
      </c>
      <c r="O24" s="8">
        <v>3079.889831</v>
      </c>
    </row>
    <row r="25" spans="1:15" s="25" customFormat="1" ht="13.35" customHeight="1">
      <c r="A25" s="37"/>
      <c r="B25" s="38" t="s">
        <v>52</v>
      </c>
      <c r="C25" s="38" t="s">
        <v>133</v>
      </c>
      <c r="D25" s="12">
        <v>248</v>
      </c>
      <c r="E25" s="13">
        <v>34985.743915999999</v>
      </c>
      <c r="F25" s="13">
        <v>10184.53383</v>
      </c>
      <c r="G25" s="12">
        <v>243</v>
      </c>
      <c r="H25" s="13">
        <v>34711.921076999999</v>
      </c>
      <c r="I25" s="13">
        <v>9833.8708729999998</v>
      </c>
      <c r="J25" s="12">
        <v>238</v>
      </c>
      <c r="K25" s="13">
        <v>33328.055396999996</v>
      </c>
      <c r="L25" s="13">
        <v>9415.8538150000004</v>
      </c>
      <c r="M25" s="12">
        <v>143</v>
      </c>
      <c r="N25" s="13">
        <v>19548.567889999998</v>
      </c>
      <c r="O25" s="8">
        <v>5650.4952960000001</v>
      </c>
    </row>
    <row r="26" spans="1:15" s="25" customFormat="1" ht="13.35" customHeight="1">
      <c r="A26" s="37"/>
      <c r="B26" s="38" t="s">
        <v>128</v>
      </c>
      <c r="C26" s="38" t="s">
        <v>134</v>
      </c>
      <c r="D26" s="12">
        <v>287</v>
      </c>
      <c r="E26" s="13">
        <v>344129.65467299998</v>
      </c>
      <c r="F26" s="13">
        <v>97400.603052000006</v>
      </c>
      <c r="G26" s="12">
        <v>250</v>
      </c>
      <c r="H26" s="13">
        <v>235515.324559</v>
      </c>
      <c r="I26" s="13">
        <v>66671.512866000005</v>
      </c>
      <c r="J26" s="12">
        <v>221</v>
      </c>
      <c r="K26" s="13">
        <v>207328.793951</v>
      </c>
      <c r="L26" s="13">
        <v>58553.467400000001</v>
      </c>
      <c r="M26" s="12">
        <v>149</v>
      </c>
      <c r="N26" s="13">
        <v>122599.824308</v>
      </c>
      <c r="O26" s="8">
        <v>34677.871384999999</v>
      </c>
    </row>
    <row r="27" spans="1:15" s="39" customFormat="1" ht="13.35" customHeight="1">
      <c r="A27" s="118"/>
      <c r="B27" s="119" t="s">
        <v>22</v>
      </c>
      <c r="C27" s="68"/>
      <c r="D27" s="26">
        <f t="shared" ref="D27:M27" si="0">SUM(D4:D26)</f>
        <v>615686</v>
      </c>
      <c r="E27" s="146"/>
      <c r="F27" s="27">
        <f t="shared" si="0"/>
        <v>160631.46185700002</v>
      </c>
      <c r="G27" s="26">
        <f>SUM(G4:G26)</f>
        <v>607471</v>
      </c>
      <c r="H27" s="146"/>
      <c r="I27" s="27">
        <f t="shared" si="0"/>
        <v>128885.89576</v>
      </c>
      <c r="J27" s="26">
        <f t="shared" si="0"/>
        <v>559954</v>
      </c>
      <c r="K27" s="146"/>
      <c r="L27" s="27">
        <f t="shared" si="0"/>
        <v>118005.618661</v>
      </c>
      <c r="M27" s="26">
        <f t="shared" si="0"/>
        <v>407286</v>
      </c>
      <c r="N27" s="146"/>
      <c r="O27" s="40">
        <f>SUM(O4:O26)</f>
        <v>84198.962234000006</v>
      </c>
    </row>
    <row r="28" spans="1:15" s="39" customFormat="1" ht="13.35" customHeight="1">
      <c r="A28" s="37"/>
      <c r="B28" s="137" t="s">
        <v>70</v>
      </c>
      <c r="C28" s="138"/>
      <c r="D28" s="12">
        <f>SUM(D4:D10)</f>
        <v>205088</v>
      </c>
      <c r="E28" s="13">
        <f>SUM(E4:E10)</f>
        <v>-276412.17993400001</v>
      </c>
      <c r="F28" s="13">
        <f>SUM(F4:F10)</f>
        <v>692.436193</v>
      </c>
      <c r="G28" s="12">
        <f t="shared" ref="G28:O28" si="1">SUM(G4:G10)</f>
        <v>212774</v>
      </c>
      <c r="H28" s="13">
        <f t="shared" si="1"/>
        <v>-348598.30337899999</v>
      </c>
      <c r="I28" s="13">
        <f t="shared" si="1"/>
        <v>971.46521699999994</v>
      </c>
      <c r="J28" s="12">
        <f t="shared" si="1"/>
        <v>202393</v>
      </c>
      <c r="K28" s="13">
        <f t="shared" si="1"/>
        <v>-375849.75455699995</v>
      </c>
      <c r="L28" s="13">
        <f t="shared" si="1"/>
        <v>775.19390999999996</v>
      </c>
      <c r="M28" s="12">
        <f t="shared" si="1"/>
        <v>150058</v>
      </c>
      <c r="N28" s="13">
        <f>SUM(N4:N10)</f>
        <v>-224878.77127699996</v>
      </c>
      <c r="O28" s="8">
        <f t="shared" si="1"/>
        <v>53.747165000000003</v>
      </c>
    </row>
    <row r="29" spans="1:15" s="39" customFormat="1" ht="13.35" customHeight="1">
      <c r="A29" s="37"/>
      <c r="B29" s="38" t="s">
        <v>71</v>
      </c>
      <c r="C29" s="38"/>
      <c r="D29" s="12">
        <f t="shared" ref="D29:O29" si="2">D11</f>
        <v>226991</v>
      </c>
      <c r="E29" s="13">
        <f>E11</f>
        <v>0</v>
      </c>
      <c r="F29" s="13">
        <f>F11</f>
        <v>38.667222000000002</v>
      </c>
      <c r="G29" s="12">
        <f t="shared" si="2"/>
        <v>218053</v>
      </c>
      <c r="H29" s="13">
        <f t="shared" si="2"/>
        <v>0</v>
      </c>
      <c r="I29" s="13">
        <f t="shared" si="2"/>
        <v>31.05772</v>
      </c>
      <c r="J29" s="12">
        <f t="shared" si="2"/>
        <v>193357</v>
      </c>
      <c r="K29" s="13">
        <f t="shared" si="2"/>
        <v>0</v>
      </c>
      <c r="L29" s="13">
        <f t="shared" si="2"/>
        <v>35.573714000000002</v>
      </c>
      <c r="M29" s="12">
        <f t="shared" si="2"/>
        <v>122717</v>
      </c>
      <c r="N29" s="13">
        <f>N11</f>
        <v>0</v>
      </c>
      <c r="O29" s="8">
        <f t="shared" si="2"/>
        <v>5.0036750000000003</v>
      </c>
    </row>
    <row r="30" spans="1:15" s="39" customFormat="1" ht="13.35" customHeight="1">
      <c r="A30" s="37"/>
      <c r="B30" s="38" t="s">
        <v>72</v>
      </c>
      <c r="C30" s="38"/>
      <c r="D30" s="12">
        <f>SUM(D12:D26)</f>
        <v>183607</v>
      </c>
      <c r="E30" s="13">
        <f>SUM(E12:E26)</f>
        <v>564555.39571099996</v>
      </c>
      <c r="F30" s="13">
        <f>SUM(F12:F26)</f>
        <v>159900.358442</v>
      </c>
      <c r="G30" s="12">
        <f t="shared" ref="G30:O30" si="3">SUM(G12:G26)</f>
        <v>176644</v>
      </c>
      <c r="H30" s="13">
        <f t="shared" si="3"/>
        <v>456042.70063000004</v>
      </c>
      <c r="I30" s="13">
        <f t="shared" si="3"/>
        <v>127883.37282300001</v>
      </c>
      <c r="J30" s="12">
        <f t="shared" si="3"/>
        <v>164204</v>
      </c>
      <c r="K30" s="13">
        <f t="shared" si="3"/>
        <v>418559.77962599997</v>
      </c>
      <c r="L30" s="13">
        <f t="shared" si="3"/>
        <v>117194.85103700001</v>
      </c>
      <c r="M30" s="12">
        <f t="shared" si="3"/>
        <v>134511</v>
      </c>
      <c r="N30" s="13">
        <f t="shared" si="3"/>
        <v>299586.88718399999</v>
      </c>
      <c r="O30" s="8">
        <f t="shared" si="3"/>
        <v>84140.211394000013</v>
      </c>
    </row>
    <row r="31" spans="1:15" s="39" customFormat="1" ht="13.35" customHeight="1">
      <c r="A31" s="118"/>
      <c r="B31" s="119" t="s">
        <v>22</v>
      </c>
      <c r="C31" s="68"/>
      <c r="D31" s="26">
        <f t="shared" ref="D31:O31" si="4">SUM(D28:D30)</f>
        <v>615686</v>
      </c>
      <c r="E31" s="146"/>
      <c r="F31" s="27">
        <f>SUM(F28:F30)</f>
        <v>160631.46185699999</v>
      </c>
      <c r="G31" s="26">
        <f t="shared" si="4"/>
        <v>607471</v>
      </c>
      <c r="H31" s="146"/>
      <c r="I31" s="27">
        <f t="shared" si="4"/>
        <v>128885.89576000001</v>
      </c>
      <c r="J31" s="26">
        <f t="shared" si="4"/>
        <v>559954</v>
      </c>
      <c r="K31" s="146"/>
      <c r="L31" s="27">
        <f t="shared" si="4"/>
        <v>118005.61866100001</v>
      </c>
      <c r="M31" s="26">
        <f t="shared" si="4"/>
        <v>407286</v>
      </c>
      <c r="N31" s="146"/>
      <c r="O31" s="40">
        <f t="shared" si="4"/>
        <v>84198.962234000006</v>
      </c>
    </row>
    <row r="32" spans="1:15" s="39" customFormat="1" ht="13.35" customHeight="1">
      <c r="A32" s="37"/>
      <c r="B32" s="139" t="s">
        <v>76</v>
      </c>
      <c r="C32" s="140"/>
      <c r="D32" s="60"/>
      <c r="E32" s="13"/>
      <c r="F32" s="13"/>
      <c r="G32" s="60"/>
      <c r="H32" s="13"/>
      <c r="I32" s="13"/>
      <c r="J32" s="60"/>
      <c r="K32" s="13"/>
      <c r="L32" s="13"/>
      <c r="M32" s="60"/>
      <c r="N32" s="13"/>
      <c r="O32" s="8"/>
    </row>
    <row r="33" spans="1:15" s="39" customFormat="1" ht="13.35" customHeight="1">
      <c r="A33" s="37"/>
      <c r="B33" s="141" t="s">
        <v>70</v>
      </c>
      <c r="C33" s="142"/>
      <c r="D33" s="97">
        <f>D28/D$31</f>
        <v>0.33310486189388749</v>
      </c>
      <c r="E33" s="14"/>
      <c r="F33" s="14"/>
      <c r="G33" s="97">
        <f>G28/G$31</f>
        <v>0.35026198781505619</v>
      </c>
      <c r="H33" s="14"/>
      <c r="I33" s="14"/>
      <c r="J33" s="97">
        <f>J28/J$31</f>
        <v>0.36144576161613273</v>
      </c>
      <c r="K33" s="14"/>
      <c r="L33" s="14"/>
      <c r="M33" s="97">
        <f>M28/M$31</f>
        <v>0.36843397514277437</v>
      </c>
      <c r="N33" s="14"/>
      <c r="O33" s="15"/>
    </row>
    <row r="34" spans="1:15" s="39" customFormat="1" ht="13.35" customHeight="1">
      <c r="A34" s="37"/>
      <c r="B34" s="38" t="s">
        <v>71</v>
      </c>
      <c r="C34" s="38"/>
      <c r="D34" s="97">
        <f>D29/D$31</f>
        <v>0.36867981406106359</v>
      </c>
      <c r="E34" s="14"/>
      <c r="F34" s="14"/>
      <c r="G34" s="97">
        <f t="shared" ref="G34:G35" si="5">G29/G$31</f>
        <v>0.35895211458653992</v>
      </c>
      <c r="H34" s="14"/>
      <c r="I34" s="14"/>
      <c r="J34" s="97">
        <f>J29/J$31</f>
        <v>0.34530872178786115</v>
      </c>
      <c r="K34" s="14"/>
      <c r="L34" s="14"/>
      <c r="M34" s="97">
        <f t="shared" ref="M34:M35" si="6">M29/M$31</f>
        <v>0.3013042432099311</v>
      </c>
      <c r="N34" s="14"/>
      <c r="O34" s="15"/>
    </row>
    <row r="35" spans="1:15" s="39" customFormat="1" ht="13.35" customHeight="1">
      <c r="A35" s="37"/>
      <c r="B35" s="38" t="s">
        <v>72</v>
      </c>
      <c r="C35" s="38"/>
      <c r="D35" s="97">
        <f>D30/D$31</f>
        <v>0.29821532404504891</v>
      </c>
      <c r="E35" s="14"/>
      <c r="F35" s="14"/>
      <c r="G35" s="97">
        <f t="shared" si="5"/>
        <v>0.2907858975984039</v>
      </c>
      <c r="H35" s="14"/>
      <c r="I35" s="14"/>
      <c r="J35" s="97">
        <f>J30/J$31</f>
        <v>0.29324551659600612</v>
      </c>
      <c r="K35" s="14"/>
      <c r="L35" s="14"/>
      <c r="M35" s="97">
        <f t="shared" si="6"/>
        <v>0.33026178164729453</v>
      </c>
      <c r="N35" s="14"/>
      <c r="O35" s="15"/>
    </row>
    <row r="36" spans="1:15" s="79" customFormat="1" ht="13.35" customHeight="1">
      <c r="A36" s="143"/>
      <c r="B36" s="119" t="s">
        <v>22</v>
      </c>
      <c r="C36" s="144"/>
      <c r="D36" s="98">
        <f>SUM(D33:D35)</f>
        <v>1</v>
      </c>
      <c r="E36" s="28"/>
      <c r="F36" s="28"/>
      <c r="G36" s="98">
        <f>SUM(G33:G35)</f>
        <v>1</v>
      </c>
      <c r="H36" s="28"/>
      <c r="I36" s="28"/>
      <c r="J36" s="98">
        <f>SUM(J33:J35)</f>
        <v>1</v>
      </c>
      <c r="K36" s="28"/>
      <c r="L36" s="28"/>
      <c r="M36" s="98">
        <f>SUM(M33:M35)</f>
        <v>1</v>
      </c>
      <c r="N36" s="28"/>
      <c r="O36" s="29"/>
    </row>
    <row r="37" spans="1:15" s="39" customFormat="1" ht="13.35" customHeight="1"/>
    <row r="38" spans="1:15" s="39" customFormat="1" ht="13.35" customHeight="1">
      <c r="H38" s="491" t="s">
        <v>279</v>
      </c>
    </row>
  </sheetData>
  <mergeCells count="1">
    <mergeCell ref="B3:C3"/>
  </mergeCells>
  <phoneticPr fontId="5" type="noConversion"/>
  <hyperlinks>
    <hyperlink ref="H38" location="CONTENTS!A1" display="CONTENTS!A1"/>
  </hyperlinks>
  <pageMargins left="0.98425196850393704" right="0.98425196850393704" top="0.98425196850393704" bottom="0.98425196850393704" header="0.51181102362204722" footer="0.51181102362204722"/>
  <pageSetup paperSize="9" scale="85" orientation="landscape" r:id="rId1"/>
  <headerFooter alignWithMargins="0"/>
  <ignoredErrors>
    <ignoredError sqref="D28:N30" formulaRange="1"/>
  </ignoredErrors>
</worksheet>
</file>

<file path=xl/worksheets/sheet19.xml><?xml version="1.0" encoding="utf-8"?>
<worksheet xmlns="http://schemas.openxmlformats.org/spreadsheetml/2006/main" xmlns:r="http://schemas.openxmlformats.org/officeDocument/2006/relationships">
  <sheetPr codeName="Sheet28" enableFormatConditionsCalculation="0">
    <pageSetUpPr fitToPage="1"/>
  </sheetPr>
  <dimension ref="A1:O21"/>
  <sheetViews>
    <sheetView showGridLines="0" zoomScaleNormal="100" zoomScaleSheetLayoutView="90" workbookViewId="0"/>
  </sheetViews>
  <sheetFormatPr defaultColWidth="9.140625" defaultRowHeight="12.75"/>
  <cols>
    <col min="1" max="1" width="0.85546875" style="25" customWidth="1"/>
    <col min="2" max="2" width="2.7109375" style="33" customWidth="1"/>
    <col min="3" max="3" width="20.5703125" style="33" bestFit="1" customWidth="1"/>
    <col min="4" max="6" width="10.28515625" style="33" customWidth="1"/>
    <col min="7" max="7" width="10.28515625" style="35" customWidth="1"/>
    <col min="8" max="15" width="10.28515625" style="5" customWidth="1"/>
    <col min="16" max="16384" width="9.140625" style="11"/>
  </cols>
  <sheetData>
    <row r="1" spans="1:15" s="4" customFormat="1" ht="15" customHeight="1">
      <c r="A1" s="426" t="s">
        <v>259</v>
      </c>
      <c r="B1" s="112"/>
      <c r="C1" s="112"/>
      <c r="D1" s="113"/>
      <c r="E1" s="113"/>
      <c r="F1" s="113"/>
      <c r="G1" s="503"/>
      <c r="H1" s="503"/>
      <c r="I1" s="504"/>
      <c r="J1" s="503"/>
      <c r="K1" s="503"/>
      <c r="L1" s="503"/>
      <c r="M1" s="503"/>
      <c r="N1" s="503"/>
      <c r="O1" s="503"/>
    </row>
    <row r="2" spans="1:15" s="4" customFormat="1" ht="33.75">
      <c r="A2" s="147"/>
      <c r="B2" s="497" t="s">
        <v>162</v>
      </c>
      <c r="C2" s="498"/>
      <c r="D2" s="499" t="s">
        <v>243</v>
      </c>
      <c r="E2" s="500"/>
      <c r="F2" s="500"/>
      <c r="G2" s="501" t="s">
        <v>244</v>
      </c>
      <c r="H2" s="500"/>
      <c r="I2" s="500"/>
      <c r="J2" s="501" t="s">
        <v>245</v>
      </c>
      <c r="K2" s="500"/>
      <c r="L2" s="500"/>
      <c r="M2" s="501" t="s">
        <v>246</v>
      </c>
      <c r="N2" s="500"/>
      <c r="O2" s="502"/>
    </row>
    <row r="3" spans="1:15" ht="22.5" customHeight="1">
      <c r="A3" s="88"/>
      <c r="B3" s="597" t="s">
        <v>165</v>
      </c>
      <c r="C3" s="598"/>
      <c r="D3" s="131" t="s">
        <v>29</v>
      </c>
      <c r="E3" s="132" t="s">
        <v>69</v>
      </c>
      <c r="F3" s="132" t="s">
        <v>73</v>
      </c>
      <c r="G3" s="131" t="s">
        <v>29</v>
      </c>
      <c r="H3" s="132" t="s">
        <v>69</v>
      </c>
      <c r="I3" s="132" t="s">
        <v>73</v>
      </c>
      <c r="J3" s="131" t="s">
        <v>29</v>
      </c>
      <c r="K3" s="132" t="s">
        <v>69</v>
      </c>
      <c r="L3" s="132" t="s">
        <v>73</v>
      </c>
      <c r="M3" s="131" t="s">
        <v>29</v>
      </c>
      <c r="N3" s="132" t="s">
        <v>69</v>
      </c>
      <c r="O3" s="133" t="s">
        <v>73</v>
      </c>
    </row>
    <row r="4" spans="1:15" s="25" customFormat="1" ht="13.35" customHeight="1">
      <c r="A4" s="37"/>
      <c r="B4" s="24" t="s">
        <v>39</v>
      </c>
      <c r="C4" s="24" t="s">
        <v>127</v>
      </c>
      <c r="D4" s="150">
        <f>A3.3.1!D12/A3.3.1!D$30</f>
        <v>0.51797589416525514</v>
      </c>
      <c r="E4" s="151">
        <f>A3.3.1!E12/A3.3.1!E$30</f>
        <v>4.9530210839246382E-3</v>
      </c>
      <c r="F4" s="151">
        <f>A3.3.1!F12/A3.3.1!F$30</f>
        <v>3.5423265996333271E-3</v>
      </c>
      <c r="G4" s="97">
        <f>A3.3.1!G12/A3.3.1!G$30</f>
        <v>0.49695998731912772</v>
      </c>
      <c r="H4" s="151">
        <f>A3.3.1!H12/A3.3.1!H$30</f>
        <v>5.9232705517889865E-3</v>
      </c>
      <c r="I4" s="151">
        <f>A3.3.1!I12/A3.3.1!I$30</f>
        <v>3.886261724484451E-3</v>
      </c>
      <c r="J4" s="97">
        <f>A3.3.1!J12/A3.3.1!J$30</f>
        <v>0.47828920123748508</v>
      </c>
      <c r="K4" s="151">
        <f>A3.3.1!K12/A3.3.1!K$30</f>
        <v>6.144946118086669E-3</v>
      </c>
      <c r="L4" s="151">
        <f>A3.3.1!L12/A3.3.1!L$30</f>
        <v>3.6763226898422013E-3</v>
      </c>
      <c r="M4" s="97">
        <f>A3.3.1!M12/A3.3.1!M$30</f>
        <v>0.44287084327675802</v>
      </c>
      <c r="N4" s="151">
        <f>A3.3.1!N12/A3.3.1!N$30</f>
        <v>6.8945205059372577E-3</v>
      </c>
      <c r="O4" s="152">
        <f>A3.3.1!O12/A3.3.1!O$30</f>
        <v>4.0565497203438128E-3</v>
      </c>
    </row>
    <row r="5" spans="1:15" s="25" customFormat="1" ht="13.35" customHeight="1">
      <c r="A5" s="37"/>
      <c r="B5" s="38" t="s">
        <v>40</v>
      </c>
      <c r="C5" s="38" t="s">
        <v>62</v>
      </c>
      <c r="D5" s="97">
        <f>A3.3.1!D13/A3.3.1!D$30</f>
        <v>0.15808220819467667</v>
      </c>
      <c r="E5" s="151">
        <f>A3.3.1!E13/A3.3.1!E$30</f>
        <v>8.4025300848038151E-3</v>
      </c>
      <c r="F5" s="151">
        <f>A3.3.1!F13/A3.3.1!F$30</f>
        <v>6.8309180769985161E-3</v>
      </c>
      <c r="G5" s="97">
        <f>A3.3.1!G13/A3.3.1!G$30</f>
        <v>0.16213400964652069</v>
      </c>
      <c r="H5" s="151">
        <f>A3.3.1!H13/A3.3.1!H$30</f>
        <v>1.02464292105646E-2</v>
      </c>
      <c r="I5" s="151">
        <f>A3.3.1!I13/A3.3.1!I$30</f>
        <v>7.9423724568619229E-3</v>
      </c>
      <c r="J5" s="97">
        <f>A3.3.1!J13/A3.3.1!J$30</f>
        <v>0.16849772234537527</v>
      </c>
      <c r="K5" s="151">
        <f>A3.3.1!K13/A3.3.1!K$30</f>
        <v>1.082681105683214E-2</v>
      </c>
      <c r="L5" s="151">
        <f>A3.3.1!L13/A3.3.1!L$30</f>
        <v>8.0245269282614839E-3</v>
      </c>
      <c r="M5" s="97">
        <f>A3.3.1!M13/A3.3.1!M$30</f>
        <v>0.17228330768487335</v>
      </c>
      <c r="N5" s="151">
        <f>A3.3.1!N13/A3.3.1!N$30</f>
        <v>1.2699118058072291E-2</v>
      </c>
      <c r="O5" s="152">
        <f>A3.3.1!O13/A3.3.1!O$30</f>
        <v>9.2385543858454246E-3</v>
      </c>
    </row>
    <row r="6" spans="1:15" s="25" customFormat="1" ht="13.35" customHeight="1">
      <c r="A6" s="37"/>
      <c r="B6" s="38" t="s">
        <v>41</v>
      </c>
      <c r="C6" s="38" t="s">
        <v>63</v>
      </c>
      <c r="D6" s="97">
        <f>A3.3.1!D14/A3.3.1!D$30</f>
        <v>0.1085252740908571</v>
      </c>
      <c r="E6" s="151">
        <f>A3.3.1!E14/A3.3.1!E$30</f>
        <v>1.2463483207238618E-2</v>
      </c>
      <c r="F6" s="151">
        <f>A3.3.1!F14/A3.3.1!F$30</f>
        <v>1.0746649674480285E-2</v>
      </c>
      <c r="G6" s="97">
        <f>A3.3.1!G14/A3.3.1!G$30</f>
        <v>0.11427503906161546</v>
      </c>
      <c r="H6" s="151">
        <f>A3.3.1!H14/A3.3.1!H$30</f>
        <v>1.558914843539615E-2</v>
      </c>
      <c r="I6" s="151">
        <f>A3.3.1!I14/A3.3.1!I$30</f>
        <v>1.2935529768123873E-2</v>
      </c>
      <c r="J6" s="97">
        <f>A3.3.1!J14/A3.3.1!J$30</f>
        <v>0.11921146866093396</v>
      </c>
      <c r="K6" s="151">
        <f>A3.3.1!K14/A3.3.1!K$30</f>
        <v>1.6478631415954511E-2</v>
      </c>
      <c r="L6" s="151">
        <f>A3.3.1!L14/A3.3.1!L$30</f>
        <v>1.3244628772214134E-2</v>
      </c>
      <c r="M6" s="97">
        <f>A3.3.1!M14/A3.3.1!M$30</f>
        <v>0.12727583617696694</v>
      </c>
      <c r="N6" s="151">
        <f>A3.3.1!N14/A3.3.1!N$30</f>
        <v>2.0128642120094964E-2</v>
      </c>
      <c r="O6" s="152">
        <f>A3.3.1!O14/A3.3.1!O$30</f>
        <v>1.5884935488708667E-2</v>
      </c>
    </row>
    <row r="7" spans="1:15" s="25" customFormat="1" ht="13.35" customHeight="1">
      <c r="A7" s="37"/>
      <c r="B7" s="38" t="s">
        <v>42</v>
      </c>
      <c r="C7" s="38" t="s">
        <v>59</v>
      </c>
      <c r="D7" s="97">
        <f>A3.3.1!D15/A3.3.1!D$30</f>
        <v>4.7198636217573406E-2</v>
      </c>
      <c r="E7" s="151">
        <f>A3.3.1!E15/A3.3.1!E$30</f>
        <v>9.4044163413113079E-3</v>
      </c>
      <c r="F7" s="151">
        <f>A3.3.1!F15/A3.3.1!F$30</f>
        <v>9.1481331264844645E-3</v>
      </c>
      <c r="G7" s="97">
        <f>A3.3.1!G15/A3.3.1!G$30</f>
        <v>5.0276261860012231E-2</v>
      </c>
      <c r="H7" s="151">
        <f>A3.3.1!H15/A3.3.1!H$30</f>
        <v>1.1936255614836414E-2</v>
      </c>
      <c r="I7" s="151">
        <f>A3.3.1!I15/A3.3.1!I$30</f>
        <v>1.1306940551226533E-2</v>
      </c>
      <c r="J7" s="97">
        <f>A3.3.1!J15/A3.3.1!J$30</f>
        <v>5.291588511851112E-2</v>
      </c>
      <c r="K7" s="151">
        <f>A3.3.1!K15/A3.3.1!K$30</f>
        <v>1.2742267887673317E-2</v>
      </c>
      <c r="L7" s="151">
        <f>A3.3.1!L15/A3.3.1!L$30</f>
        <v>1.1831317303882583E-2</v>
      </c>
      <c r="M7" s="97">
        <f>A3.3.1!M15/A3.3.1!M$30</f>
        <v>5.810677193686762E-2</v>
      </c>
      <c r="N7" s="151">
        <f>A3.3.1!N15/A3.3.1!N$30</f>
        <v>1.5965240331304607E-2</v>
      </c>
      <c r="O7" s="152">
        <f>A3.3.1!O15/A3.3.1!O$30</f>
        <v>1.4654525732364953E-2</v>
      </c>
    </row>
    <row r="8" spans="1:15" s="25" customFormat="1" ht="13.35" customHeight="1">
      <c r="A8" s="37"/>
      <c r="B8" s="38" t="s">
        <v>43</v>
      </c>
      <c r="C8" s="38" t="s">
        <v>60</v>
      </c>
      <c r="D8" s="97">
        <f>A3.3.1!D16/A3.3.1!D$30</f>
        <v>2.8708055793079786E-2</v>
      </c>
      <c r="E8" s="151">
        <f>A3.3.1!E16/A3.3.1!E$30</f>
        <v>8.0835869689148392E-3</v>
      </c>
      <c r="F8" s="151">
        <f>A3.3.1!F16/A3.3.1!F$30</f>
        <v>8.0229725530310964E-3</v>
      </c>
      <c r="G8" s="97">
        <f>A3.3.1!G16/A3.3.1!G$30</f>
        <v>3.0745454133737915E-2</v>
      </c>
      <c r="H8" s="151">
        <f>A3.3.1!H16/A3.3.1!H$30</f>
        <v>1.031401185350006E-2</v>
      </c>
      <c r="I8" s="151">
        <f>A3.3.1!I16/A3.3.1!I$30</f>
        <v>1.0044331156153087E-2</v>
      </c>
      <c r="J8" s="97">
        <f>A3.3.1!J16/A3.3.1!J$30</f>
        <v>3.4408418796131643E-2</v>
      </c>
      <c r="K8" s="151">
        <f>A3.3.1!K16/A3.3.1!K$30</f>
        <v>1.1765190127441729E-2</v>
      </c>
      <c r="L8" s="151">
        <f>A3.3.1!L16/A3.3.1!L$30</f>
        <v>1.1304854737873425E-2</v>
      </c>
      <c r="M8" s="97">
        <f>A3.3.1!M16/A3.3.1!M$30</f>
        <v>3.7402145549434621E-2</v>
      </c>
      <c r="N8" s="151">
        <f>A3.3.1!N16/A3.3.1!N$30</f>
        <v>1.4672094344036943E-2</v>
      </c>
      <c r="O8" s="152">
        <f>A3.3.1!O16/A3.3.1!O$30</f>
        <v>1.3988665698597613E-2</v>
      </c>
    </row>
    <row r="9" spans="1:15" s="25" customFormat="1" ht="13.35" customHeight="1">
      <c r="A9" s="37"/>
      <c r="B9" s="38" t="s">
        <v>44</v>
      </c>
      <c r="C9" s="38" t="s">
        <v>64</v>
      </c>
      <c r="D9" s="97">
        <f>A3.3.1!D17/A3.3.1!D$30</f>
        <v>6.766626544739579E-2</v>
      </c>
      <c r="E9" s="151">
        <f>A3.3.1!E17/A3.3.1!E$30</f>
        <v>3.4517059146088526E-2</v>
      </c>
      <c r="F9" s="151">
        <f>A3.3.1!F17/A3.3.1!F$30</f>
        <v>3.5028541365225617E-2</v>
      </c>
      <c r="G9" s="97">
        <f>A3.3.1!G17/A3.3.1!G$30</f>
        <v>7.063925182853649E-2</v>
      </c>
      <c r="H9" s="151">
        <f>A3.3.1!H17/A3.3.1!H$30</f>
        <v>4.3006921869170663E-2</v>
      </c>
      <c r="I9" s="151">
        <f>A3.3.1!I17/A3.3.1!I$30</f>
        <v>4.288579788703873E-2</v>
      </c>
      <c r="J9" s="97">
        <f>A3.3.1!J17/A3.3.1!J$30</f>
        <v>6.9864315120216319E-2</v>
      </c>
      <c r="K9" s="151">
        <f>A3.3.1!K17/A3.3.1!K$30</f>
        <v>4.3323160591786584E-2</v>
      </c>
      <c r="L9" s="151">
        <f>A3.3.1!L17/A3.3.1!L$30</f>
        <v>4.3418484429776825E-2</v>
      </c>
      <c r="M9" s="97">
        <f>A3.3.1!M17/A3.3.1!M$30</f>
        <v>7.7584732847127746E-2</v>
      </c>
      <c r="N9" s="151">
        <f>A3.3.1!N17/A3.3.1!N$30</f>
        <v>5.4862376399355962E-2</v>
      </c>
      <c r="O9" s="152">
        <f>A3.3.1!O17/A3.3.1!O$30</f>
        <v>5.458691965358576E-2</v>
      </c>
    </row>
    <row r="10" spans="1:15" s="25" customFormat="1" ht="13.35" customHeight="1">
      <c r="A10" s="37"/>
      <c r="B10" s="38" t="s">
        <v>45</v>
      </c>
      <c r="C10" s="38" t="s">
        <v>65</v>
      </c>
      <c r="D10" s="97">
        <f>A3.3.1!D18/A3.3.1!D$30</f>
        <v>3.0042427576290665E-2</v>
      </c>
      <c r="E10" s="151">
        <f>A3.3.1!E18/A3.3.1!E$30</f>
        <v>3.4298522632333982E-2</v>
      </c>
      <c r="F10" s="151">
        <f>A3.3.1!F18/A3.3.1!F$30</f>
        <v>3.4998791037919592E-2</v>
      </c>
      <c r="G10" s="97">
        <f>A3.3.1!G18/A3.3.1!G$30</f>
        <v>3.1447430991146032E-2</v>
      </c>
      <c r="H10" s="151">
        <f>A3.3.1!H18/A3.3.1!H$30</f>
        <v>4.2881633316320097E-2</v>
      </c>
      <c r="I10" s="151">
        <f>A3.3.1!I18/A3.3.1!I$30</f>
        <v>4.3142161550869966E-2</v>
      </c>
      <c r="J10" s="97">
        <f>A3.3.1!J18/A3.3.1!J$30</f>
        <v>3.2782392633553384E-2</v>
      </c>
      <c r="K10" s="151">
        <f>A3.3.1!K18/A3.3.1!K$30</f>
        <v>4.508166975780746E-2</v>
      </c>
      <c r="L10" s="151">
        <f>A3.3.1!L18/A3.3.1!L$30</f>
        <v>4.5861661203043108E-2</v>
      </c>
      <c r="M10" s="97">
        <f>A3.3.1!M18/A3.3.1!M$30</f>
        <v>3.6272126443190521E-2</v>
      </c>
      <c r="N10" s="151">
        <f>A3.3.1!N18/A3.3.1!N$30</f>
        <v>5.726863977014645E-2</v>
      </c>
      <c r="O10" s="152">
        <f>A3.3.1!O18/A3.3.1!O$30</f>
        <v>5.7704715207623401E-2</v>
      </c>
    </row>
    <row r="11" spans="1:15" s="25" customFormat="1" ht="13.35" customHeight="1">
      <c r="A11" s="37"/>
      <c r="B11" s="38" t="s">
        <v>46</v>
      </c>
      <c r="C11" s="38" t="s">
        <v>66</v>
      </c>
      <c r="D11" s="97">
        <f>A3.3.1!D19/A3.3.1!D$30</f>
        <v>1.2107381526848105E-2</v>
      </c>
      <c r="E11" s="151">
        <f>A3.3.1!E19/A3.3.1!E$30</f>
        <v>2.4013671221627914E-2</v>
      </c>
      <c r="F11" s="151">
        <f>A3.3.1!F19/A3.3.1!F$30</f>
        <v>2.4513966686458746E-2</v>
      </c>
      <c r="G11" s="97">
        <f>A3.3.1!G19/A3.3.1!G$30</f>
        <v>1.2754466610810443E-2</v>
      </c>
      <c r="H11" s="151">
        <f>A3.3.1!H19/A3.3.1!H$30</f>
        <v>3.0173517385522635E-2</v>
      </c>
      <c r="I11" s="151">
        <f>A3.3.1!I19/A3.3.1!I$30</f>
        <v>3.0367787189778752E-2</v>
      </c>
      <c r="J11" s="97">
        <f>A3.3.1!J19/A3.3.1!J$30</f>
        <v>1.3136098998806363E-2</v>
      </c>
      <c r="K11" s="151">
        <f>A3.3.1!K19/A3.3.1!K$30</f>
        <v>3.1516088666682256E-2</v>
      </c>
      <c r="L11" s="151">
        <f>A3.3.1!L19/A3.3.1!L$30</f>
        <v>3.194322438123242E-2</v>
      </c>
      <c r="M11" s="97">
        <f>A3.3.1!M19/A3.3.1!M$30</f>
        <v>1.4816632097003219E-2</v>
      </c>
      <c r="N11" s="151">
        <f>A3.3.1!N19/A3.3.1!N$30</f>
        <v>4.0550653622361918E-2</v>
      </c>
      <c r="O11" s="152">
        <f>A3.3.1!O19/A3.3.1!O$30</f>
        <v>4.1105249852588691E-2</v>
      </c>
    </row>
    <row r="12" spans="1:15" s="25" customFormat="1" ht="13.35" customHeight="1">
      <c r="A12" s="37"/>
      <c r="B12" s="38" t="s">
        <v>47</v>
      </c>
      <c r="C12" s="38" t="s">
        <v>67</v>
      </c>
      <c r="D12" s="97">
        <f>A3.3.1!D20/A3.3.1!D$30</f>
        <v>6.5520377763375031E-3</v>
      </c>
      <c r="E12" s="151">
        <f>A3.3.1!E20/A3.3.1!E$30</f>
        <v>1.8437627976065744E-2</v>
      </c>
      <c r="F12" s="151">
        <f>A3.3.1!F20/A3.3.1!F$30</f>
        <v>1.8760294305957402E-2</v>
      </c>
      <c r="G12" s="97">
        <f>A3.3.1!G20/A3.3.1!G$30</f>
        <v>6.9291909150608006E-3</v>
      </c>
      <c r="H12" s="151">
        <f>A3.3.1!H20/A3.3.1!H$30</f>
        <v>2.3176241238811558E-2</v>
      </c>
      <c r="I12" s="151">
        <f>A3.3.1!I20/A3.3.1!I$30</f>
        <v>2.3368314324460238E-2</v>
      </c>
      <c r="J12" s="97">
        <f>A3.3.1!J20/A3.3.1!J$30</f>
        <v>6.8451438454605251E-3</v>
      </c>
      <c r="K12" s="151">
        <f>A3.3.1!K20/A3.3.1!K$30</f>
        <v>2.3249308205616988E-2</v>
      </c>
      <c r="L12" s="151">
        <f>A3.3.1!L20/A3.3.1!L$30</f>
        <v>2.35217216934701E-2</v>
      </c>
      <c r="M12" s="97">
        <f>A3.3.1!M20/A3.3.1!M$30</f>
        <v>7.835790381455791E-3</v>
      </c>
      <c r="N12" s="151">
        <f>A3.3.1!N20/A3.3.1!N$30</f>
        <v>3.044626640617247E-2</v>
      </c>
      <c r="O12" s="152">
        <f>A3.3.1!O20/A3.3.1!O$30</f>
        <v>3.0917421407685032E-2</v>
      </c>
    </row>
    <row r="13" spans="1:15" s="25" customFormat="1" ht="13.35" customHeight="1">
      <c r="A13" s="37"/>
      <c r="B13" s="38" t="s">
        <v>48</v>
      </c>
      <c r="C13" s="38" t="s">
        <v>129</v>
      </c>
      <c r="D13" s="97">
        <f>A3.3.1!D21/A3.3.1!D$30</f>
        <v>1.3000593659283143E-2</v>
      </c>
      <c r="E13" s="151">
        <f>A3.3.1!E21/A3.3.1!E$30</f>
        <v>6.5277926517002635E-2</v>
      </c>
      <c r="F13" s="151">
        <f>A3.3.1!F21/A3.3.1!F$30</f>
        <v>6.6416333199479025E-2</v>
      </c>
      <c r="G13" s="97">
        <f>A3.3.1!G21/A3.3.1!G$30</f>
        <v>1.3739498652657322E-2</v>
      </c>
      <c r="H13" s="151">
        <f>A3.3.1!H21/A3.3.1!H$30</f>
        <v>8.236166585741235E-2</v>
      </c>
      <c r="I13" s="151">
        <f>A3.3.1!I21/A3.3.1!I$30</f>
        <v>8.286807645953824E-2</v>
      </c>
      <c r="J13" s="97">
        <f>A3.3.1!J21/A3.3.1!J$30</f>
        <v>1.3544128035857835E-2</v>
      </c>
      <c r="K13" s="151">
        <f>A3.3.1!K21/A3.3.1!K$30</f>
        <v>8.2445913543902308E-2</v>
      </c>
      <c r="L13" s="151">
        <f>A3.3.1!L21/A3.3.1!L$30</f>
        <v>8.3362201091203209E-2</v>
      </c>
      <c r="M13" s="97">
        <f>A3.3.1!M21/A3.3.1!M$30</f>
        <v>1.542624766747701E-2</v>
      </c>
      <c r="N13" s="151">
        <f>A3.3.1!N21/A3.3.1!N$30</f>
        <v>0.10633133773787314</v>
      </c>
      <c r="O13" s="152">
        <f>A3.3.1!O21/A3.3.1!O$30</f>
        <v>0.10823519757224438</v>
      </c>
    </row>
    <row r="14" spans="1:15" s="25" customFormat="1" ht="13.35" customHeight="1">
      <c r="A14" s="37"/>
      <c r="B14" s="38" t="s">
        <v>49</v>
      </c>
      <c r="C14" s="38" t="s">
        <v>130</v>
      </c>
      <c r="D14" s="97">
        <f>A3.3.1!D22/A3.3.1!D$30</f>
        <v>4.8636489894176146E-3</v>
      </c>
      <c r="E14" s="151">
        <f>A3.3.1!E22/A3.3.1!E$30</f>
        <v>5.4883543812344227E-2</v>
      </c>
      <c r="F14" s="151">
        <f>A3.3.1!F22/A3.3.1!F$30</f>
        <v>5.5168251584625176E-2</v>
      </c>
      <c r="G14" s="97">
        <f>A3.3.1!G22/A3.3.1!G$30</f>
        <v>4.7440048911935873E-3</v>
      </c>
      <c r="H14" s="151">
        <f>A3.3.1!H22/A3.3.1!H$30</f>
        <v>6.3100502164044461E-2</v>
      </c>
      <c r="I14" s="151">
        <f>A3.3.1!I22/A3.3.1!I$30</f>
        <v>6.3367717453121017E-2</v>
      </c>
      <c r="J14" s="97">
        <f>A3.3.1!J22/A3.3.1!J$30</f>
        <v>4.9389783440111079E-3</v>
      </c>
      <c r="K14" s="151">
        <f>A3.3.1!K22/A3.3.1!K$30</f>
        <v>6.7097045851119044E-2</v>
      </c>
      <c r="L14" s="151">
        <f>A3.3.1!L22/A3.3.1!L$30</f>
        <v>6.815665046989311E-2</v>
      </c>
      <c r="M14" s="97">
        <f>A3.3.1!M22/A3.3.1!M$30</f>
        <v>5.2040353577030877E-3</v>
      </c>
      <c r="N14" s="151">
        <f>A3.3.1!N22/A3.3.1!N$30</f>
        <v>8.0142823968973376E-2</v>
      </c>
      <c r="O14" s="152">
        <f>A3.3.1!O22/A3.3.1!O$30</f>
        <v>8.2481558983757072E-2</v>
      </c>
    </row>
    <row r="15" spans="1:15" s="25" customFormat="1" ht="13.35" customHeight="1">
      <c r="A15" s="37"/>
      <c r="B15" s="38" t="s">
        <v>50</v>
      </c>
      <c r="C15" s="38" t="s">
        <v>131</v>
      </c>
      <c r="D15" s="97">
        <f>A3.3.1!D23/A3.3.1!D$30</f>
        <v>1.5957997244113787E-3</v>
      </c>
      <c r="E15" s="151">
        <f>A3.3.1!E23/A3.3.1!E$30</f>
        <v>3.1926006995824756E-2</v>
      </c>
      <c r="F15" s="151">
        <f>A3.3.1!F23/A3.3.1!F$30</f>
        <v>3.2190362067681298E-2</v>
      </c>
      <c r="G15" s="97">
        <f>A3.3.1!G23/A3.3.1!G$30</f>
        <v>1.7096533140100994E-3</v>
      </c>
      <c r="H15" s="151">
        <f>A3.3.1!H23/A3.3.1!H$30</f>
        <v>4.0550100842428646E-2</v>
      </c>
      <c r="I15" s="151">
        <f>A3.3.1!I23/A3.3.1!I$30</f>
        <v>4.0944480086923987E-2</v>
      </c>
      <c r="J15" s="97">
        <f>A3.3.1!J23/A3.3.1!J$30</f>
        <v>1.9427054152152201E-3</v>
      </c>
      <c r="K15" s="151">
        <f>A3.3.1!K23/A3.3.1!K$30</f>
        <v>4.6496342857858038E-2</v>
      </c>
      <c r="L15" s="151">
        <f>A3.3.1!L23/A3.3.1!L$30</f>
        <v>4.7107651779488301E-2</v>
      </c>
      <c r="M15" s="97">
        <f>A3.3.1!M23/A3.3.1!M$30</f>
        <v>1.8139780389707905E-3</v>
      </c>
      <c r="N15" s="151">
        <f>A3.3.1!N23/A3.3.1!N$30</f>
        <v>4.9861251757075502E-2</v>
      </c>
      <c r="O15" s="152">
        <f>A3.3.1!O23/A3.3.1!O$30</f>
        <v>5.1241885842319757E-2</v>
      </c>
    </row>
    <row r="16" spans="1:15" s="25" customFormat="1" ht="13.35" customHeight="1">
      <c r="A16" s="37"/>
      <c r="B16" s="38" t="s">
        <v>51</v>
      </c>
      <c r="C16" s="38" t="s">
        <v>132</v>
      </c>
      <c r="D16" s="97">
        <f>A3.3.1!D24/A3.3.1!D$30</f>
        <v>7.6794457727646546E-4</v>
      </c>
      <c r="E16" s="151">
        <f>A3.3.1!E24/A3.3.1!E$30</f>
        <v>2.180946538557739E-2</v>
      </c>
      <c r="F16" s="151">
        <f>A3.3.1!F24/A3.3.1!F$30</f>
        <v>2.1806345195059508E-2</v>
      </c>
      <c r="G16" s="97">
        <f>A3.3.1!G24/A3.3.1!G$30</f>
        <v>8.5482665700504969E-4</v>
      </c>
      <c r="H16" s="151">
        <f>A3.3.1!H24/A3.3.1!H$30</f>
        <v>2.8192180041998097E-2</v>
      </c>
      <c r="I16" s="151">
        <f>A3.3.1!I24/A3.3.1!I$30</f>
        <v>2.8696829564225979E-2</v>
      </c>
      <c r="J16" s="97">
        <f>A3.3.1!J24/A3.3.1!J$30</f>
        <v>8.2823804535821297E-4</v>
      </c>
      <c r="K16" s="151">
        <f>A3.3.1!K24/A3.3.1!K$30</f>
        <v>2.786851828291487E-2</v>
      </c>
      <c r="L16" s="151">
        <f>A3.3.1!L24/A3.3.1!L$30</f>
        <v>2.8578260907918249E-2</v>
      </c>
      <c r="M16" s="97">
        <f>A3.3.1!M24/A3.3.1!M$30</f>
        <v>9.3672636438655579E-4</v>
      </c>
      <c r="N16" s="151">
        <f>A3.3.1!N24/A3.3.1!N$30</f>
        <v>3.5695679889460569E-2</v>
      </c>
      <c r="O16" s="152">
        <f>A3.3.1!O24/A3.3.1!O$30</f>
        <v>3.6604255919656804E-2</v>
      </c>
    </row>
    <row r="17" spans="1:15" s="25" customFormat="1" ht="13.35" customHeight="1">
      <c r="A17" s="37"/>
      <c r="B17" s="38" t="s">
        <v>52</v>
      </c>
      <c r="C17" s="38" t="s">
        <v>133</v>
      </c>
      <c r="D17" s="97">
        <f>A3.3.1!D25/A3.3.1!D$30</f>
        <v>1.3507110295359109E-3</v>
      </c>
      <c r="E17" s="151">
        <f>A3.3.1!E25/A3.3.1!E$30</f>
        <v>6.1970435818683521E-2</v>
      </c>
      <c r="F17" s="151">
        <f>A3.3.1!F25/A3.3.1!F$30</f>
        <v>6.3693001874628036E-2</v>
      </c>
      <c r="G17" s="97">
        <f>A3.3.1!G25/A3.3.1!G$30</f>
        <v>1.3756481963723647E-3</v>
      </c>
      <c r="H17" s="151">
        <f>A3.3.1!H25/A3.3.1!H$30</f>
        <v>7.61155063529078E-2</v>
      </c>
      <c r="I17" s="151">
        <f>A3.3.1!I25/A3.3.1!I$30</f>
        <v>7.6897181048006927E-2</v>
      </c>
      <c r="J17" s="97">
        <f>A3.3.1!J25/A3.3.1!J$30</f>
        <v>1.4494165793768727E-3</v>
      </c>
      <c r="K17" s="151">
        <f>A3.3.1!K25/A3.3.1!K$30</f>
        <v>7.9625556537658626E-2</v>
      </c>
      <c r="L17" s="151">
        <f>A3.3.1!L25/A3.3.1!L$30</f>
        <v>8.0343579361070117E-2</v>
      </c>
      <c r="M17" s="97">
        <f>A3.3.1!M25/A3.3.1!M$30</f>
        <v>1.0631100802164879E-3</v>
      </c>
      <c r="N17" s="151">
        <f>A3.3.1!N25/A3.3.1!N$30</f>
        <v>6.5251747410405445E-2</v>
      </c>
      <c r="O17" s="152">
        <f>A3.3.1!O25/A3.3.1!O$30</f>
        <v>6.7155705962523085E-2</v>
      </c>
    </row>
    <row r="18" spans="1:15" s="25" customFormat="1" ht="13.35" customHeight="1">
      <c r="A18" s="37"/>
      <c r="B18" s="38" t="s">
        <v>128</v>
      </c>
      <c r="C18" s="38" t="s">
        <v>134</v>
      </c>
      <c r="D18" s="97">
        <f>A3.3.1!D26/A3.3.1!D$30</f>
        <v>1.5631212317613163E-3</v>
      </c>
      <c r="E18" s="151">
        <f>A3.3.1!E26/A3.3.1!E$30</f>
        <v>0.60955870280825808</v>
      </c>
      <c r="F18" s="151">
        <f>A3.3.1!F26/A3.3.1!F$30</f>
        <v>0.60913311265233794</v>
      </c>
      <c r="G18" s="97">
        <f>A3.3.1!G26/A3.3.1!G$30</f>
        <v>1.4152759221937909E-3</v>
      </c>
      <c r="H18" s="151">
        <f>A3.3.1!H26/A3.3.1!H$30</f>
        <v>0.51643261526529738</v>
      </c>
      <c r="I18" s="151">
        <f>A3.3.1!I26/A3.3.1!I$30</f>
        <v>0.52134621877918619</v>
      </c>
      <c r="J18" s="97">
        <f>A3.3.1!J26/A3.3.1!J$30</f>
        <v>1.3458868237070962E-3</v>
      </c>
      <c r="K18" s="151">
        <f>A3.3.1!K26/A3.3.1!K$30</f>
        <v>0.49533854909866548</v>
      </c>
      <c r="L18" s="151">
        <f>A3.3.1!L26/A3.3.1!L$30</f>
        <v>0.49962491425083061</v>
      </c>
      <c r="M18" s="97">
        <f>A3.3.1!M26/A3.3.1!M$30</f>
        <v>1.1077160975682286E-3</v>
      </c>
      <c r="N18" s="151">
        <f>A3.3.1!N26/A3.3.1!N$30</f>
        <v>0.40922960767872912</v>
      </c>
      <c r="O18" s="152">
        <f>A3.3.1!O26/A3.3.1!O$30</f>
        <v>0.41214385857215541</v>
      </c>
    </row>
    <row r="19" spans="1:15" s="25" customFormat="1">
      <c r="A19" s="118"/>
      <c r="B19" s="119" t="s">
        <v>22</v>
      </c>
      <c r="C19" s="68"/>
      <c r="D19" s="98">
        <f t="shared" ref="D19:O19" si="0">SUM(D4:D18)</f>
        <v>1</v>
      </c>
      <c r="E19" s="153">
        <f t="shared" si="0"/>
        <v>1</v>
      </c>
      <c r="F19" s="153">
        <f t="shared" si="0"/>
        <v>1</v>
      </c>
      <c r="G19" s="98">
        <f t="shared" si="0"/>
        <v>1</v>
      </c>
      <c r="H19" s="153">
        <f t="shared" si="0"/>
        <v>0.99999999999999989</v>
      </c>
      <c r="I19" s="153">
        <f t="shared" si="0"/>
        <v>0.99999999999999989</v>
      </c>
      <c r="J19" s="98">
        <f t="shared" si="0"/>
        <v>1.0000000000000002</v>
      </c>
      <c r="K19" s="153">
        <f t="shared" si="0"/>
        <v>1</v>
      </c>
      <c r="L19" s="153">
        <f t="shared" si="0"/>
        <v>1</v>
      </c>
      <c r="M19" s="98">
        <f t="shared" si="0"/>
        <v>1.0000000000000002</v>
      </c>
      <c r="N19" s="153">
        <f t="shared" si="0"/>
        <v>1</v>
      </c>
      <c r="O19" s="154">
        <f t="shared" si="0"/>
        <v>0.99999999999999989</v>
      </c>
    </row>
    <row r="20" spans="1:15" s="39" customFormat="1" ht="13.35" customHeight="1"/>
    <row r="21" spans="1:15">
      <c r="E21" s="11"/>
      <c r="H21" s="491" t="s">
        <v>279</v>
      </c>
    </row>
  </sheetData>
  <mergeCells count="1">
    <mergeCell ref="B3:C3"/>
  </mergeCells>
  <phoneticPr fontId="5" type="noConversion"/>
  <hyperlinks>
    <hyperlink ref="H21" location="CONTENTS!A1" display="CONTENTS!A1"/>
  </hyperlinks>
  <pageMargins left="0.98425196850393704" right="0.98425196850393704"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30"/>
  <sheetViews>
    <sheetView showGridLines="0" zoomScaleNormal="100" zoomScaleSheetLayoutView="90" workbookViewId="0"/>
  </sheetViews>
  <sheetFormatPr defaultColWidth="9.140625" defaultRowHeight="11.25"/>
  <cols>
    <col min="1" max="1" width="3.7109375" style="247" customWidth="1"/>
    <col min="2" max="2" width="8.28515625" style="145" customWidth="1"/>
    <col min="3" max="14" width="7.140625" style="145" customWidth="1"/>
    <col min="15" max="15" width="6.42578125" style="145" customWidth="1"/>
    <col min="16" max="16" width="9.140625" style="145"/>
    <col min="17" max="16384" width="9.140625" style="247"/>
  </cols>
  <sheetData>
    <row r="1" spans="1:16" s="245" customFormat="1" ht="15" customHeight="1">
      <c r="B1" s="422" t="s">
        <v>207</v>
      </c>
      <c r="C1" s="242"/>
      <c r="D1" s="242"/>
      <c r="E1" s="242"/>
      <c r="F1" s="242"/>
      <c r="G1" s="242"/>
      <c r="H1" s="242"/>
      <c r="I1" s="242"/>
      <c r="J1" s="242"/>
      <c r="K1" s="242"/>
      <c r="L1" s="242"/>
      <c r="M1" s="242"/>
      <c r="N1" s="242"/>
      <c r="O1" s="242"/>
      <c r="P1" s="243"/>
    </row>
    <row r="2" spans="1:16" ht="12" customHeight="1">
      <c r="A2" s="423"/>
      <c r="B2" s="438"/>
      <c r="C2" s="570" t="s">
        <v>236</v>
      </c>
      <c r="D2" s="571"/>
      <c r="E2" s="571"/>
      <c r="F2" s="571"/>
      <c r="G2" s="571"/>
      <c r="H2" s="571"/>
      <c r="I2" s="571"/>
      <c r="J2" s="571"/>
      <c r="K2" s="571"/>
      <c r="L2" s="571"/>
      <c r="M2" s="571"/>
      <c r="N2" s="572"/>
      <c r="O2" s="573" t="s">
        <v>141</v>
      </c>
      <c r="P2" s="573" t="s">
        <v>142</v>
      </c>
    </row>
    <row r="3" spans="1:16" ht="12" customHeight="1">
      <c r="A3" s="423"/>
      <c r="B3" s="447" t="s">
        <v>143</v>
      </c>
      <c r="C3" s="448" t="s">
        <v>144</v>
      </c>
      <c r="D3" s="448" t="s">
        <v>145</v>
      </c>
      <c r="E3" s="448" t="s">
        <v>146</v>
      </c>
      <c r="F3" s="448" t="s">
        <v>147</v>
      </c>
      <c r="G3" s="448" t="s">
        <v>148</v>
      </c>
      <c r="H3" s="448" t="s">
        <v>149</v>
      </c>
      <c r="I3" s="448" t="s">
        <v>150</v>
      </c>
      <c r="J3" s="448" t="s">
        <v>151</v>
      </c>
      <c r="K3" s="448" t="s">
        <v>152</v>
      </c>
      <c r="L3" s="448" t="s">
        <v>153</v>
      </c>
      <c r="M3" s="448" t="s">
        <v>154</v>
      </c>
      <c r="N3" s="449" t="s">
        <v>155</v>
      </c>
      <c r="O3" s="574"/>
      <c r="P3" s="574"/>
    </row>
    <row r="4" spans="1:16" ht="13.35" customHeight="1">
      <c r="A4" s="424"/>
      <c r="B4" s="439">
        <v>40390</v>
      </c>
      <c r="C4" s="269" t="s">
        <v>238</v>
      </c>
      <c r="D4" s="270"/>
      <c r="E4" s="270"/>
      <c r="F4" s="270"/>
      <c r="G4" s="270"/>
      <c r="H4" s="270"/>
      <c r="I4" s="270"/>
      <c r="J4" s="270"/>
      <c r="K4" s="270"/>
      <c r="L4" s="270"/>
      <c r="M4" s="270"/>
      <c r="N4" s="442"/>
      <c r="O4" s="566" t="s">
        <v>159</v>
      </c>
      <c r="P4" s="568" t="s">
        <v>156</v>
      </c>
    </row>
    <row r="5" spans="1:16" ht="13.35" customHeight="1">
      <c r="A5" s="424"/>
      <c r="B5" s="439">
        <v>40421</v>
      </c>
      <c r="C5" s="270"/>
      <c r="D5" s="269" t="s">
        <v>238</v>
      </c>
      <c r="E5" s="270"/>
      <c r="F5" s="270"/>
      <c r="G5" s="270"/>
      <c r="H5" s="270"/>
      <c r="I5" s="270"/>
      <c r="J5" s="270"/>
      <c r="K5" s="270"/>
      <c r="L5" s="270"/>
      <c r="M5" s="270"/>
      <c r="N5" s="442"/>
      <c r="O5" s="566"/>
      <c r="P5" s="575"/>
    </row>
    <row r="6" spans="1:16" ht="13.35" customHeight="1">
      <c r="A6" s="424"/>
      <c r="B6" s="439">
        <v>40451</v>
      </c>
      <c r="C6" s="270"/>
      <c r="D6" s="270"/>
      <c r="E6" s="269" t="s">
        <v>238</v>
      </c>
      <c r="F6" s="270"/>
      <c r="G6" s="270"/>
      <c r="H6" s="270"/>
      <c r="I6" s="270"/>
      <c r="J6" s="270"/>
      <c r="K6" s="270"/>
      <c r="L6" s="270"/>
      <c r="M6" s="270"/>
      <c r="N6" s="442"/>
      <c r="O6" s="566"/>
      <c r="P6" s="575"/>
    </row>
    <row r="7" spans="1:16" ht="13.35" customHeight="1">
      <c r="A7" s="424"/>
      <c r="B7" s="439">
        <v>40482</v>
      </c>
      <c r="C7" s="270"/>
      <c r="D7" s="270"/>
      <c r="E7" s="270"/>
      <c r="F7" s="269" t="s">
        <v>238</v>
      </c>
      <c r="G7" s="270"/>
      <c r="H7" s="270"/>
      <c r="I7" s="270"/>
      <c r="J7" s="270"/>
      <c r="K7" s="270"/>
      <c r="L7" s="270"/>
      <c r="M7" s="270"/>
      <c r="N7" s="442"/>
      <c r="O7" s="566"/>
      <c r="P7" s="575"/>
    </row>
    <row r="8" spans="1:16" ht="13.35" customHeight="1">
      <c r="A8" s="425"/>
      <c r="B8" s="440">
        <v>40512</v>
      </c>
      <c r="C8" s="270"/>
      <c r="D8" s="270"/>
      <c r="E8" s="270"/>
      <c r="F8" s="270"/>
      <c r="G8" s="269" t="s">
        <v>238</v>
      </c>
      <c r="H8" s="270"/>
      <c r="I8" s="270"/>
      <c r="J8" s="270"/>
      <c r="K8" s="270"/>
      <c r="L8" s="270"/>
      <c r="M8" s="270"/>
      <c r="N8" s="442"/>
      <c r="O8" s="566"/>
      <c r="P8" s="575"/>
    </row>
    <row r="9" spans="1:16" ht="13.35" customHeight="1">
      <c r="A9" s="424"/>
      <c r="B9" s="439">
        <v>40543</v>
      </c>
      <c r="C9" s="270"/>
      <c r="D9" s="270"/>
      <c r="E9" s="270"/>
      <c r="F9" s="270"/>
      <c r="G9" s="270"/>
      <c r="H9" s="269" t="s">
        <v>238</v>
      </c>
      <c r="I9" s="270"/>
      <c r="J9" s="270"/>
      <c r="K9" s="270"/>
      <c r="L9" s="270"/>
      <c r="M9" s="270"/>
      <c r="N9" s="442"/>
      <c r="O9" s="566"/>
      <c r="P9" s="575"/>
    </row>
    <row r="10" spans="1:16" ht="13.35" customHeight="1">
      <c r="A10" s="424"/>
      <c r="B10" s="439">
        <v>40574</v>
      </c>
      <c r="C10" s="269" t="s">
        <v>239</v>
      </c>
      <c r="D10" s="270"/>
      <c r="E10" s="270"/>
      <c r="F10" s="270"/>
      <c r="G10" s="270"/>
      <c r="H10" s="270"/>
      <c r="I10" s="269" t="s">
        <v>238</v>
      </c>
      <c r="J10" s="270"/>
      <c r="K10" s="270"/>
      <c r="L10" s="270"/>
      <c r="M10" s="270"/>
      <c r="N10" s="442"/>
      <c r="O10" s="566"/>
      <c r="P10" s="575"/>
    </row>
    <row r="11" spans="1:16" s="25" customFormat="1" ht="13.35" customHeight="1">
      <c r="A11" s="424"/>
      <c r="B11" s="439">
        <v>40602</v>
      </c>
      <c r="C11" s="270"/>
      <c r="D11" s="269" t="s">
        <v>239</v>
      </c>
      <c r="E11" s="270"/>
      <c r="F11" s="270"/>
      <c r="G11" s="270"/>
      <c r="H11" s="270"/>
      <c r="I11" s="270"/>
      <c r="J11" s="269" t="s">
        <v>238</v>
      </c>
      <c r="K11" s="270"/>
      <c r="L11" s="270"/>
      <c r="M11" s="270"/>
      <c r="N11" s="442"/>
      <c r="O11" s="566"/>
      <c r="P11" s="575"/>
    </row>
    <row r="12" spans="1:16" s="25" customFormat="1" ht="13.35" customHeight="1">
      <c r="A12" s="424"/>
      <c r="B12" s="441">
        <v>40633</v>
      </c>
      <c r="C12" s="272"/>
      <c r="D12" s="272"/>
      <c r="E12" s="445" t="s">
        <v>239</v>
      </c>
      <c r="F12" s="272"/>
      <c r="G12" s="272"/>
      <c r="H12" s="272"/>
      <c r="I12" s="272"/>
      <c r="J12" s="272"/>
      <c r="K12" s="445" t="s">
        <v>238</v>
      </c>
      <c r="L12" s="272"/>
      <c r="M12" s="272"/>
      <c r="N12" s="446"/>
      <c r="O12" s="567"/>
      <c r="P12" s="576"/>
    </row>
    <row r="13" spans="1:16" s="25" customFormat="1" ht="13.35" customHeight="1">
      <c r="A13" s="424"/>
      <c r="B13" s="439">
        <v>40663</v>
      </c>
      <c r="C13" s="270"/>
      <c r="D13" s="270"/>
      <c r="E13" s="270"/>
      <c r="F13" s="269" t="s">
        <v>239</v>
      </c>
      <c r="G13" s="270"/>
      <c r="H13" s="270"/>
      <c r="I13" s="270"/>
      <c r="J13" s="270"/>
      <c r="K13" s="270"/>
      <c r="L13" s="269" t="s">
        <v>238</v>
      </c>
      <c r="M13" s="270"/>
      <c r="N13" s="442"/>
      <c r="O13" s="566" t="s">
        <v>173</v>
      </c>
      <c r="P13" s="568" t="s">
        <v>157</v>
      </c>
    </row>
    <row r="14" spans="1:16" s="25" customFormat="1" ht="13.35" customHeight="1">
      <c r="A14" s="424"/>
      <c r="B14" s="439">
        <v>40694</v>
      </c>
      <c r="C14" s="270"/>
      <c r="D14" s="270"/>
      <c r="E14" s="270"/>
      <c r="F14" s="270"/>
      <c r="G14" s="269" t="s">
        <v>239</v>
      </c>
      <c r="H14" s="270"/>
      <c r="I14" s="270"/>
      <c r="J14" s="270"/>
      <c r="K14" s="270"/>
      <c r="L14" s="270"/>
      <c r="M14" s="269" t="s">
        <v>238</v>
      </c>
      <c r="N14" s="442"/>
      <c r="O14" s="566"/>
      <c r="P14" s="568"/>
    </row>
    <row r="15" spans="1:16" s="25" customFormat="1" ht="13.35" customHeight="1">
      <c r="A15" s="424"/>
      <c r="B15" s="439">
        <v>40724</v>
      </c>
      <c r="C15" s="270"/>
      <c r="D15" s="270"/>
      <c r="E15" s="270"/>
      <c r="F15" s="270"/>
      <c r="G15" s="270"/>
      <c r="H15" s="269" t="s">
        <v>239</v>
      </c>
      <c r="I15" s="270"/>
      <c r="J15" s="270"/>
      <c r="K15" s="270"/>
      <c r="L15" s="270"/>
      <c r="M15" s="270"/>
      <c r="N15" s="443" t="s">
        <v>238</v>
      </c>
      <c r="O15" s="566"/>
      <c r="P15" s="568"/>
    </row>
    <row r="16" spans="1:16" s="25" customFormat="1" ht="13.35" customHeight="1">
      <c r="A16" s="424"/>
      <c r="B16" s="439">
        <v>40755</v>
      </c>
      <c r="C16" s="269" t="s">
        <v>240</v>
      </c>
      <c r="D16" s="270"/>
      <c r="E16" s="270"/>
      <c r="F16" s="270"/>
      <c r="G16" s="270"/>
      <c r="H16" s="270"/>
      <c r="I16" s="269" t="s">
        <v>239</v>
      </c>
      <c r="J16" s="270"/>
      <c r="K16" s="270"/>
      <c r="L16" s="270"/>
      <c r="M16" s="270"/>
      <c r="N16" s="442"/>
      <c r="O16" s="566"/>
      <c r="P16" s="568"/>
    </row>
    <row r="17" spans="1:16" s="25" customFormat="1" ht="13.35" customHeight="1">
      <c r="A17" s="424"/>
      <c r="B17" s="439">
        <v>40786</v>
      </c>
      <c r="C17" s="270"/>
      <c r="D17" s="271"/>
      <c r="E17" s="270"/>
      <c r="F17" s="270"/>
      <c r="G17" s="270"/>
      <c r="H17" s="270"/>
      <c r="I17" s="270"/>
      <c r="J17" s="269" t="s">
        <v>239</v>
      </c>
      <c r="K17" s="270"/>
      <c r="L17" s="270"/>
      <c r="M17" s="270"/>
      <c r="N17" s="442"/>
      <c r="O17" s="566"/>
      <c r="P17" s="568"/>
    </row>
    <row r="18" spans="1:16" s="25" customFormat="1" ht="13.35" customHeight="1">
      <c r="A18" s="424"/>
      <c r="B18" s="439">
        <v>40816</v>
      </c>
      <c r="C18" s="270"/>
      <c r="D18" s="269" t="s">
        <v>241</v>
      </c>
      <c r="E18" s="269" t="s">
        <v>240</v>
      </c>
      <c r="F18" s="270"/>
      <c r="G18" s="270"/>
      <c r="H18" s="270"/>
      <c r="I18" s="270"/>
      <c r="J18" s="270"/>
      <c r="K18" s="269" t="s">
        <v>239</v>
      </c>
      <c r="L18" s="270"/>
      <c r="M18" s="270"/>
      <c r="N18" s="442"/>
      <c r="O18" s="566"/>
      <c r="P18" s="568"/>
    </row>
    <row r="19" spans="1:16" s="25" customFormat="1" ht="13.35" customHeight="1">
      <c r="A19" s="424"/>
      <c r="B19" s="439">
        <v>40847</v>
      </c>
      <c r="C19" s="270"/>
      <c r="D19" s="270"/>
      <c r="E19" s="270"/>
      <c r="F19" s="269" t="s">
        <v>240</v>
      </c>
      <c r="G19" s="270"/>
      <c r="H19" s="270"/>
      <c r="I19" s="270"/>
      <c r="J19" s="270"/>
      <c r="K19" s="270"/>
      <c r="L19" s="269" t="s">
        <v>239</v>
      </c>
      <c r="M19" s="270"/>
      <c r="N19" s="442"/>
      <c r="O19" s="566"/>
      <c r="P19" s="568"/>
    </row>
    <row r="20" spans="1:16" s="25" customFormat="1" ht="13.35" customHeight="1">
      <c r="A20" s="425"/>
      <c r="B20" s="440">
        <v>40877</v>
      </c>
      <c r="C20" s="270"/>
      <c r="D20" s="270"/>
      <c r="E20" s="270"/>
      <c r="F20" s="270"/>
      <c r="G20" s="269" t="s">
        <v>240</v>
      </c>
      <c r="H20" s="270"/>
      <c r="I20" s="270"/>
      <c r="J20" s="270"/>
      <c r="K20" s="270"/>
      <c r="L20" s="270"/>
      <c r="M20" s="269" t="s">
        <v>239</v>
      </c>
      <c r="N20" s="442"/>
      <c r="O20" s="566"/>
      <c r="P20" s="568"/>
    </row>
    <row r="21" spans="1:16" s="25" customFormat="1" ht="13.35" customHeight="1">
      <c r="A21" s="424"/>
      <c r="B21" s="439">
        <v>40908</v>
      </c>
      <c r="C21" s="270"/>
      <c r="D21" s="270"/>
      <c r="E21" s="270"/>
      <c r="F21" s="270"/>
      <c r="G21" s="270"/>
      <c r="H21" s="269" t="s">
        <v>240</v>
      </c>
      <c r="I21" s="270"/>
      <c r="J21" s="270"/>
      <c r="K21" s="270"/>
      <c r="L21" s="270"/>
      <c r="M21" s="270"/>
      <c r="N21" s="443" t="s">
        <v>239</v>
      </c>
      <c r="O21" s="566"/>
      <c r="P21" s="568"/>
    </row>
    <row r="22" spans="1:16" s="25" customFormat="1" ht="13.35" customHeight="1">
      <c r="A22" s="424"/>
      <c r="B22" s="439">
        <v>40939</v>
      </c>
      <c r="C22" s="270"/>
      <c r="D22" s="270"/>
      <c r="E22" s="270"/>
      <c r="F22" s="270"/>
      <c r="G22" s="270"/>
      <c r="H22" s="270"/>
      <c r="I22" s="269" t="s">
        <v>240</v>
      </c>
      <c r="J22" s="270"/>
      <c r="K22" s="270"/>
      <c r="L22" s="270"/>
      <c r="M22" s="270"/>
      <c r="N22" s="442"/>
      <c r="O22" s="566"/>
      <c r="P22" s="568"/>
    </row>
    <row r="23" spans="1:16" s="25" customFormat="1" ht="13.35" customHeight="1">
      <c r="A23" s="424"/>
      <c r="B23" s="439">
        <v>40967</v>
      </c>
      <c r="C23" s="270"/>
      <c r="D23" s="270"/>
      <c r="E23" s="270"/>
      <c r="F23" s="270"/>
      <c r="G23" s="270"/>
      <c r="H23" s="270"/>
      <c r="I23" s="270"/>
      <c r="J23" s="269" t="s">
        <v>240</v>
      </c>
      <c r="K23" s="270"/>
      <c r="L23" s="270"/>
      <c r="M23" s="270"/>
      <c r="N23" s="442"/>
      <c r="O23" s="566"/>
      <c r="P23" s="568"/>
    </row>
    <row r="24" spans="1:16" s="25" customFormat="1" ht="13.35" customHeight="1">
      <c r="A24" s="424"/>
      <c r="B24" s="441">
        <v>40999</v>
      </c>
      <c r="C24" s="272"/>
      <c r="D24" s="272"/>
      <c r="E24" s="272"/>
      <c r="F24" s="272"/>
      <c r="G24" s="272"/>
      <c r="H24" s="272"/>
      <c r="I24" s="272"/>
      <c r="J24" s="272"/>
      <c r="K24" s="445" t="s">
        <v>240</v>
      </c>
      <c r="L24" s="272"/>
      <c r="M24" s="272"/>
      <c r="N24" s="446"/>
      <c r="O24" s="567"/>
      <c r="P24" s="569"/>
    </row>
    <row r="25" spans="1:16" s="25" customFormat="1" ht="13.35" customHeight="1">
      <c r="A25" s="424"/>
      <c r="B25" s="439">
        <v>41029</v>
      </c>
      <c r="C25" s="270"/>
      <c r="D25" s="270"/>
      <c r="E25" s="270"/>
      <c r="F25" s="270"/>
      <c r="G25" s="270"/>
      <c r="H25" s="270"/>
      <c r="I25" s="270"/>
      <c r="J25" s="270"/>
      <c r="K25" s="270"/>
      <c r="L25" s="269" t="s">
        <v>240</v>
      </c>
      <c r="M25" s="270"/>
      <c r="N25" s="442"/>
      <c r="O25" s="566" t="s">
        <v>237</v>
      </c>
      <c r="P25" s="568" t="s">
        <v>158</v>
      </c>
    </row>
    <row r="26" spans="1:16" s="25" customFormat="1" ht="13.35" customHeight="1">
      <c r="A26" s="424"/>
      <c r="B26" s="439">
        <v>41060</v>
      </c>
      <c r="C26" s="270"/>
      <c r="D26" s="270"/>
      <c r="E26" s="270"/>
      <c r="F26" s="270"/>
      <c r="G26" s="270"/>
      <c r="H26" s="270"/>
      <c r="I26" s="270"/>
      <c r="J26" s="270"/>
      <c r="K26" s="270"/>
      <c r="L26" s="270"/>
      <c r="M26" s="269" t="s">
        <v>240</v>
      </c>
      <c r="N26" s="442"/>
      <c r="O26" s="566"/>
      <c r="P26" s="568"/>
    </row>
    <row r="27" spans="1:16" s="25" customFormat="1" ht="13.35" customHeight="1">
      <c r="A27" s="424"/>
      <c r="B27" s="441">
        <v>41090</v>
      </c>
      <c r="C27" s="272"/>
      <c r="D27" s="272"/>
      <c r="E27" s="272"/>
      <c r="F27" s="272"/>
      <c r="G27" s="272"/>
      <c r="H27" s="272"/>
      <c r="I27" s="272"/>
      <c r="J27" s="272"/>
      <c r="K27" s="272"/>
      <c r="L27" s="272"/>
      <c r="M27" s="272"/>
      <c r="N27" s="444" t="s">
        <v>240</v>
      </c>
      <c r="O27" s="567"/>
      <c r="P27" s="569"/>
    </row>
    <row r="28" spans="1:16" s="25" customFormat="1" ht="13.35" customHeight="1">
      <c r="B28" s="54" t="s">
        <v>160</v>
      </c>
    </row>
    <row r="29" spans="1:16" s="25" customFormat="1" ht="13.35" customHeight="1"/>
    <row r="30" spans="1:16" ht="12.75">
      <c r="H30" s="491" t="s">
        <v>279</v>
      </c>
    </row>
  </sheetData>
  <mergeCells count="9">
    <mergeCell ref="O25:O27"/>
    <mergeCell ref="P25:P27"/>
    <mergeCell ref="C2:N2"/>
    <mergeCell ref="O2:O3"/>
    <mergeCell ref="P2:P3"/>
    <mergeCell ref="O4:O12"/>
    <mergeCell ref="P4:P12"/>
    <mergeCell ref="O13:O24"/>
    <mergeCell ref="P13:P24"/>
  </mergeCells>
  <hyperlinks>
    <hyperlink ref="H30"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ignoredErrors>
    <ignoredError sqref="P25 P13 P4" numberStoredAsText="1"/>
  </ignoredErrors>
</worksheet>
</file>

<file path=xl/worksheets/sheet20.xml><?xml version="1.0" encoding="utf-8"?>
<worksheet xmlns="http://schemas.openxmlformats.org/spreadsheetml/2006/main" xmlns:r="http://schemas.openxmlformats.org/officeDocument/2006/relationships">
  <sheetPr codeName="Sheet32" enableFormatConditionsCalculation="0">
    <pageSetUpPr fitToPage="1"/>
  </sheetPr>
  <dimension ref="A1:AC59"/>
  <sheetViews>
    <sheetView showGridLines="0" zoomScaleNormal="100" zoomScaleSheetLayoutView="90" workbookViewId="0">
      <pane xSplit="3" ySplit="3" topLeftCell="D4" activePane="bottomRight" state="frozen"/>
      <selection pane="topRight"/>
      <selection pane="bottomLeft"/>
      <selection pane="bottomRight"/>
    </sheetView>
  </sheetViews>
  <sheetFormatPr defaultColWidth="9.140625" defaultRowHeight="12.75"/>
  <cols>
    <col min="1" max="1" width="0.85546875" style="25" customWidth="1"/>
    <col min="2" max="2" width="2.7109375" style="33" customWidth="1"/>
    <col min="3" max="3" width="36.7109375" style="33" customWidth="1"/>
    <col min="4" max="6" width="10.28515625" style="33" customWidth="1"/>
    <col min="7" max="8" width="10.28515625" style="35" customWidth="1"/>
    <col min="9" max="15" width="10.28515625" style="5" customWidth="1"/>
    <col min="16" max="16" width="14" style="11" bestFit="1" customWidth="1"/>
    <col min="17" max="17" width="16.140625" style="11" customWidth="1"/>
    <col min="18" max="18" width="9.5703125" style="11" bestFit="1" customWidth="1"/>
    <col min="19" max="19" width="14" style="11" bestFit="1" customWidth="1"/>
    <col min="20" max="20" width="12.85546875" style="11" bestFit="1" customWidth="1"/>
    <col min="21" max="21" width="9.140625" style="11"/>
    <col min="22" max="22" width="14" style="11" bestFit="1" customWidth="1"/>
    <col min="23" max="23" width="12.85546875" style="11" bestFit="1" customWidth="1"/>
    <col min="24" max="24" width="9.140625" style="11"/>
    <col min="25" max="25" width="14" style="11" bestFit="1" customWidth="1"/>
    <col min="26" max="26" width="12.85546875" style="11" bestFit="1" customWidth="1"/>
    <col min="27" max="16384" width="9.140625" style="11"/>
  </cols>
  <sheetData>
    <row r="1" spans="1:22" s="4" customFormat="1" ht="15" customHeight="1">
      <c r="A1" s="426" t="s">
        <v>212</v>
      </c>
      <c r="B1" s="112"/>
      <c r="C1" s="112"/>
      <c r="D1" s="113"/>
      <c r="E1" s="113"/>
      <c r="F1" s="113"/>
      <c r="G1" s="503"/>
      <c r="H1" s="503"/>
      <c r="I1" s="504"/>
      <c r="J1" s="503"/>
      <c r="K1" s="503"/>
      <c r="L1" s="503"/>
      <c r="M1" s="503"/>
      <c r="N1" s="503"/>
      <c r="O1" s="503"/>
      <c r="V1" s="388">
        <f>1000000</f>
        <v>1000000</v>
      </c>
    </row>
    <row r="2" spans="1:22" s="4" customFormat="1" ht="33.75">
      <c r="A2" s="505"/>
      <c r="B2" s="497" t="s">
        <v>162</v>
      </c>
      <c r="C2" s="498"/>
      <c r="D2" s="499" t="s">
        <v>247</v>
      </c>
      <c r="E2" s="500"/>
      <c r="F2" s="500"/>
      <c r="G2" s="501" t="s">
        <v>248</v>
      </c>
      <c r="H2" s="500"/>
      <c r="I2" s="500"/>
      <c r="J2" s="501" t="s">
        <v>249</v>
      </c>
      <c r="K2" s="500"/>
      <c r="L2" s="500"/>
      <c r="M2" s="501" t="s">
        <v>250</v>
      </c>
      <c r="N2" s="500"/>
      <c r="O2" s="502"/>
    </row>
    <row r="3" spans="1:22" ht="33.75">
      <c r="A3" s="88"/>
      <c r="B3" s="595" t="s">
        <v>97</v>
      </c>
      <c r="C3" s="596"/>
      <c r="D3" s="131" t="s">
        <v>29</v>
      </c>
      <c r="E3" s="132" t="s">
        <v>77</v>
      </c>
      <c r="F3" s="132" t="s">
        <v>78</v>
      </c>
      <c r="G3" s="131" t="s">
        <v>29</v>
      </c>
      <c r="H3" s="132" t="s">
        <v>77</v>
      </c>
      <c r="I3" s="132" t="s">
        <v>78</v>
      </c>
      <c r="J3" s="131" t="s">
        <v>29</v>
      </c>
      <c r="K3" s="132" t="s">
        <v>77</v>
      </c>
      <c r="L3" s="132" t="s">
        <v>78</v>
      </c>
      <c r="M3" s="131" t="s">
        <v>29</v>
      </c>
      <c r="N3" s="132" t="s">
        <v>77</v>
      </c>
      <c r="O3" s="133" t="s">
        <v>78</v>
      </c>
    </row>
    <row r="4" spans="1:22" ht="13.35" customHeight="1">
      <c r="A4" s="72"/>
      <c r="B4" s="24" t="s">
        <v>0</v>
      </c>
      <c r="C4" s="24"/>
      <c r="D4" s="12">
        <v>52048</v>
      </c>
      <c r="E4" s="13">
        <v>4879.0672519999998</v>
      </c>
      <c r="F4" s="13">
        <v>3004.412687</v>
      </c>
      <c r="G4" s="12">
        <v>49534</v>
      </c>
      <c r="H4" s="13">
        <v>3856.0367249999999</v>
      </c>
      <c r="I4" s="13">
        <v>2979.8405769999999</v>
      </c>
      <c r="J4" s="12">
        <v>40723</v>
      </c>
      <c r="K4" s="13">
        <v>2117.9043809999998</v>
      </c>
      <c r="L4" s="13">
        <v>2695.6356700000001</v>
      </c>
      <c r="M4" s="12">
        <v>26026</v>
      </c>
      <c r="N4" s="13">
        <v>4381.476756</v>
      </c>
      <c r="O4" s="8">
        <v>2695.4506919999999</v>
      </c>
    </row>
    <row r="5" spans="1:22" ht="13.35" customHeight="1">
      <c r="A5" s="72"/>
      <c r="B5" s="24" t="s">
        <v>1</v>
      </c>
      <c r="C5" s="67"/>
      <c r="D5" s="12">
        <v>18979</v>
      </c>
      <c r="E5" s="13">
        <v>-11202.051106000001</v>
      </c>
      <c r="F5" s="13">
        <v>2182.610803</v>
      </c>
      <c r="G5" s="12">
        <v>20052</v>
      </c>
      <c r="H5" s="13">
        <v>-13792.610991</v>
      </c>
      <c r="I5" s="13">
        <v>1907.7408359999999</v>
      </c>
      <c r="J5" s="12">
        <v>19377</v>
      </c>
      <c r="K5" s="13">
        <v>-16316.459848</v>
      </c>
      <c r="L5" s="13">
        <v>1820.809154</v>
      </c>
      <c r="M5" s="12">
        <v>15157</v>
      </c>
      <c r="N5" s="13">
        <v>-13307.222846000001</v>
      </c>
      <c r="O5" s="8">
        <v>1600.836949</v>
      </c>
    </row>
    <row r="6" spans="1:22" ht="13.35" customHeight="1">
      <c r="A6" s="72"/>
      <c r="B6" s="24" t="s">
        <v>84</v>
      </c>
      <c r="C6" s="24"/>
      <c r="D6" s="12">
        <v>2485</v>
      </c>
      <c r="E6" s="13">
        <v>-120.21884799999999</v>
      </c>
      <c r="F6" s="13">
        <v>720.43479500000001</v>
      </c>
      <c r="G6" s="12">
        <v>2528</v>
      </c>
      <c r="H6" s="13">
        <v>-2552.8866280000002</v>
      </c>
      <c r="I6" s="13">
        <v>471.85652800000003</v>
      </c>
      <c r="J6" s="12">
        <v>2279</v>
      </c>
      <c r="K6" s="13">
        <v>-3423.0933770000001</v>
      </c>
      <c r="L6" s="13">
        <v>480.53148299999998</v>
      </c>
      <c r="M6" s="12">
        <v>1621</v>
      </c>
      <c r="N6" s="13">
        <v>-1723.828074</v>
      </c>
      <c r="O6" s="8">
        <v>356.93116500000002</v>
      </c>
    </row>
    <row r="7" spans="1:22" ht="13.35" customHeight="1">
      <c r="A7" s="72"/>
      <c r="B7" s="24" t="s">
        <v>2</v>
      </c>
      <c r="C7" s="24"/>
      <c r="D7" s="12">
        <v>19215</v>
      </c>
      <c r="E7" s="13">
        <v>-3357.8363479999998</v>
      </c>
      <c r="F7" s="13">
        <v>1131.6230969999999</v>
      </c>
      <c r="G7" s="12">
        <v>20259</v>
      </c>
      <c r="H7" s="13">
        <v>-5629.0850609999998</v>
      </c>
      <c r="I7" s="13">
        <v>911.45950400000004</v>
      </c>
      <c r="J7" s="12">
        <v>19347</v>
      </c>
      <c r="K7" s="13">
        <v>-7035.1667859999998</v>
      </c>
      <c r="L7" s="13">
        <v>899.66431599999999</v>
      </c>
      <c r="M7" s="12">
        <v>14310</v>
      </c>
      <c r="N7" s="13">
        <v>-3720.0162329999998</v>
      </c>
      <c r="O7" s="8">
        <v>823.22835699999996</v>
      </c>
    </row>
    <row r="8" spans="1:22" ht="13.35" customHeight="1">
      <c r="A8" s="72"/>
      <c r="B8" s="24" t="s">
        <v>85</v>
      </c>
      <c r="C8" s="24"/>
      <c r="D8" s="12">
        <v>4795</v>
      </c>
      <c r="E8" s="13">
        <v>5206.192043</v>
      </c>
      <c r="F8" s="13">
        <v>3791.9691899999998</v>
      </c>
      <c r="G8" s="12">
        <v>4855</v>
      </c>
      <c r="H8" s="13">
        <v>2148.33601</v>
      </c>
      <c r="I8" s="13">
        <v>3284.0496549999998</v>
      </c>
      <c r="J8" s="12">
        <v>4596</v>
      </c>
      <c r="K8" s="13">
        <v>2838.416655</v>
      </c>
      <c r="L8" s="13">
        <v>3691.1224299999999</v>
      </c>
      <c r="M8" s="12">
        <v>3407</v>
      </c>
      <c r="N8" s="13">
        <v>578.68795699999998</v>
      </c>
      <c r="O8" s="8">
        <v>1775.109903</v>
      </c>
      <c r="R8" s="398"/>
    </row>
    <row r="9" spans="1:22" ht="13.35" customHeight="1">
      <c r="A9" s="72"/>
      <c r="B9" s="24" t="s">
        <v>3</v>
      </c>
      <c r="C9" s="24"/>
      <c r="D9" s="12">
        <v>3162</v>
      </c>
      <c r="E9" s="13">
        <v>134.88035400000001</v>
      </c>
      <c r="F9" s="13">
        <v>328.14732700000002</v>
      </c>
      <c r="G9" s="12">
        <v>3121</v>
      </c>
      <c r="H9" s="13">
        <v>-97.774478999999999</v>
      </c>
      <c r="I9" s="13">
        <v>346.94192099999998</v>
      </c>
      <c r="J9" s="12">
        <v>2950</v>
      </c>
      <c r="K9" s="13">
        <v>-143.624561</v>
      </c>
      <c r="L9" s="13">
        <v>337.47499499999998</v>
      </c>
      <c r="M9" s="12">
        <v>2094</v>
      </c>
      <c r="N9" s="13">
        <v>506.42680300000001</v>
      </c>
      <c r="O9" s="8">
        <v>378.101968</v>
      </c>
    </row>
    <row r="10" spans="1:22" ht="13.35" customHeight="1">
      <c r="A10" s="72"/>
      <c r="B10" s="24" t="s">
        <v>86</v>
      </c>
      <c r="C10" s="24"/>
      <c r="D10" s="12">
        <v>1174</v>
      </c>
      <c r="E10" s="13">
        <v>19132.881539999998</v>
      </c>
      <c r="F10" s="13">
        <v>9031.1569870000003</v>
      </c>
      <c r="G10" s="12">
        <v>1184</v>
      </c>
      <c r="H10" s="13">
        <v>13260.836144000001</v>
      </c>
      <c r="I10" s="13">
        <v>7477.4682270000003</v>
      </c>
      <c r="J10" s="12">
        <v>1169</v>
      </c>
      <c r="K10" s="13">
        <v>2269.2803979999999</v>
      </c>
      <c r="L10" s="13">
        <v>4277.8488649999999</v>
      </c>
      <c r="M10" s="12">
        <v>845</v>
      </c>
      <c r="N10" s="13">
        <v>6551.8060310000001</v>
      </c>
      <c r="O10" s="8">
        <v>4478.0665310000004</v>
      </c>
    </row>
    <row r="11" spans="1:22" s="25" customFormat="1" ht="13.35" customHeight="1">
      <c r="A11" s="37"/>
      <c r="B11" s="24" t="s">
        <v>4</v>
      </c>
      <c r="C11" s="24"/>
      <c r="D11" s="12">
        <v>50679</v>
      </c>
      <c r="E11" s="13">
        <v>7373.1518219999998</v>
      </c>
      <c r="F11" s="13">
        <v>3980.6642529999999</v>
      </c>
      <c r="G11" s="12">
        <v>54115</v>
      </c>
      <c r="H11" s="13">
        <v>7243.8189229999998</v>
      </c>
      <c r="I11" s="13">
        <v>4613.9372919999996</v>
      </c>
      <c r="J11" s="12">
        <v>52610</v>
      </c>
      <c r="K11" s="13">
        <v>6870.333482</v>
      </c>
      <c r="L11" s="13">
        <v>4892.0252840000003</v>
      </c>
      <c r="M11" s="12">
        <v>35966</v>
      </c>
      <c r="N11" s="13">
        <v>4621.9533570000003</v>
      </c>
      <c r="O11" s="8">
        <v>3575.3105850000002</v>
      </c>
    </row>
    <row r="12" spans="1:22" s="25" customFormat="1" ht="13.35" customHeight="1">
      <c r="A12" s="37"/>
      <c r="B12" s="24" t="s">
        <v>5</v>
      </c>
      <c r="C12" s="24"/>
      <c r="D12" s="12">
        <v>5462</v>
      </c>
      <c r="E12" s="13">
        <v>-139.330536</v>
      </c>
      <c r="F12" s="13">
        <v>232.22461200000001</v>
      </c>
      <c r="G12" s="12">
        <v>5841</v>
      </c>
      <c r="H12" s="13">
        <v>-257.41802899999999</v>
      </c>
      <c r="I12" s="13">
        <v>234.67631299999999</v>
      </c>
      <c r="J12" s="12">
        <v>5682</v>
      </c>
      <c r="K12" s="13">
        <v>-127.95334699999999</v>
      </c>
      <c r="L12" s="13">
        <v>274.69876499999998</v>
      </c>
      <c r="M12" s="12">
        <v>3947</v>
      </c>
      <c r="N12" s="13">
        <v>-163.26232099999999</v>
      </c>
      <c r="O12" s="8">
        <v>127.277411</v>
      </c>
    </row>
    <row r="13" spans="1:22" s="25" customFormat="1" ht="13.35" customHeight="1">
      <c r="A13" s="37"/>
      <c r="B13" s="38" t="s">
        <v>87</v>
      </c>
      <c r="C13" s="38"/>
      <c r="D13" s="12">
        <v>2095</v>
      </c>
      <c r="E13" s="13">
        <v>-4178.9832249999999</v>
      </c>
      <c r="F13" s="13">
        <v>733.56491400000004</v>
      </c>
      <c r="G13" s="12">
        <v>2161</v>
      </c>
      <c r="H13" s="13">
        <v>-9241.6839650000002</v>
      </c>
      <c r="I13" s="13">
        <v>1166.4393239999999</v>
      </c>
      <c r="J13" s="12">
        <v>2139</v>
      </c>
      <c r="K13" s="13">
        <v>-18484.823862000001</v>
      </c>
      <c r="L13" s="13">
        <v>1334.082715</v>
      </c>
      <c r="M13" s="12">
        <v>1554</v>
      </c>
      <c r="N13" s="13">
        <v>-12875.423824</v>
      </c>
      <c r="O13" s="8">
        <v>821.00967500000002</v>
      </c>
    </row>
    <row r="14" spans="1:22" s="25" customFormat="1" ht="13.35" customHeight="1">
      <c r="A14" s="37"/>
      <c r="B14" s="38" t="s">
        <v>88</v>
      </c>
      <c r="C14" s="38"/>
      <c r="D14" s="12">
        <v>218698</v>
      </c>
      <c r="E14" s="13">
        <v>77179.495787000007</v>
      </c>
      <c r="F14" s="13">
        <v>41595.195423999998</v>
      </c>
      <c r="G14" s="12">
        <v>219638</v>
      </c>
      <c r="H14" s="13">
        <v>46934.496256999999</v>
      </c>
      <c r="I14" s="13">
        <v>37814.963204</v>
      </c>
      <c r="J14" s="12">
        <v>205982</v>
      </c>
      <c r="K14" s="13">
        <v>25074.377048999999</v>
      </c>
      <c r="L14" s="13">
        <v>34666.028466000003</v>
      </c>
      <c r="M14" s="12">
        <v>157693</v>
      </c>
      <c r="N14" s="13">
        <v>27512.792646999998</v>
      </c>
      <c r="O14" s="8">
        <v>25781.942354999999</v>
      </c>
    </row>
    <row r="15" spans="1:22" s="25" customFormat="1" ht="13.35" customHeight="1">
      <c r="A15" s="37"/>
      <c r="B15" s="38" t="s">
        <v>6</v>
      </c>
      <c r="C15" s="38"/>
      <c r="D15" s="12">
        <v>5393</v>
      </c>
      <c r="E15" s="13">
        <v>4622.2137739999998</v>
      </c>
      <c r="F15" s="13">
        <v>3850.381887</v>
      </c>
      <c r="G15" s="12">
        <v>5356</v>
      </c>
      <c r="H15" s="13">
        <v>4766.2499529999996</v>
      </c>
      <c r="I15" s="13">
        <v>4165.8577340000002</v>
      </c>
      <c r="J15" s="12">
        <v>5055</v>
      </c>
      <c r="K15" s="13">
        <v>7281.3522220000004</v>
      </c>
      <c r="L15" s="13">
        <v>4722.2830100000001</v>
      </c>
      <c r="M15" s="12">
        <v>3616</v>
      </c>
      <c r="N15" s="13">
        <v>8244.5905349999994</v>
      </c>
      <c r="O15" s="8">
        <v>3390.2507989999999</v>
      </c>
    </row>
    <row r="16" spans="1:22" s="25" customFormat="1" ht="13.35" customHeight="1">
      <c r="A16" s="37"/>
      <c r="B16" s="38" t="s">
        <v>89</v>
      </c>
      <c r="C16" s="38"/>
      <c r="D16" s="12">
        <v>350</v>
      </c>
      <c r="E16" s="13">
        <v>-552.964204</v>
      </c>
      <c r="F16" s="13">
        <v>31.743898000000002</v>
      </c>
      <c r="G16" s="12">
        <v>352</v>
      </c>
      <c r="H16" s="13">
        <v>-690.086232</v>
      </c>
      <c r="I16" s="13">
        <v>42.696103999999998</v>
      </c>
      <c r="J16" s="12">
        <v>312</v>
      </c>
      <c r="K16" s="13">
        <v>-128.596812</v>
      </c>
      <c r="L16" s="13">
        <v>38.936258000000002</v>
      </c>
      <c r="M16" s="12">
        <v>236</v>
      </c>
      <c r="N16" s="13">
        <v>150.656882</v>
      </c>
      <c r="O16" s="8">
        <v>64.102804000000006</v>
      </c>
    </row>
    <row r="17" spans="1:15" s="25" customFormat="1" ht="13.35" customHeight="1">
      <c r="A17" s="37"/>
      <c r="B17" s="38" t="s">
        <v>7</v>
      </c>
      <c r="C17" s="38"/>
      <c r="D17" s="12">
        <v>356</v>
      </c>
      <c r="E17" s="13">
        <v>14705.794158999999</v>
      </c>
      <c r="F17" s="13">
        <v>7685.7150769999998</v>
      </c>
      <c r="G17" s="12">
        <v>338</v>
      </c>
      <c r="H17" s="13">
        <v>-1915.8532230000001</v>
      </c>
      <c r="I17" s="13">
        <v>4850.391106</v>
      </c>
      <c r="J17" s="12">
        <v>309</v>
      </c>
      <c r="K17" s="13">
        <v>-1212.052484</v>
      </c>
      <c r="L17" s="13">
        <v>4589.9276060000002</v>
      </c>
      <c r="M17" s="12">
        <v>165</v>
      </c>
      <c r="N17" s="13">
        <v>1107.866385</v>
      </c>
      <c r="O17" s="8">
        <v>606.32553800000005</v>
      </c>
    </row>
    <row r="18" spans="1:15" s="25" customFormat="1" ht="13.35" customHeight="1">
      <c r="A18" s="37"/>
      <c r="B18" s="38" t="s">
        <v>8</v>
      </c>
      <c r="C18" s="38"/>
      <c r="D18" s="12">
        <v>10335</v>
      </c>
      <c r="E18" s="13">
        <v>11196.710658</v>
      </c>
      <c r="F18" s="13">
        <v>3967.875458</v>
      </c>
      <c r="G18" s="12">
        <v>10550</v>
      </c>
      <c r="H18" s="13">
        <v>9579.8312079999996</v>
      </c>
      <c r="I18" s="13">
        <v>3850.7073690000002</v>
      </c>
      <c r="J18" s="12">
        <v>9462</v>
      </c>
      <c r="K18" s="13">
        <v>5566.0905709999997</v>
      </c>
      <c r="L18" s="13">
        <v>2988.0797349999998</v>
      </c>
      <c r="M18" s="12">
        <v>7246</v>
      </c>
      <c r="N18" s="13">
        <v>4345.5833350000003</v>
      </c>
      <c r="O18" s="8">
        <v>2229.2610589999999</v>
      </c>
    </row>
    <row r="19" spans="1:15" s="25" customFormat="1" ht="13.35" customHeight="1">
      <c r="A19" s="37"/>
      <c r="B19" s="38" t="s">
        <v>90</v>
      </c>
      <c r="C19" s="38"/>
      <c r="D19" s="12">
        <v>6986</v>
      </c>
      <c r="E19" s="13">
        <v>5530.4899370000003</v>
      </c>
      <c r="F19" s="13">
        <v>1977.4032609999999</v>
      </c>
      <c r="G19" s="12">
        <v>7071</v>
      </c>
      <c r="H19" s="13">
        <v>6986.1669069999998</v>
      </c>
      <c r="I19" s="13">
        <v>2405.473297</v>
      </c>
      <c r="J19" s="12">
        <v>6152</v>
      </c>
      <c r="K19" s="13">
        <v>6475.8516680000002</v>
      </c>
      <c r="L19" s="13">
        <v>2366.6758110000001</v>
      </c>
      <c r="M19" s="12">
        <v>4760</v>
      </c>
      <c r="N19" s="13">
        <v>6107.159302</v>
      </c>
      <c r="O19" s="8">
        <v>2001.8563409999999</v>
      </c>
    </row>
    <row r="20" spans="1:15" s="25" customFormat="1" ht="13.35" customHeight="1">
      <c r="A20" s="37"/>
      <c r="B20" s="38" t="s">
        <v>206</v>
      </c>
      <c r="C20" s="38"/>
      <c r="D20" s="12">
        <v>7289</v>
      </c>
      <c r="E20" s="13">
        <v>30182.863787999999</v>
      </c>
      <c r="F20" s="13">
        <v>10208.464422999999</v>
      </c>
      <c r="G20" s="12">
        <v>7303</v>
      </c>
      <c r="H20" s="13">
        <v>4363.7369589999998</v>
      </c>
      <c r="I20" s="13">
        <v>4059.5495419999997</v>
      </c>
      <c r="J20" s="12">
        <v>6556</v>
      </c>
      <c r="K20" s="13">
        <v>1600.7085420000001</v>
      </c>
      <c r="L20" s="13">
        <v>2589.5238380000001</v>
      </c>
      <c r="M20" s="12">
        <v>4859</v>
      </c>
      <c r="N20" s="13">
        <v>4415.4134630000008</v>
      </c>
      <c r="O20" s="8">
        <v>2128.5139749999998</v>
      </c>
    </row>
    <row r="21" spans="1:15" s="25" customFormat="1" ht="13.35" customHeight="1">
      <c r="A21" s="37"/>
      <c r="B21" s="38" t="s">
        <v>9</v>
      </c>
      <c r="C21" s="38"/>
      <c r="D21" s="12">
        <v>2488</v>
      </c>
      <c r="E21" s="13">
        <v>74110.196465000001</v>
      </c>
      <c r="F21" s="13">
        <v>26293.147053000001</v>
      </c>
      <c r="G21" s="12">
        <v>2443</v>
      </c>
      <c r="H21" s="13">
        <v>25709.887097999999</v>
      </c>
      <c r="I21" s="13">
        <v>13805.838888</v>
      </c>
      <c r="J21" s="12">
        <v>2245</v>
      </c>
      <c r="K21" s="13">
        <v>-2526.2985469999999</v>
      </c>
      <c r="L21" s="13">
        <v>6072.0272489999998</v>
      </c>
      <c r="M21" s="12">
        <v>1301</v>
      </c>
      <c r="N21" s="13">
        <v>-935.54856700000005</v>
      </c>
      <c r="O21" s="8">
        <v>540.19222000000002</v>
      </c>
    </row>
    <row r="22" spans="1:15" s="25" customFormat="1" ht="13.35" customHeight="1">
      <c r="A22" s="37"/>
      <c r="B22" s="38" t="s">
        <v>10</v>
      </c>
      <c r="C22" s="38"/>
      <c r="D22" s="12">
        <v>7078</v>
      </c>
      <c r="E22" s="13">
        <v>-2347.5538820000002</v>
      </c>
      <c r="F22" s="13">
        <v>2341.9364919999998</v>
      </c>
      <c r="G22" s="12">
        <v>6826</v>
      </c>
      <c r="H22" s="13">
        <v>-4105.0258030000005</v>
      </c>
      <c r="I22" s="13">
        <v>2368.7366109999998</v>
      </c>
      <c r="J22" s="12">
        <v>6398</v>
      </c>
      <c r="K22" s="13">
        <v>-4838.3510770000003</v>
      </c>
      <c r="L22" s="13">
        <v>2526.1685790000001</v>
      </c>
      <c r="M22" s="12">
        <v>4669</v>
      </c>
      <c r="N22" s="13">
        <v>474.12711100000001</v>
      </c>
      <c r="O22" s="8">
        <v>1912.843169</v>
      </c>
    </row>
    <row r="23" spans="1:15" s="25" customFormat="1" ht="13.35" customHeight="1">
      <c r="A23" s="37"/>
      <c r="B23" s="38" t="s">
        <v>11</v>
      </c>
      <c r="C23" s="38"/>
      <c r="D23" s="12">
        <v>5751</v>
      </c>
      <c r="E23" s="13">
        <v>1030.016613</v>
      </c>
      <c r="F23" s="13">
        <v>1611.2219849999999</v>
      </c>
      <c r="G23" s="12">
        <v>5957</v>
      </c>
      <c r="H23" s="13">
        <v>-1290.7625</v>
      </c>
      <c r="I23" s="13">
        <v>1453.852678</v>
      </c>
      <c r="J23" s="12">
        <v>5716</v>
      </c>
      <c r="K23" s="13">
        <v>58.203042000000003</v>
      </c>
      <c r="L23" s="13">
        <v>1309.4471880000001</v>
      </c>
      <c r="M23" s="12">
        <v>4057</v>
      </c>
      <c r="N23" s="13">
        <v>970.88332500000001</v>
      </c>
      <c r="O23" s="8">
        <v>1140.524083</v>
      </c>
    </row>
    <row r="24" spans="1:15" s="25" customFormat="1" ht="13.35" customHeight="1">
      <c r="A24" s="37"/>
      <c r="B24" s="38" t="s">
        <v>12</v>
      </c>
      <c r="C24" s="38"/>
      <c r="D24" s="12">
        <v>7188</v>
      </c>
      <c r="E24" s="13">
        <v>-265.30383899999998</v>
      </c>
      <c r="F24" s="13">
        <v>86.043436</v>
      </c>
      <c r="G24" s="12">
        <v>7557</v>
      </c>
      <c r="H24" s="13">
        <v>-359.92095399999999</v>
      </c>
      <c r="I24" s="13">
        <v>78.043070999999998</v>
      </c>
      <c r="J24" s="12">
        <v>7288</v>
      </c>
      <c r="K24" s="13">
        <v>-401.711523</v>
      </c>
      <c r="L24" s="13">
        <v>78.586744999999993</v>
      </c>
      <c r="M24" s="12">
        <v>5176</v>
      </c>
      <c r="N24" s="13">
        <v>-83.335199000000003</v>
      </c>
      <c r="O24" s="8">
        <v>115.02778499999999</v>
      </c>
    </row>
    <row r="25" spans="1:15" s="25" customFormat="1" ht="13.35" customHeight="1">
      <c r="A25" s="37"/>
      <c r="B25" s="38" t="s">
        <v>91</v>
      </c>
      <c r="C25" s="38"/>
      <c r="D25" s="12">
        <v>5652</v>
      </c>
      <c r="E25" s="13">
        <v>4249.6757520000001</v>
      </c>
      <c r="F25" s="13">
        <v>1942.209996</v>
      </c>
      <c r="G25" s="12">
        <v>5664</v>
      </c>
      <c r="H25" s="13">
        <v>4566.4833600000002</v>
      </c>
      <c r="I25" s="13">
        <v>2081.6142009999999</v>
      </c>
      <c r="J25" s="12">
        <v>5426</v>
      </c>
      <c r="K25" s="13">
        <v>4615.2891090000003</v>
      </c>
      <c r="L25" s="13">
        <v>2135.9454219999998</v>
      </c>
      <c r="M25" s="12">
        <v>3873</v>
      </c>
      <c r="N25" s="13">
        <v>4897.6782599999997</v>
      </c>
      <c r="O25" s="8">
        <v>2049.0521239999998</v>
      </c>
    </row>
    <row r="26" spans="1:15" s="25" customFormat="1" ht="13.35" customHeight="1">
      <c r="A26" s="37"/>
      <c r="B26" s="38" t="s">
        <v>13</v>
      </c>
      <c r="C26" s="38"/>
      <c r="D26" s="12">
        <v>1472</v>
      </c>
      <c r="E26" s="13">
        <v>-288.87489499999998</v>
      </c>
      <c r="F26" s="13">
        <v>103.08345</v>
      </c>
      <c r="G26" s="12">
        <v>1523</v>
      </c>
      <c r="H26" s="13">
        <v>-579.100101</v>
      </c>
      <c r="I26" s="13">
        <v>122.757993</v>
      </c>
      <c r="J26" s="12">
        <v>1513</v>
      </c>
      <c r="K26" s="13">
        <v>-962.35170000000005</v>
      </c>
      <c r="L26" s="13">
        <v>116.07841999999999</v>
      </c>
      <c r="M26" s="12">
        <v>1097</v>
      </c>
      <c r="N26" s="13">
        <v>-412.01145300000002</v>
      </c>
      <c r="O26" s="8">
        <v>88.209857999999997</v>
      </c>
    </row>
    <row r="27" spans="1:15" s="25" customFormat="1" ht="13.35" customHeight="1">
      <c r="A27" s="37"/>
      <c r="B27" s="38" t="s">
        <v>14</v>
      </c>
      <c r="C27" s="38"/>
      <c r="D27" s="12">
        <v>89985</v>
      </c>
      <c r="E27" s="13">
        <v>15718.840757</v>
      </c>
      <c r="F27" s="13">
        <v>7878.3846569999996</v>
      </c>
      <c r="G27" s="12">
        <v>79506</v>
      </c>
      <c r="H27" s="13">
        <v>9272.1090289999993</v>
      </c>
      <c r="I27" s="13">
        <v>7011.2355699999998</v>
      </c>
      <c r="J27" s="12">
        <v>71179</v>
      </c>
      <c r="K27" s="13">
        <v>13181.229896999999</v>
      </c>
      <c r="L27" s="13">
        <v>8739.3011650000008</v>
      </c>
      <c r="M27" s="12">
        <v>51588</v>
      </c>
      <c r="N27" s="13">
        <v>11395.009481999999</v>
      </c>
      <c r="O27" s="8">
        <v>7756.9618099999998</v>
      </c>
    </row>
    <row r="28" spans="1:15" s="25" customFormat="1" ht="13.35" customHeight="1">
      <c r="A28" s="37"/>
      <c r="B28" s="38" t="s">
        <v>15</v>
      </c>
      <c r="C28" s="38"/>
      <c r="D28" s="12">
        <v>1041</v>
      </c>
      <c r="E28" s="13">
        <v>105.38251700000001</v>
      </c>
      <c r="F28" s="13">
        <v>238.26036099999999</v>
      </c>
      <c r="G28" s="12">
        <v>1112</v>
      </c>
      <c r="H28" s="13">
        <v>305.49129900000003</v>
      </c>
      <c r="I28" s="13">
        <v>318.46318400000001</v>
      </c>
      <c r="J28" s="12">
        <v>1076</v>
      </c>
      <c r="K28" s="13">
        <v>625.96450600000003</v>
      </c>
      <c r="L28" s="13">
        <v>381.599739</v>
      </c>
      <c r="M28" s="12">
        <v>812</v>
      </c>
      <c r="N28" s="13">
        <v>432.971137</v>
      </c>
      <c r="O28" s="8">
        <v>222.37199899999999</v>
      </c>
    </row>
    <row r="29" spans="1:15" s="25" customFormat="1" ht="13.35" customHeight="1">
      <c r="A29" s="37"/>
      <c r="B29" s="38" t="s">
        <v>16</v>
      </c>
      <c r="C29" s="38"/>
      <c r="D29" s="12">
        <v>11324</v>
      </c>
      <c r="E29" s="13">
        <v>-46.036800999999997</v>
      </c>
      <c r="F29" s="13">
        <v>27.682945</v>
      </c>
      <c r="G29" s="12">
        <v>11432</v>
      </c>
      <c r="H29" s="13">
        <v>-89.814775999999995</v>
      </c>
      <c r="I29" s="13">
        <v>19.936474</v>
      </c>
      <c r="J29" s="12">
        <v>9897</v>
      </c>
      <c r="K29" s="13">
        <v>-75.459942999999996</v>
      </c>
      <c r="L29" s="13">
        <v>16.191071999999998</v>
      </c>
      <c r="M29" s="12">
        <v>5707</v>
      </c>
      <c r="N29" s="13">
        <v>-74.474147000000002</v>
      </c>
      <c r="O29" s="8">
        <v>11.207848</v>
      </c>
    </row>
    <row r="30" spans="1:15" s="25" customFormat="1" ht="13.35" customHeight="1">
      <c r="A30" s="37"/>
      <c r="B30" s="38" t="s">
        <v>92</v>
      </c>
      <c r="C30" s="38"/>
      <c r="D30" s="12">
        <v>5790</v>
      </c>
      <c r="E30" s="13">
        <v>-845.58484599999997</v>
      </c>
      <c r="F30" s="13">
        <v>332.59936299999998</v>
      </c>
      <c r="G30" s="12">
        <v>5958</v>
      </c>
      <c r="H30" s="13">
        <v>-153.385221</v>
      </c>
      <c r="I30" s="13">
        <v>452.30842000000001</v>
      </c>
      <c r="J30" s="12">
        <v>5474</v>
      </c>
      <c r="K30" s="13">
        <v>-1290.1391530000001</v>
      </c>
      <c r="L30" s="13">
        <v>217.371666</v>
      </c>
      <c r="M30" s="12">
        <v>4080</v>
      </c>
      <c r="N30" s="13">
        <v>-749.87159399999996</v>
      </c>
      <c r="O30" s="8">
        <v>308.928831</v>
      </c>
    </row>
    <row r="31" spans="1:15" s="25" customFormat="1" ht="13.35" customHeight="1">
      <c r="A31" s="37"/>
      <c r="B31" s="38" t="s">
        <v>17</v>
      </c>
      <c r="C31" s="38"/>
      <c r="D31" s="12">
        <v>1560</v>
      </c>
      <c r="E31" s="13">
        <v>-2657.0697709999999</v>
      </c>
      <c r="F31" s="13">
        <v>137.51652000000001</v>
      </c>
      <c r="G31" s="12">
        <v>1515</v>
      </c>
      <c r="H31" s="13">
        <v>-3466.7909690000001</v>
      </c>
      <c r="I31" s="13">
        <v>144.049451</v>
      </c>
      <c r="J31" s="12">
        <v>1357</v>
      </c>
      <c r="K31" s="13">
        <v>-3495.7724659999999</v>
      </c>
      <c r="L31" s="13">
        <v>157.62350799999999</v>
      </c>
      <c r="M31" s="12">
        <v>970</v>
      </c>
      <c r="N31" s="13">
        <v>-1716.5671749999999</v>
      </c>
      <c r="O31" s="8">
        <v>140.82082500000001</v>
      </c>
    </row>
    <row r="32" spans="1:15" s="39" customFormat="1" ht="13.35" customHeight="1">
      <c r="A32" s="37"/>
      <c r="B32" s="38" t="s">
        <v>18</v>
      </c>
      <c r="C32" s="38"/>
      <c r="D32" s="12">
        <v>1674</v>
      </c>
      <c r="E32" s="13">
        <v>-328.771457</v>
      </c>
      <c r="F32" s="13">
        <v>234.65167299999999</v>
      </c>
      <c r="G32" s="12">
        <v>1693</v>
      </c>
      <c r="H32" s="13">
        <v>-1345.406888</v>
      </c>
      <c r="I32" s="13">
        <v>181.41631000000001</v>
      </c>
      <c r="J32" s="12">
        <v>1618</v>
      </c>
      <c r="K32" s="13">
        <v>-1909.6430250000001</v>
      </c>
      <c r="L32" s="13">
        <v>166.85401999999999</v>
      </c>
      <c r="M32" s="12">
        <v>1105</v>
      </c>
      <c r="N32" s="13">
        <v>-740.80973300000005</v>
      </c>
      <c r="O32" s="8">
        <v>172.67426900000001</v>
      </c>
    </row>
    <row r="33" spans="1:29" s="39" customFormat="1" ht="13.35" customHeight="1">
      <c r="A33" s="37"/>
      <c r="B33" s="38" t="s">
        <v>19</v>
      </c>
      <c r="C33" s="38"/>
      <c r="D33" s="12">
        <v>23348</v>
      </c>
      <c r="E33" s="13">
        <v>14913.932392999999</v>
      </c>
      <c r="F33" s="13">
        <v>12700.355109</v>
      </c>
      <c r="G33" s="12">
        <v>23574</v>
      </c>
      <c r="H33" s="13">
        <v>3708.9758900000002</v>
      </c>
      <c r="I33" s="13">
        <v>10537.002712</v>
      </c>
      <c r="J33" s="12">
        <v>21964</v>
      </c>
      <c r="K33" s="13">
        <v>12265.722132000001</v>
      </c>
      <c r="L33" s="13">
        <v>12665.835558000001</v>
      </c>
      <c r="M33" s="12">
        <v>15324</v>
      </c>
      <c r="N33" s="13">
        <v>4608.169664</v>
      </c>
      <c r="O33" s="8">
        <v>8093.1063469999999</v>
      </c>
    </row>
    <row r="34" spans="1:29" s="25" customFormat="1" ht="13.35" customHeight="1">
      <c r="A34" s="37"/>
      <c r="B34" s="38" t="s">
        <v>93</v>
      </c>
      <c r="C34" s="38"/>
      <c r="D34" s="12">
        <v>8406</v>
      </c>
      <c r="E34" s="13">
        <v>9959.567916</v>
      </c>
      <c r="F34" s="13">
        <v>4989.0942990000003</v>
      </c>
      <c r="G34" s="12">
        <v>8455</v>
      </c>
      <c r="H34" s="13">
        <v>48.647818999999998</v>
      </c>
      <c r="I34" s="13">
        <v>3068.1142030000001</v>
      </c>
      <c r="J34" s="12">
        <v>7810</v>
      </c>
      <c r="K34" s="13">
        <v>5692.0254830000003</v>
      </c>
      <c r="L34" s="13">
        <v>4361.676888</v>
      </c>
      <c r="M34" s="12">
        <v>5925</v>
      </c>
      <c r="N34" s="13">
        <v>10910.149918999999</v>
      </c>
      <c r="O34" s="8">
        <v>3963.8184919999999</v>
      </c>
    </row>
    <row r="35" spans="1:29" s="25" customFormat="1" ht="13.35" customHeight="1">
      <c r="A35" s="37"/>
      <c r="B35" s="38" t="s">
        <v>20</v>
      </c>
      <c r="C35" s="38"/>
      <c r="D35" s="12">
        <v>23052</v>
      </c>
      <c r="E35" s="13">
        <v>13272.126369</v>
      </c>
      <c r="F35" s="13">
        <v>6222.8326829999996</v>
      </c>
      <c r="G35" s="12">
        <v>22232</v>
      </c>
      <c r="H35" s="13">
        <v>11401.517521</v>
      </c>
      <c r="I35" s="13">
        <v>6141.1442960000004</v>
      </c>
      <c r="J35" s="12">
        <v>20058</v>
      </c>
      <c r="K35" s="13">
        <v>10139.112306000001</v>
      </c>
      <c r="L35" s="13">
        <v>6039.5226160000002</v>
      </c>
      <c r="M35" s="12">
        <v>14282</v>
      </c>
      <c r="N35" s="13">
        <v>9856.6628720000008</v>
      </c>
      <c r="O35" s="8">
        <v>4546.8974870000002</v>
      </c>
    </row>
    <row r="36" spans="1:29" s="39" customFormat="1" ht="13.35" customHeight="1">
      <c r="A36" s="37"/>
      <c r="B36" s="38" t="s">
        <v>94</v>
      </c>
      <c r="C36" s="38"/>
      <c r="D36" s="12">
        <v>3592</v>
      </c>
      <c r="E36" s="13">
        <v>-285.467737</v>
      </c>
      <c r="F36" s="13">
        <v>396.30751500000002</v>
      </c>
      <c r="G36" s="12">
        <v>3481</v>
      </c>
      <c r="H36" s="13">
        <v>-1007.413417</v>
      </c>
      <c r="I36" s="13">
        <v>295.93706500000002</v>
      </c>
      <c r="J36" s="12">
        <v>3203</v>
      </c>
      <c r="K36" s="13">
        <v>-1189.2613369999999</v>
      </c>
      <c r="L36" s="13">
        <v>247.09239600000001</v>
      </c>
      <c r="M36" s="12">
        <v>2295</v>
      </c>
      <c r="N36" s="13">
        <v>-692.07826999999997</v>
      </c>
      <c r="O36" s="8">
        <v>239.052378</v>
      </c>
    </row>
    <row r="37" spans="1:29" s="39" customFormat="1" ht="13.35" customHeight="1">
      <c r="A37" s="37"/>
      <c r="B37" s="38" t="s">
        <v>79</v>
      </c>
      <c r="C37" s="38"/>
      <c r="D37" s="12">
        <v>6784</v>
      </c>
      <c r="E37" s="13">
        <v>1255.7833759999999</v>
      </c>
      <c r="F37" s="13">
        <v>642.5462220000062</v>
      </c>
      <c r="G37" s="12">
        <v>4285</v>
      </c>
      <c r="H37" s="13">
        <v>-133.20461399999999</v>
      </c>
      <c r="I37" s="13">
        <v>221.39610699999645</v>
      </c>
      <c r="J37" s="12">
        <v>3032</v>
      </c>
      <c r="K37" s="13">
        <v>-401.076526</v>
      </c>
      <c r="L37" s="13">
        <v>108.94803999997293</v>
      </c>
      <c r="M37" s="12">
        <v>1523</v>
      </c>
      <c r="N37" s="13">
        <v>-167.49988000005456</v>
      </c>
      <c r="O37" s="8">
        <v>63.696603000009645</v>
      </c>
    </row>
    <row r="38" spans="1:29" s="39" customFormat="1" ht="13.35" customHeight="1">
      <c r="A38" s="118"/>
      <c r="B38" s="119" t="s">
        <v>22</v>
      </c>
      <c r="C38" s="68"/>
      <c r="D38" s="26">
        <v>615686</v>
      </c>
      <c r="E38" s="146"/>
      <c r="F38" s="27">
        <v>160631.461855</v>
      </c>
      <c r="G38" s="26">
        <v>607471</v>
      </c>
      <c r="H38" s="146"/>
      <c r="I38" s="27">
        <v>128885.895756</v>
      </c>
      <c r="J38" s="26">
        <v>559954</v>
      </c>
      <c r="K38" s="146"/>
      <c r="L38" s="27">
        <v>118005.61866599999</v>
      </c>
      <c r="M38" s="26">
        <v>407286</v>
      </c>
      <c r="N38" s="146"/>
      <c r="O38" s="40">
        <v>84198.962228000004</v>
      </c>
    </row>
    <row r="39" spans="1:29" s="39" customFormat="1" ht="12" customHeight="1">
      <c r="B39" s="54" t="s">
        <v>98</v>
      </c>
      <c r="AA39" s="32"/>
      <c r="AB39" s="32"/>
      <c r="AC39" s="32"/>
    </row>
    <row r="40" spans="1:29" s="39" customFormat="1" ht="13.35" customHeight="1">
      <c r="C40" s="110"/>
    </row>
    <row r="41" spans="1:29" s="25" customFormat="1" ht="13.35" customHeight="1">
      <c r="H41" s="491" t="s">
        <v>279</v>
      </c>
    </row>
    <row r="42" spans="1:29" s="25" customFormat="1" ht="13.35" customHeight="1"/>
    <row r="43" spans="1:29" s="25" customFormat="1" ht="13.35" customHeight="1">
      <c r="A43" s="39"/>
    </row>
    <row r="44" spans="1:29" s="32" customFormat="1" ht="13.35" customHeight="1">
      <c r="A44" s="38"/>
      <c r="C44" s="389" t="s">
        <v>213</v>
      </c>
      <c r="D44" s="390">
        <f>SUM(A3.3.1!D27)-SUM(D4:D37)</f>
        <v>0</v>
      </c>
      <c r="E44" s="390">
        <f>A3.3.1!E27-SUM(E4:E37)</f>
        <v>-288143.21577699995</v>
      </c>
      <c r="F44" s="390">
        <f>A3.3.1!F27-SUM(F4:F37)</f>
        <v>5.000067176297307E-6</v>
      </c>
      <c r="G44" s="390">
        <f>A3.3.1!G27-SUM(G4:G37)</f>
        <v>0</v>
      </c>
      <c r="H44" s="390">
        <f>A3.3.1!H27-SUM(H4:H37)</f>
        <v>-107444.397251</v>
      </c>
      <c r="I44" s="390">
        <f>A3.3.1!I27-SUM(I4:I37)</f>
        <v>-6.9999950937926769E-6</v>
      </c>
      <c r="J44" s="390">
        <f>A3.3.1!J27-SUM(J4:J37)</f>
        <v>0</v>
      </c>
      <c r="K44" s="390">
        <f>A3.3.1!K27-SUM(K4:K37)</f>
        <v>-42710.025069000003</v>
      </c>
      <c r="L44" s="390">
        <f>A3.3.1!L27-SUM(L4:L37)</f>
        <v>-1.09999964479357E-5</v>
      </c>
      <c r="M44" s="390">
        <f>A3.3.1!M27-SUM(M4:M37)</f>
        <v>0</v>
      </c>
      <c r="N44" s="390">
        <f>A3.3.1!N27-SUM(N4:N37)</f>
        <v>-74708.115906999956</v>
      </c>
      <c r="O44" s="390">
        <f>A3.3.1!O27-SUM(O4:O37)</f>
        <v>-9.9997851066291332E-7</v>
      </c>
    </row>
    <row r="45" spans="1:29" s="32" customFormat="1" ht="13.35" customHeight="1">
      <c r="A45" s="38"/>
      <c r="B45" s="30"/>
      <c r="C45" s="166"/>
      <c r="D45" s="25"/>
      <c r="E45" s="161">
        <f>SUM(E4:E37)</f>
        <v>288143.21577699995</v>
      </c>
      <c r="F45" s="36"/>
      <c r="G45" s="36"/>
      <c r="H45" s="161">
        <f>SUM(H4:H37)</f>
        <v>107444.397251</v>
      </c>
      <c r="I45" s="36"/>
      <c r="J45" s="36"/>
      <c r="K45" s="161">
        <f>SUM(K4:K37)</f>
        <v>42710.025069000003</v>
      </c>
      <c r="L45" s="36"/>
      <c r="M45" s="36"/>
      <c r="N45" s="161">
        <f>SUM(N4:N37)</f>
        <v>74708.115906999956</v>
      </c>
      <c r="O45" s="36"/>
    </row>
    <row r="46" spans="1:29" s="25" customFormat="1" ht="13.35" customHeight="1">
      <c r="C46" s="39"/>
      <c r="D46" s="66"/>
      <c r="E46" s="66"/>
      <c r="F46" s="66"/>
      <c r="G46" s="66"/>
      <c r="H46" s="66"/>
      <c r="I46" s="66"/>
      <c r="J46" s="66"/>
      <c r="K46" s="66"/>
      <c r="L46" s="66"/>
      <c r="M46" s="66"/>
      <c r="N46" s="66"/>
      <c r="O46" s="66"/>
    </row>
    <row r="47" spans="1:29" s="25" customFormat="1" ht="13.35" customHeight="1">
      <c r="C47" s="39"/>
    </row>
    <row r="48" spans="1:29" s="25" customFormat="1" ht="13.35" customHeight="1">
      <c r="C48" s="341" t="s">
        <v>21</v>
      </c>
      <c r="D48" s="378">
        <f t="shared" ref="D48:O48" si="0">SUM(D49:D54)</f>
        <v>6784</v>
      </c>
      <c r="E48" s="378">
        <f t="shared" si="0"/>
        <v>1255.7833759999999</v>
      </c>
      <c r="F48" s="378">
        <f t="shared" si="0"/>
        <v>642.5462220000062</v>
      </c>
      <c r="G48" s="378">
        <f t="shared" si="0"/>
        <v>4285</v>
      </c>
      <c r="H48" s="378">
        <f t="shared" si="0"/>
        <v>-133.20461399999999</v>
      </c>
      <c r="I48" s="378">
        <f t="shared" si="0"/>
        <v>221.39610699999645</v>
      </c>
      <c r="J48" s="378">
        <f t="shared" si="0"/>
        <v>3032</v>
      </c>
      <c r="K48" s="378">
        <f t="shared" si="0"/>
        <v>-401.076526</v>
      </c>
      <c r="L48" s="378">
        <f t="shared" si="0"/>
        <v>108.94803999997293</v>
      </c>
      <c r="M48" s="378">
        <f t="shared" si="0"/>
        <v>1523</v>
      </c>
      <c r="N48" s="378">
        <f t="shared" si="0"/>
        <v>-167.49988000005456</v>
      </c>
      <c r="O48" s="378">
        <f t="shared" si="0"/>
        <v>63.696603000009645</v>
      </c>
    </row>
    <row r="49" spans="3:15" s="25" customFormat="1" ht="13.35" customHeight="1">
      <c r="C49" s="379" t="s">
        <v>181</v>
      </c>
      <c r="D49" s="380">
        <v>2248</v>
      </c>
      <c r="E49" s="380">
        <v>197.502847</v>
      </c>
      <c r="F49" s="380">
        <v>94.423978000000005</v>
      </c>
      <c r="G49" s="380">
        <v>1802</v>
      </c>
      <c r="H49" s="380">
        <v>277.90720900000002</v>
      </c>
      <c r="I49" s="380">
        <v>142.392787</v>
      </c>
      <c r="J49" s="380">
        <v>1273</v>
      </c>
      <c r="K49" s="380">
        <v>32.274234</v>
      </c>
      <c r="L49" s="380">
        <v>77.836560000000006</v>
      </c>
      <c r="M49" s="380">
        <v>547</v>
      </c>
      <c r="N49" s="380">
        <v>0.123768</v>
      </c>
      <c r="O49" s="381">
        <v>34.384746</v>
      </c>
    </row>
    <row r="50" spans="3:15" s="25" customFormat="1" ht="13.35" customHeight="1">
      <c r="C50" s="382" t="s">
        <v>176</v>
      </c>
      <c r="D50" s="383">
        <v>850</v>
      </c>
      <c r="E50" s="383">
        <v>1250.708349</v>
      </c>
      <c r="F50" s="383">
        <v>457.03721899999999</v>
      </c>
      <c r="G50" s="383">
        <v>692</v>
      </c>
      <c r="H50" s="383">
        <v>-79.278013999999999</v>
      </c>
      <c r="I50" s="383">
        <v>60.050362</v>
      </c>
      <c r="J50" s="383">
        <v>530</v>
      </c>
      <c r="K50" s="383">
        <v>-89.720780000000005</v>
      </c>
      <c r="L50" s="383">
        <v>15.893681000000001</v>
      </c>
      <c r="M50" s="383">
        <v>296</v>
      </c>
      <c r="N50" s="383">
        <v>-24.087371999999998</v>
      </c>
      <c r="O50" s="384">
        <v>19.044839</v>
      </c>
    </row>
    <row r="51" spans="3:15" s="25" customFormat="1" ht="13.35" customHeight="1">
      <c r="C51" s="382" t="s">
        <v>177</v>
      </c>
      <c r="D51" s="383">
        <v>3470</v>
      </c>
      <c r="E51" s="383">
        <v>-227.73317700000001</v>
      </c>
      <c r="F51" s="383">
        <v>77.172454999999999</v>
      </c>
      <c r="G51" s="383">
        <v>1283</v>
      </c>
      <c r="H51" s="383">
        <v>-319.94194900000002</v>
      </c>
      <c r="I51" s="383">
        <v>13.281974999999999</v>
      </c>
      <c r="J51" s="383">
        <v>1147</v>
      </c>
      <c r="K51" s="383">
        <v>-342.74928699999998</v>
      </c>
      <c r="L51" s="383">
        <v>14.793587</v>
      </c>
      <c r="M51" s="383">
        <v>650</v>
      </c>
      <c r="N51" s="383">
        <v>-143.62999199999999</v>
      </c>
      <c r="O51" s="384">
        <v>10.074261</v>
      </c>
    </row>
    <row r="52" spans="3:15" s="25" customFormat="1" ht="13.35" customHeight="1">
      <c r="C52" s="382" t="s">
        <v>178</v>
      </c>
      <c r="D52" s="383">
        <v>51</v>
      </c>
      <c r="E52" s="383">
        <v>-0.80488499999999996</v>
      </c>
      <c r="F52" s="383">
        <v>1.7E-5</v>
      </c>
      <c r="G52" s="383">
        <v>401</v>
      </c>
      <c r="H52" s="383">
        <v>1.163972</v>
      </c>
      <c r="I52" s="383">
        <v>0.54943799999999998</v>
      </c>
      <c r="J52" s="383">
        <v>15</v>
      </c>
      <c r="K52" s="383">
        <v>-6.1659999999999996E-3</v>
      </c>
      <c r="L52" s="383">
        <v>3.9999999999999998E-6</v>
      </c>
      <c r="M52" s="383">
        <v>0</v>
      </c>
      <c r="N52" s="383">
        <v>0</v>
      </c>
      <c r="O52" s="384">
        <v>0</v>
      </c>
    </row>
    <row r="53" spans="3:15" s="25" customFormat="1" ht="13.35" customHeight="1">
      <c r="C53" s="382" t="s">
        <v>179</v>
      </c>
      <c r="D53" s="383">
        <v>165</v>
      </c>
      <c r="E53" s="383">
        <v>36.110242</v>
      </c>
      <c r="F53" s="383">
        <v>13.912556</v>
      </c>
      <c r="G53" s="383">
        <v>107</v>
      </c>
      <c r="H53" s="383">
        <v>-13.055832000000001</v>
      </c>
      <c r="I53" s="383">
        <v>5.1215339999999996</v>
      </c>
      <c r="J53" s="383">
        <v>67</v>
      </c>
      <c r="K53" s="383">
        <v>-0.87452700000000005</v>
      </c>
      <c r="L53" s="383">
        <v>0.42420200000000002</v>
      </c>
      <c r="M53" s="383">
        <v>30</v>
      </c>
      <c r="N53" s="383">
        <v>9.3715999999999994E-2</v>
      </c>
      <c r="O53" s="384">
        <v>0.19275</v>
      </c>
    </row>
    <row r="54" spans="3:15" s="25" customFormat="1" ht="13.35" customHeight="1">
      <c r="C54" s="385" t="s">
        <v>180</v>
      </c>
      <c r="D54" s="386">
        <v>0</v>
      </c>
      <c r="E54" s="386">
        <v>0</v>
      </c>
      <c r="F54" s="386">
        <v>-2.9999937396496534E-6</v>
      </c>
      <c r="G54" s="386">
        <v>0</v>
      </c>
      <c r="H54" s="386">
        <v>0</v>
      </c>
      <c r="I54" s="386">
        <v>1.09999964479357E-5</v>
      </c>
      <c r="J54" s="386">
        <v>0</v>
      </c>
      <c r="K54" s="386">
        <v>0</v>
      </c>
      <c r="L54" s="386">
        <v>5.9999729273840785E-6</v>
      </c>
      <c r="M54" s="386">
        <v>0</v>
      </c>
      <c r="N54" s="386">
        <v>-5.4569682106375694E-11</v>
      </c>
      <c r="O54" s="387">
        <v>7.0000096457079053E-6</v>
      </c>
    </row>
    <row r="55" spans="3:15" s="25" customFormat="1" ht="13.35" customHeight="1">
      <c r="D55" s="11"/>
      <c r="E55" s="11"/>
      <c r="F55" s="11"/>
      <c r="G55" s="11"/>
      <c r="H55" s="11"/>
      <c r="I55" s="11"/>
      <c r="J55" s="11"/>
      <c r="K55" s="11"/>
      <c r="L55" s="11"/>
      <c r="M55" s="11"/>
      <c r="N55" s="11"/>
      <c r="O55" s="11"/>
    </row>
    <row r="56" spans="3:15">
      <c r="D56" s="11"/>
      <c r="E56" s="11"/>
      <c r="F56" s="11"/>
      <c r="G56" s="11"/>
      <c r="H56" s="11"/>
      <c r="I56" s="11"/>
      <c r="J56" s="11"/>
      <c r="K56" s="11"/>
      <c r="L56" s="11"/>
      <c r="M56" s="11"/>
      <c r="N56" s="11"/>
      <c r="O56" s="11"/>
    </row>
    <row r="57" spans="3:15">
      <c r="D57" s="11"/>
      <c r="E57" s="11"/>
      <c r="F57" s="11"/>
      <c r="G57" s="11"/>
      <c r="H57" s="11"/>
      <c r="I57" s="11"/>
      <c r="J57" s="11"/>
      <c r="K57" s="11"/>
      <c r="L57" s="11"/>
      <c r="M57" s="11"/>
      <c r="N57" s="11"/>
      <c r="O57" s="11"/>
    </row>
    <row r="58" spans="3:15">
      <c r="D58" s="11"/>
      <c r="E58" s="11"/>
      <c r="F58" s="11"/>
      <c r="G58" s="11"/>
      <c r="H58" s="11"/>
      <c r="I58" s="11"/>
      <c r="J58" s="11"/>
      <c r="K58" s="11"/>
      <c r="L58" s="11"/>
      <c r="M58" s="11"/>
      <c r="N58" s="11"/>
      <c r="O58" s="11"/>
    </row>
    <row r="59" spans="3:15">
      <c r="D59" s="11"/>
      <c r="E59" s="11"/>
      <c r="F59" s="11"/>
      <c r="G59" s="11"/>
      <c r="H59" s="11"/>
      <c r="I59" s="11"/>
      <c r="J59" s="11"/>
      <c r="K59" s="11"/>
      <c r="L59" s="11"/>
      <c r="M59" s="11"/>
      <c r="N59" s="11"/>
      <c r="O59" s="11"/>
    </row>
  </sheetData>
  <mergeCells count="1">
    <mergeCell ref="B3:C3"/>
  </mergeCells>
  <phoneticPr fontId="5" type="noConversion"/>
  <hyperlinks>
    <hyperlink ref="H41" location="CONTENTS!A1" display="CONTENTS!A1"/>
  </hyperlinks>
  <pageMargins left="0.98425196850393704" right="0.98425196850393704" top="0.98425196850393704" bottom="0.98425196850393704" header="0.51181102362204722" footer="0.51181102362204722"/>
  <pageSetup paperSize="9" scale="76" orientation="landscape" r:id="rId1"/>
  <headerFooter alignWithMargins="0"/>
</worksheet>
</file>

<file path=xl/worksheets/sheet21.xml><?xml version="1.0" encoding="utf-8"?>
<worksheet xmlns="http://schemas.openxmlformats.org/spreadsheetml/2006/main" xmlns:r="http://schemas.openxmlformats.org/officeDocument/2006/relationships">
  <sheetPr codeName="Sheet2">
    <pageSetUpPr fitToPage="1"/>
  </sheetPr>
  <dimension ref="A1:AJ45"/>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36.7109375" style="167" customWidth="1"/>
    <col min="4" max="6" width="9.28515625" style="167" customWidth="1"/>
    <col min="7" max="7" width="9.28515625" style="168" customWidth="1"/>
    <col min="8" max="15" width="9.28515625" style="5" customWidth="1"/>
    <col min="16" max="16" width="10.7109375" style="5" customWidth="1"/>
    <col min="17" max="18" width="9.140625" style="5"/>
    <col min="19" max="19" width="14.5703125" style="5" bestFit="1" customWidth="1"/>
    <col min="20" max="20" width="10.7109375" style="5" bestFit="1" customWidth="1"/>
    <col min="21" max="24" width="9.140625" style="5"/>
    <col min="25" max="29" width="9.140625" style="10"/>
    <col min="30" max="30" width="10" style="10" bestFit="1" customWidth="1"/>
    <col min="31" max="36" width="9.140625" style="10"/>
    <col min="37" max="16384" width="9.140625" style="111"/>
  </cols>
  <sheetData>
    <row r="1" spans="1:36" s="109" customFormat="1" ht="15" customHeight="1">
      <c r="A1" s="112" t="s">
        <v>214</v>
      </c>
      <c r="B1" s="426"/>
      <c r="C1" s="112"/>
      <c r="D1" s="113"/>
      <c r="E1" s="113"/>
      <c r="F1" s="125"/>
      <c r="G1" s="120"/>
      <c r="H1" s="1"/>
      <c r="I1" s="1"/>
      <c r="J1" s="1"/>
      <c r="K1" s="1"/>
      <c r="L1" s="1"/>
      <c r="M1" s="1"/>
      <c r="N1" s="1"/>
      <c r="O1" s="1"/>
      <c r="P1" s="1"/>
      <c r="Q1" s="1"/>
      <c r="R1" s="1"/>
      <c r="S1" s="1"/>
      <c r="T1" s="1"/>
      <c r="U1" s="1"/>
      <c r="V1" s="1"/>
      <c r="W1" s="1"/>
      <c r="X1" s="1"/>
      <c r="Y1" s="3"/>
      <c r="Z1" s="3"/>
      <c r="AA1" s="3"/>
      <c r="AB1" s="3"/>
      <c r="AC1" s="3"/>
      <c r="AD1" s="3"/>
      <c r="AE1" s="3"/>
      <c r="AF1" s="3"/>
      <c r="AG1" s="3"/>
      <c r="AH1" s="3"/>
      <c r="AI1" s="3"/>
      <c r="AJ1" s="3"/>
    </row>
    <row r="2" spans="1:36" s="109" customFormat="1" ht="33.75">
      <c r="A2" s="147"/>
      <c r="B2" s="148" t="s">
        <v>162</v>
      </c>
      <c r="C2" s="149"/>
      <c r="D2" s="353" t="s">
        <v>243</v>
      </c>
      <c r="E2" s="354"/>
      <c r="F2" s="354"/>
      <c r="G2" s="355" t="s">
        <v>244</v>
      </c>
      <c r="H2" s="354"/>
      <c r="I2" s="354"/>
      <c r="J2" s="355" t="s">
        <v>245</v>
      </c>
      <c r="K2" s="354"/>
      <c r="L2" s="354"/>
      <c r="M2" s="355" t="s">
        <v>246</v>
      </c>
      <c r="N2" s="354"/>
      <c r="O2" s="356"/>
      <c r="P2" s="164" t="s">
        <v>80</v>
      </c>
      <c r="Q2" s="1"/>
      <c r="R2" s="1"/>
      <c r="S2" s="1"/>
      <c r="T2" s="1"/>
      <c r="U2" s="1"/>
      <c r="V2" s="1"/>
      <c r="W2" s="1"/>
      <c r="X2" s="1"/>
      <c r="Y2" s="3"/>
      <c r="Z2" s="3"/>
      <c r="AA2" s="3"/>
      <c r="AB2" s="3"/>
      <c r="AC2" s="3"/>
      <c r="AD2" s="3"/>
      <c r="AE2" s="3"/>
      <c r="AF2" s="3"/>
      <c r="AG2" s="3"/>
      <c r="AH2" s="3"/>
      <c r="AI2" s="3"/>
      <c r="AJ2" s="3"/>
    </row>
    <row r="3" spans="1:36" ht="22.5" customHeight="1">
      <c r="A3" s="88"/>
      <c r="B3" s="597" t="s">
        <v>166</v>
      </c>
      <c r="C3" s="598"/>
      <c r="D3" s="131" t="s">
        <v>29</v>
      </c>
      <c r="E3" s="132" t="s">
        <v>69</v>
      </c>
      <c r="F3" s="132" t="s">
        <v>73</v>
      </c>
      <c r="G3" s="131" t="s">
        <v>29</v>
      </c>
      <c r="H3" s="132" t="s">
        <v>69</v>
      </c>
      <c r="I3" s="132" t="s">
        <v>73</v>
      </c>
      <c r="J3" s="131" t="s">
        <v>29</v>
      </c>
      <c r="K3" s="132" t="s">
        <v>69</v>
      </c>
      <c r="L3" s="132" t="s">
        <v>73</v>
      </c>
      <c r="M3" s="131" t="s">
        <v>29</v>
      </c>
      <c r="N3" s="132" t="s">
        <v>69</v>
      </c>
      <c r="O3" s="162" t="s">
        <v>73</v>
      </c>
      <c r="P3" s="163"/>
      <c r="S3" s="6"/>
      <c r="T3" s="7"/>
      <c r="U3" s="7"/>
      <c r="V3" s="7"/>
      <c r="W3" s="7"/>
      <c r="X3" s="7"/>
      <c r="Y3" s="7"/>
      <c r="Z3" s="7"/>
      <c r="AA3" s="7"/>
      <c r="AB3" s="7"/>
      <c r="AC3" s="9"/>
      <c r="AD3" s="9"/>
    </row>
    <row r="4" spans="1:36" ht="13.35" customHeight="1">
      <c r="A4" s="72"/>
      <c r="B4" s="24" t="s">
        <v>0</v>
      </c>
      <c r="C4" s="24"/>
      <c r="D4" s="346">
        <f>A3.4.1!D4/A3.4.1!D$38</f>
        <v>8.4536598201031043E-2</v>
      </c>
      <c r="E4" s="347">
        <f>A3.4.1!E4/A3.4.1!E$45</f>
        <v>1.6932785451301453E-2</v>
      </c>
      <c r="F4" s="347">
        <f>A3.4.1!F4/A3.4.1!F$38</f>
        <v>1.8703762340854781E-2</v>
      </c>
      <c r="G4" s="346">
        <f>A3.4.1!G4/A3.4.1!G$38</f>
        <v>8.1541341068133294E-2</v>
      </c>
      <c r="H4" s="347">
        <f>A3.4.1!H4/A3.4.1!H$45</f>
        <v>3.5888671942492664E-2</v>
      </c>
      <c r="I4" s="347">
        <f>A3.4.1!I4/A3.4.1!I$38</f>
        <v>2.311998965845943E-2</v>
      </c>
      <c r="J4" s="346">
        <f>A3.4.1!J4/A3.4.1!J$38</f>
        <v>7.2725616747089938E-2</v>
      </c>
      <c r="K4" s="347">
        <f>A3.4.1!K4/A3.4.1!K$45</f>
        <v>4.9587991989665854E-2</v>
      </c>
      <c r="L4" s="347">
        <f>A3.4.1!L4/A3.4.1!L$38</f>
        <v>2.284328238327072E-2</v>
      </c>
      <c r="M4" s="346">
        <f>A3.4.1!M4/A3.4.1!M$38</f>
        <v>6.390104251066818E-2</v>
      </c>
      <c r="N4" s="347">
        <f>A3.4.1!N4/A3.4.1!N$45</f>
        <v>5.8647935405763151E-2</v>
      </c>
      <c r="O4" s="348">
        <f>A3.4.1!O4/A3.4.1!O$38</f>
        <v>3.2012873088638129E-2</v>
      </c>
      <c r="P4" s="14"/>
      <c r="S4" s="16"/>
      <c r="T4" s="16"/>
      <c r="U4" s="16"/>
      <c r="V4" s="16"/>
      <c r="W4" s="16"/>
      <c r="X4" s="16"/>
      <c r="Y4" s="16"/>
      <c r="Z4" s="16"/>
      <c r="AA4" s="16"/>
      <c r="AB4" s="16"/>
      <c r="AC4" s="17"/>
      <c r="AD4" s="18"/>
      <c r="AE4" s="18"/>
    </row>
    <row r="5" spans="1:36" ht="13.35" customHeight="1">
      <c r="A5" s="72"/>
      <c r="B5" s="24" t="s">
        <v>1</v>
      </c>
      <c r="C5" s="67"/>
      <c r="D5" s="346">
        <f>A3.4.1!D5/A3.4.1!D$38</f>
        <v>3.0825778075187677E-2</v>
      </c>
      <c r="E5" s="347">
        <f>A3.4.1!E5/A3.4.1!E$45</f>
        <v>-3.8876678306628956E-2</v>
      </c>
      <c r="F5" s="347">
        <f>A3.4.1!F5/A3.4.1!F$38</f>
        <v>1.3587691836921807E-2</v>
      </c>
      <c r="G5" s="346">
        <f>A3.4.1!G5/A3.4.1!G$38</f>
        <v>3.3008983144874403E-2</v>
      </c>
      <c r="H5" s="347">
        <f>A3.4.1!H5/A3.4.1!H$45</f>
        <v>-0.12836975537011194</v>
      </c>
      <c r="I5" s="347">
        <f>A3.4.1!I5/A3.4.1!I$38</f>
        <v>1.4801781256279853E-2</v>
      </c>
      <c r="J5" s="346">
        <f>A3.4.1!J5/A3.4.1!J$38</f>
        <v>3.4604628237319496E-2</v>
      </c>
      <c r="K5" s="347">
        <f>A3.4.1!K5/A3.4.1!K$45</f>
        <v>-0.38202880521938376</v>
      </c>
      <c r="L5" s="347">
        <f>A3.4.1!L5/A3.4.1!L$38</f>
        <v>1.5429851345922523E-2</v>
      </c>
      <c r="M5" s="346">
        <f>A3.4.1!M5/A3.4.1!M$38</f>
        <v>3.7214635415899394E-2</v>
      </c>
      <c r="N5" s="347">
        <f>A3.4.1!N5/A3.4.1!N$45</f>
        <v>-0.17812285431699862</v>
      </c>
      <c r="O5" s="348">
        <f>A3.4.1!O5/A3.4.1!O$38</f>
        <v>1.9012549640043529E-2</v>
      </c>
      <c r="P5" s="14"/>
      <c r="S5" s="19"/>
      <c r="T5" s="20"/>
      <c r="U5" s="21"/>
      <c r="V5" s="21"/>
      <c r="W5" s="21"/>
      <c r="X5" s="21"/>
      <c r="Y5" s="21"/>
      <c r="Z5" s="21"/>
      <c r="AA5" s="21"/>
      <c r="AB5" s="21"/>
      <c r="AC5" s="22"/>
      <c r="AD5" s="23"/>
      <c r="AE5" s="23"/>
    </row>
    <row r="6" spans="1:36" ht="13.35" customHeight="1">
      <c r="A6" s="72"/>
      <c r="B6" s="24" t="s">
        <v>84</v>
      </c>
      <c r="C6" s="24"/>
      <c r="D6" s="346">
        <f>A3.4.1!D6/A3.4.1!D$38</f>
        <v>4.0361482963718522E-3</v>
      </c>
      <c r="E6" s="347">
        <f>A3.4.1!E6/A3.4.1!E$45</f>
        <v>-4.1721908210061719E-4</v>
      </c>
      <c r="F6" s="347">
        <f>A3.4.1!F6/A3.4.1!F$38</f>
        <v>4.4850167375699249E-3</v>
      </c>
      <c r="G6" s="346">
        <f>A3.4.1!G6/A3.4.1!G$38</f>
        <v>4.1615155291363703E-3</v>
      </c>
      <c r="H6" s="347">
        <f>A3.4.1!H6/A3.4.1!H$45</f>
        <v>-2.3760072123967732E-2</v>
      </c>
      <c r="I6" s="347">
        <f>A3.4.1!I6/A3.4.1!I$38</f>
        <v>3.6610408395135337E-3</v>
      </c>
      <c r="J6" s="346">
        <f>A3.4.1!J6/A3.4.1!J$38</f>
        <v>4.0699771766966571E-3</v>
      </c>
      <c r="K6" s="347">
        <f>A3.4.1!K6/A3.4.1!K$45</f>
        <v>-8.0147304326556493E-2</v>
      </c>
      <c r="L6" s="347">
        <f>A3.4.1!L6/A3.4.1!L$38</f>
        <v>4.0721068067113286E-3</v>
      </c>
      <c r="M6" s="346">
        <f>A3.4.1!M6/A3.4.1!M$38</f>
        <v>3.9800042230766584E-3</v>
      </c>
      <c r="N6" s="347">
        <f>A3.4.1!N6/A3.4.1!N$45</f>
        <v>-2.30741741117645E-2</v>
      </c>
      <c r="O6" s="348">
        <f>A3.4.1!O6/A3.4.1!O$38</f>
        <v>4.2391397180582364E-3</v>
      </c>
      <c r="P6" s="14"/>
      <c r="S6" s="19"/>
      <c r="T6" s="20"/>
      <c r="U6" s="21"/>
      <c r="V6" s="21"/>
      <c r="W6" s="21"/>
      <c r="X6" s="21"/>
      <c r="Y6" s="21"/>
      <c r="Z6" s="21"/>
      <c r="AA6" s="21"/>
      <c r="AB6" s="21"/>
      <c r="AC6" s="22"/>
      <c r="AD6" s="23"/>
      <c r="AE6" s="23"/>
    </row>
    <row r="7" spans="1:36" ht="13.35" customHeight="1">
      <c r="A7" s="72"/>
      <c r="B7" s="24" t="s">
        <v>2</v>
      </c>
      <c r="C7" s="24"/>
      <c r="D7" s="346">
        <f>A3.4.1!D7/A3.4.1!D$38</f>
        <v>3.1209090348002066E-2</v>
      </c>
      <c r="E7" s="347">
        <f>A3.4.1!E7/A3.4.1!E$45</f>
        <v>-1.1653359038647988E-2</v>
      </c>
      <c r="F7" s="347">
        <f>A3.4.1!F7/A3.4.1!F$38</f>
        <v>7.0448409292415068E-3</v>
      </c>
      <c r="G7" s="346">
        <f>A3.4.1!G7/A3.4.1!G$38</f>
        <v>3.3349740152204793E-2</v>
      </c>
      <c r="H7" s="347">
        <f>A3.4.1!H7/A3.4.1!H$45</f>
        <v>-5.2390680249710359E-2</v>
      </c>
      <c r="I7" s="347">
        <f>A3.4.1!I7/A3.4.1!I$38</f>
        <v>7.0718327917395031E-3</v>
      </c>
      <c r="J7" s="346">
        <f>A3.4.1!J7/A3.4.1!J$38</f>
        <v>3.4551052407876363E-2</v>
      </c>
      <c r="K7" s="347">
        <f>A3.4.1!K7/A3.4.1!K$45</f>
        <v>-0.16471933169400779</v>
      </c>
      <c r="L7" s="347">
        <f>A3.4.1!L7/A3.4.1!L$38</f>
        <v>7.6239108456893591E-3</v>
      </c>
      <c r="M7" s="346">
        <f>A3.4.1!M7/A3.4.1!M$38</f>
        <v>3.5135015689220846E-2</v>
      </c>
      <c r="N7" s="347">
        <f>A3.4.1!N7/A3.4.1!N$45</f>
        <v>-4.9794004143148843E-2</v>
      </c>
      <c r="O7" s="348">
        <f>A3.4.1!O7/A3.4.1!O$38</f>
        <v>9.7771793762826079E-3</v>
      </c>
      <c r="P7" s="14"/>
      <c r="S7" s="19"/>
      <c r="T7" s="20"/>
      <c r="U7" s="21"/>
      <c r="V7" s="21"/>
      <c r="W7" s="21"/>
      <c r="X7" s="21"/>
      <c r="Y7" s="21"/>
      <c r="Z7" s="21"/>
      <c r="AA7" s="21"/>
      <c r="AB7" s="21"/>
      <c r="AC7" s="22"/>
      <c r="AD7" s="23"/>
      <c r="AE7" s="23"/>
    </row>
    <row r="8" spans="1:36" ht="13.35" customHeight="1">
      <c r="A8" s="72"/>
      <c r="B8" s="24" t="s">
        <v>85</v>
      </c>
      <c r="C8" s="24"/>
      <c r="D8" s="346">
        <f>A3.4.1!D8/A3.4.1!D$38</f>
        <v>7.7880607972245592E-3</v>
      </c>
      <c r="E8" s="347">
        <f>A3.4.1!E8/A3.4.1!E$45</f>
        <v>1.8068070868720993E-2</v>
      </c>
      <c r="F8" s="347">
        <f>A3.4.1!F8/A3.4.1!F$38</f>
        <v>2.3606640605829527E-2</v>
      </c>
      <c r="G8" s="346">
        <f>A3.4.1!G8/A3.4.1!G$38</f>
        <v>7.9921510656475788E-3</v>
      </c>
      <c r="H8" s="347">
        <f>A3.4.1!H8/A3.4.1!H$45</f>
        <v>1.9994863063741604E-2</v>
      </c>
      <c r="I8" s="347">
        <f>A3.4.1!I8/A3.4.1!I$38</f>
        <v>2.5480287317218867E-2</v>
      </c>
      <c r="J8" s="346">
        <f>A3.4.1!J8/A3.4.1!J$38</f>
        <v>8.2078170706879495E-3</v>
      </c>
      <c r="K8" s="347">
        <f>A3.4.1!K8/A3.4.1!K$45</f>
        <v>6.6457855044908254E-2</v>
      </c>
      <c r="L8" s="347">
        <f>A3.4.1!L8/A3.4.1!L$38</f>
        <v>3.1279209174329706E-2</v>
      </c>
      <c r="M8" s="346">
        <f>A3.4.1!M8/A3.4.1!M$38</f>
        <v>8.3651291721296584E-3</v>
      </c>
      <c r="N8" s="347">
        <f>A3.4.1!N8/A3.4.1!N$45</f>
        <v>7.7459851580299116E-3</v>
      </c>
      <c r="O8" s="348">
        <f>A3.4.1!O8/A3.4.1!O$38</f>
        <v>2.1082325197705285E-2</v>
      </c>
      <c r="P8" s="14"/>
    </row>
    <row r="9" spans="1:36" ht="13.35" customHeight="1">
      <c r="A9" s="72"/>
      <c r="B9" s="24" t="s">
        <v>3</v>
      </c>
      <c r="C9" s="24"/>
      <c r="D9" s="346">
        <f>A3.4.1!D9/A3.4.1!D$38</f>
        <v>5.1357347738944853E-3</v>
      </c>
      <c r="E9" s="347">
        <f>A3.4.1!E9/A3.4.1!E$45</f>
        <v>4.6810178624641553E-4</v>
      </c>
      <c r="F9" s="347">
        <f>A3.4.1!F9/A3.4.1!F$38</f>
        <v>2.0428583741347911E-3</v>
      </c>
      <c r="G9" s="346">
        <f>A3.4.1!G9/A3.4.1!G$38</f>
        <v>5.1376938158364761E-3</v>
      </c>
      <c r="H9" s="347">
        <f>A3.4.1!H9/A3.4.1!H$45</f>
        <v>-9.1000072131811407E-4</v>
      </c>
      <c r="I9" s="347">
        <f>A3.4.1!I9/A3.4.1!I$38</f>
        <v>2.6918532781648363E-3</v>
      </c>
      <c r="J9" s="346">
        <f>A3.4.1!J9/A3.4.1!J$38</f>
        <v>5.2682898952413947E-3</v>
      </c>
      <c r="K9" s="347">
        <f>A3.4.1!K9/A3.4.1!K$45</f>
        <v>-3.362783345782821E-3</v>
      </c>
      <c r="L9" s="347">
        <f>A3.4.1!L9/A3.4.1!L$38</f>
        <v>2.8598214120225947E-3</v>
      </c>
      <c r="M9" s="346">
        <f>A3.4.1!M9/A3.4.1!M$38</f>
        <v>5.1413503042088363E-3</v>
      </c>
      <c r="N9" s="347">
        <f>A3.4.1!N9/A3.4.1!N$45</f>
        <v>6.7787387869669077E-3</v>
      </c>
      <c r="O9" s="348">
        <f>A3.4.1!O9/A3.4.1!O$38</f>
        <v>4.4905775320145669E-3</v>
      </c>
      <c r="P9" s="14"/>
    </row>
    <row r="10" spans="1:36" ht="13.35" customHeight="1">
      <c r="A10" s="72"/>
      <c r="B10" s="24" t="s">
        <v>86</v>
      </c>
      <c r="C10" s="24"/>
      <c r="D10" s="346">
        <f>A3.4.1!D10/A3.4.1!D$38</f>
        <v>1.9068161367970036E-3</v>
      </c>
      <c r="E10" s="347">
        <f>A3.4.1!E10/A3.4.1!E$45</f>
        <v>6.6400596968444109E-2</v>
      </c>
      <c r="F10" s="347">
        <f>A3.4.1!F10/A3.4.1!F$38</f>
        <v>5.6222840050800957E-2</v>
      </c>
      <c r="G10" s="346">
        <f>A3.4.1!G10/A3.4.1!G$38</f>
        <v>1.9490642351651355E-3</v>
      </c>
      <c r="H10" s="347">
        <f>A3.4.1!H10/A3.4.1!H$45</f>
        <v>0.12342045265535313</v>
      </c>
      <c r="I10" s="347">
        <f>A3.4.1!I10/A3.4.1!I$38</f>
        <v>5.801618697794482E-2</v>
      </c>
      <c r="J10" s="346">
        <f>A3.4.1!J10/A3.4.1!J$38</f>
        <v>2.0876714873007424E-3</v>
      </c>
      <c r="K10" s="347">
        <f>A3.4.1!K10/A3.4.1!K$45</f>
        <v>5.3132265652709718E-2</v>
      </c>
      <c r="L10" s="347">
        <f>A3.4.1!L10/A3.4.1!L$38</f>
        <v>3.6251230351225149E-2</v>
      </c>
      <c r="M10" s="346">
        <f>A3.4.1!M10/A3.4.1!M$38</f>
        <v>2.0747091724242915E-3</v>
      </c>
      <c r="N10" s="347">
        <f>A3.4.1!N10/A3.4.1!N$45</f>
        <v>8.7698718558984742E-2</v>
      </c>
      <c r="O10" s="348">
        <f>A3.4.1!O10/A3.4.1!O$38</f>
        <v>5.318434351808244E-2</v>
      </c>
      <c r="P10" s="14"/>
    </row>
    <row r="11" spans="1:36" s="39" customFormat="1" ht="13.35" customHeight="1">
      <c r="A11" s="37"/>
      <c r="B11" s="24" t="s">
        <v>4</v>
      </c>
      <c r="C11" s="24"/>
      <c r="D11" s="346">
        <f>A3.4.1!D11/A3.4.1!D$38</f>
        <v>8.2313062177798421E-2</v>
      </c>
      <c r="E11" s="347">
        <f>A3.4.1!E11/A3.4.1!E$45</f>
        <v>2.5588497033038723E-2</v>
      </c>
      <c r="F11" s="347">
        <f>A3.4.1!F11/A3.4.1!F$38</f>
        <v>2.478134860400695E-2</v>
      </c>
      <c r="G11" s="346">
        <f>A3.4.1!G11/A3.4.1!G$38</f>
        <v>8.9082441795575423E-2</v>
      </c>
      <c r="H11" s="347">
        <f>A3.4.1!H11/A3.4.1!H$45</f>
        <v>6.7419233653270655E-2</v>
      </c>
      <c r="I11" s="347">
        <f>A3.4.1!I11/A3.4.1!I$38</f>
        <v>3.5798620670913932E-2</v>
      </c>
      <c r="J11" s="346">
        <f>A3.4.1!J11/A3.4.1!J$38</f>
        <v>9.3954146233440602E-2</v>
      </c>
      <c r="K11" s="347">
        <f>A3.4.1!K11/A3.4.1!K$45</f>
        <v>0.16085997306020453</v>
      </c>
      <c r="L11" s="347">
        <f>A3.4.1!L11/A3.4.1!L$38</f>
        <v>4.1455867434975792E-2</v>
      </c>
      <c r="M11" s="346">
        <f>A3.4.1!M11/A3.4.1!M$38</f>
        <v>8.8306497154333807E-2</v>
      </c>
      <c r="N11" s="347">
        <f>A3.4.1!N11/A3.4.1!N$45</f>
        <v>6.1866817291358504E-2</v>
      </c>
      <c r="O11" s="348">
        <f>A3.4.1!O11/A3.4.1!O$38</f>
        <v>4.2462644317616614E-2</v>
      </c>
      <c r="P11" s="14"/>
    </row>
    <row r="12" spans="1:36" s="39" customFormat="1" ht="13.35" customHeight="1">
      <c r="A12" s="37"/>
      <c r="B12" s="24" t="s">
        <v>5</v>
      </c>
      <c r="C12" s="24"/>
      <c r="D12" s="346">
        <f>A3.4.1!D12/A3.4.1!D$38</f>
        <v>8.8714052292889565E-3</v>
      </c>
      <c r="E12" s="347">
        <f>A3.4.1!E12/A3.4.1!E$45</f>
        <v>-4.8354612696427602E-4</v>
      </c>
      <c r="F12" s="347">
        <f>A3.4.1!F12/A3.4.1!F$38</f>
        <v>1.4456981796606336E-3</v>
      </c>
      <c r="G12" s="346">
        <f>A3.4.1!G12/A3.4.1!G$38</f>
        <v>9.6152738155401655E-3</v>
      </c>
      <c r="H12" s="347">
        <f>A3.4.1!H12/A3.4.1!H$45</f>
        <v>-2.395825520791445E-3</v>
      </c>
      <c r="I12" s="347">
        <f>A3.4.1!I12/A3.4.1!I$38</f>
        <v>1.8208067812499581E-3</v>
      </c>
      <c r="J12" s="346">
        <f>A3.4.1!J12/A3.4.1!J$38</f>
        <v>1.0147262096529358E-2</v>
      </c>
      <c r="K12" s="347">
        <f>A3.4.1!K12/A3.4.1!K$45</f>
        <v>-2.9958621375961616E-3</v>
      </c>
      <c r="L12" s="347">
        <f>A3.4.1!L12/A3.4.1!L$38</f>
        <v>2.327844793369544E-3</v>
      </c>
      <c r="M12" s="346">
        <f>A3.4.1!M12/A3.4.1!M$38</f>
        <v>9.6909788207795011E-3</v>
      </c>
      <c r="N12" s="347">
        <f>A3.4.1!N12/A3.4.1!N$45</f>
        <v>-2.1853358101445943E-3</v>
      </c>
      <c r="O12" s="348">
        <f>A3.4.1!O12/A3.4.1!O$38</f>
        <v>1.5116268375772741E-3</v>
      </c>
      <c r="P12" s="14"/>
    </row>
    <row r="13" spans="1:36" s="39" customFormat="1" ht="13.35" customHeight="1">
      <c r="A13" s="37"/>
      <c r="B13" s="38" t="s">
        <v>87</v>
      </c>
      <c r="C13" s="38"/>
      <c r="D13" s="346">
        <f>A3.4.1!D13/A3.4.1!D$38</f>
        <v>3.4027085235006156E-3</v>
      </c>
      <c r="E13" s="347">
        <f>A3.4.1!E13/A3.4.1!E$45</f>
        <v>-1.4503146338986521E-2</v>
      </c>
      <c r="F13" s="347">
        <f>A3.4.1!F13/A3.4.1!F$38</f>
        <v>4.5667573807065256E-3</v>
      </c>
      <c r="G13" s="346">
        <f>A3.4.1!G13/A3.4.1!G$38</f>
        <v>3.5573714629998799E-3</v>
      </c>
      <c r="H13" s="347">
        <f>A3.4.1!H13/A3.4.1!H$45</f>
        <v>-8.6013642418325223E-2</v>
      </c>
      <c r="I13" s="347">
        <f>A3.4.1!I13/A3.4.1!I$38</f>
        <v>9.0501704407458319E-3</v>
      </c>
      <c r="J13" s="346">
        <f>A3.4.1!J13/A3.4.1!J$38</f>
        <v>3.8199566392953708E-3</v>
      </c>
      <c r="K13" s="347">
        <f>A3.4.1!K13/A3.4.1!K$45</f>
        <v>-0.4327982442561652</v>
      </c>
      <c r="L13" s="347">
        <f>A3.4.1!L13/A3.4.1!L$38</f>
        <v>1.1305247411785981E-2</v>
      </c>
      <c r="M13" s="346">
        <f>A3.4.1!M13/A3.4.1!M$38</f>
        <v>3.8155006555589928E-3</v>
      </c>
      <c r="N13" s="347">
        <f>A3.4.1!N13/A3.4.1!N$45</f>
        <v>-0.17234304021303268</v>
      </c>
      <c r="O13" s="348">
        <f>A3.4.1!O13/A3.4.1!O$38</f>
        <v>9.7508289089930939E-3</v>
      </c>
      <c r="P13" s="14"/>
    </row>
    <row r="14" spans="1:36" s="39" customFormat="1" ht="13.35" customHeight="1">
      <c r="A14" s="37"/>
      <c r="B14" s="38" t="s">
        <v>88</v>
      </c>
      <c r="C14" s="38"/>
      <c r="D14" s="346">
        <f>A3.4.1!D14/A3.4.1!D$38</f>
        <v>0.35521028576254782</v>
      </c>
      <c r="E14" s="347">
        <f>A3.4.1!E14/A3.4.1!E$45</f>
        <v>0.26785116414724419</v>
      </c>
      <c r="F14" s="347">
        <f>A3.4.1!F14/A3.4.1!F$38</f>
        <v>0.25894799775617716</v>
      </c>
      <c r="G14" s="346">
        <f>A3.4.1!G14/A3.4.1!G$38</f>
        <v>0.36156129263783787</v>
      </c>
      <c r="H14" s="347">
        <f>A3.4.1!H14/A3.4.1!H$45</f>
        <v>0.43682590677442862</v>
      </c>
      <c r="I14" s="347">
        <f>A3.4.1!I14/A3.4.1!I$38</f>
        <v>0.29339876937030646</v>
      </c>
      <c r="J14" s="346">
        <f>A3.4.1!J14/A3.4.1!J$38</f>
        <v>0.3678552166785129</v>
      </c>
      <c r="K14" s="347">
        <f>A3.4.1!K14/A3.4.1!K$45</f>
        <v>0.58708410984285764</v>
      </c>
      <c r="L14" s="347">
        <f>A3.4.1!L14/A3.4.1!L$38</f>
        <v>0.29376591435122951</v>
      </c>
      <c r="M14" s="346">
        <f>A3.4.1!M14/A3.4.1!M$38</f>
        <v>0.38718001600840685</v>
      </c>
      <c r="N14" s="347">
        <f>A3.4.1!N14/A3.4.1!N$45</f>
        <v>0.36827046583866696</v>
      </c>
      <c r="O14" s="348">
        <f>A3.4.1!O14/A3.4.1!O$38</f>
        <v>0.3062026142933425</v>
      </c>
      <c r="P14" s="14"/>
    </row>
    <row r="15" spans="1:36" s="39" customFormat="1" ht="13.35" customHeight="1">
      <c r="A15" s="37"/>
      <c r="B15" s="38" t="s">
        <v>6</v>
      </c>
      <c r="C15" s="38"/>
      <c r="D15" s="346">
        <f>A3.4.1!D15/A3.4.1!D$38</f>
        <v>8.7593351156271208E-3</v>
      </c>
      <c r="E15" s="347">
        <f>A3.4.1!E15/A3.4.1!E$45</f>
        <v>1.6041376374369431E-2</v>
      </c>
      <c r="F15" s="347">
        <f>A3.4.1!F15/A3.4.1!F$38</f>
        <v>2.3970284790632679E-2</v>
      </c>
      <c r="G15" s="346">
        <f>A3.4.1!G15/A3.4.1!G$38</f>
        <v>8.8168817935341762E-3</v>
      </c>
      <c r="H15" s="347">
        <f>A3.4.1!H15/A3.4.1!H$45</f>
        <v>4.4360153483532519E-2</v>
      </c>
      <c r="I15" s="347">
        <f>A3.4.1!I15/A3.4.1!I$38</f>
        <v>3.2322060606899787E-2</v>
      </c>
      <c r="J15" s="346">
        <f>A3.4.1!J15/A3.4.1!J$38</f>
        <v>9.0275272611678812E-3</v>
      </c>
      <c r="K15" s="347">
        <f>A3.4.1!K15/A3.4.1!K$45</f>
        <v>0.17048344528565934</v>
      </c>
      <c r="L15" s="347">
        <f>A3.4.1!L15/A3.4.1!L$38</f>
        <v>4.0017442079311717E-2</v>
      </c>
      <c r="M15" s="346">
        <f>A3.4.1!M15/A3.4.1!M$38</f>
        <v>8.8782820916996907E-3</v>
      </c>
      <c r="N15" s="347">
        <f>A3.4.1!N15/A3.4.1!N$45</f>
        <v>0.11035736124390072</v>
      </c>
      <c r="O15" s="348">
        <f>A3.4.1!O15/A3.4.1!O$38</f>
        <v>4.0264757537267916E-2</v>
      </c>
      <c r="P15" s="14"/>
    </row>
    <row r="16" spans="1:36" s="39" customFormat="1" ht="13.35" customHeight="1">
      <c r="A16" s="37"/>
      <c r="B16" s="38" t="s">
        <v>89</v>
      </c>
      <c r="C16" s="38"/>
      <c r="D16" s="346">
        <f>A3.4.1!D16/A3.4.1!D$38</f>
        <v>5.6847159103828903E-4</v>
      </c>
      <c r="E16" s="347">
        <f>A3.4.1!E16/A3.4.1!E$45</f>
        <v>-1.9190602926704009E-3</v>
      </c>
      <c r="F16" s="347">
        <f>A3.4.1!F16/A3.4.1!F$38</f>
        <v>1.9761943042425161E-4</v>
      </c>
      <c r="G16" s="346">
        <f>A3.4.1!G16/A3.4.1!G$38</f>
        <v>5.7945152937341861E-4</v>
      </c>
      <c r="H16" s="347">
        <f>A3.4.1!H16/A3.4.1!H$45</f>
        <v>-6.4227288686621326E-3</v>
      </c>
      <c r="I16" s="347">
        <f>A3.4.1!I16/A3.4.1!I$38</f>
        <v>3.3127056882026887E-4</v>
      </c>
      <c r="J16" s="346">
        <f>A3.4.1!J16/A3.4.1!J$38</f>
        <v>5.5718862620858143E-4</v>
      </c>
      <c r="K16" s="347">
        <f>A3.4.1!K16/A3.4.1!K$45</f>
        <v>-3.0109280383761412E-3</v>
      </c>
      <c r="L16" s="347">
        <f>A3.4.1!L16/A3.4.1!L$38</f>
        <v>3.2995257717519506E-4</v>
      </c>
      <c r="M16" s="346">
        <f>A3.4.1!M16/A3.4.1!M$38</f>
        <v>5.7944540200252398E-4</v>
      </c>
      <c r="N16" s="347">
        <f>A3.4.1!N16/A3.4.1!N$45</f>
        <v>2.0166066319694705E-3</v>
      </c>
      <c r="O16" s="348">
        <f>A3.4.1!O16/A3.4.1!O$38</f>
        <v>7.6132534539342445E-4</v>
      </c>
      <c r="P16" s="14"/>
    </row>
    <row r="17" spans="1:16" s="39" customFormat="1" ht="13.35" customHeight="1">
      <c r="A17" s="37"/>
      <c r="B17" s="38" t="s">
        <v>7</v>
      </c>
      <c r="C17" s="38"/>
      <c r="D17" s="346">
        <f>A3.4.1!D17/A3.4.1!D$38</f>
        <v>5.7821681831323108E-4</v>
      </c>
      <c r="E17" s="347">
        <f>A3.4.1!E17/A3.4.1!E$45</f>
        <v>5.103640604324039E-2</v>
      </c>
      <c r="F17" s="347">
        <f>A3.4.1!F17/A3.4.1!F$38</f>
        <v>4.784688496415352E-2</v>
      </c>
      <c r="G17" s="346">
        <f>A3.4.1!G17/A3.4.1!G$38</f>
        <v>5.5640516172788493E-4</v>
      </c>
      <c r="H17" s="347">
        <f>A3.4.1!H17/A3.4.1!H$45</f>
        <v>-1.7831113320170532E-2</v>
      </c>
      <c r="I17" s="347">
        <f>A3.4.1!I17/A3.4.1!I$38</f>
        <v>3.7633218728467428E-2</v>
      </c>
      <c r="J17" s="346">
        <f>A3.4.1!J17/A3.4.1!J$38</f>
        <v>5.5183104326426817E-4</v>
      </c>
      <c r="K17" s="347">
        <f>A3.4.1!K17/A3.4.1!K$45</f>
        <v>-2.8378641362112846E-2</v>
      </c>
      <c r="L17" s="347">
        <f>A3.4.1!L17/A3.4.1!L$38</f>
        <v>3.8895839519228412E-2</v>
      </c>
      <c r="M17" s="346">
        <f>A3.4.1!M17/A3.4.1!M$38</f>
        <v>4.0512072597634097E-4</v>
      </c>
      <c r="N17" s="347">
        <f>A3.4.1!N17/A3.4.1!N$45</f>
        <v>1.4829264150887197E-2</v>
      </c>
      <c r="O17" s="348">
        <f>A3.4.1!O17/A3.4.1!O$38</f>
        <v>7.2011046449497584E-3</v>
      </c>
      <c r="P17" s="14"/>
    </row>
    <row r="18" spans="1:16" s="39" customFormat="1" ht="13.35" customHeight="1">
      <c r="A18" s="37"/>
      <c r="B18" s="38" t="s">
        <v>8</v>
      </c>
      <c r="C18" s="38"/>
      <c r="D18" s="346">
        <f>A3.4.1!D18/A3.4.1!D$38</f>
        <v>1.6786153981087761E-2</v>
      </c>
      <c r="E18" s="347">
        <f>A3.4.1!E18/A3.4.1!E$45</f>
        <v>3.8858144300941547E-2</v>
      </c>
      <c r="F18" s="347">
        <f>A3.4.1!F18/A3.4.1!F$38</f>
        <v>2.4701732849706313E-2</v>
      </c>
      <c r="G18" s="346">
        <f>A3.4.1!G18/A3.4.1!G$38</f>
        <v>1.7367084190027179E-2</v>
      </c>
      <c r="H18" s="347">
        <f>A3.4.1!H18/A3.4.1!H$45</f>
        <v>8.9160826000267215E-2</v>
      </c>
      <c r="I18" s="347">
        <f>A3.4.1!I18/A3.4.1!I$38</f>
        <v>2.9876871681056218E-2</v>
      </c>
      <c r="J18" s="346">
        <f>A3.4.1!J18/A3.4.1!J$38</f>
        <v>1.6897816606364094E-2</v>
      </c>
      <c r="K18" s="347">
        <f>A3.4.1!K18/A3.4.1!K$45</f>
        <v>0.13032281208001459</v>
      </c>
      <c r="L18" s="347">
        <f>A3.4.1!L18/A3.4.1!L$38</f>
        <v>2.5321503914634627E-2</v>
      </c>
      <c r="M18" s="346">
        <f>A3.4.1!M18/A3.4.1!M$38</f>
        <v>1.779093806317919E-2</v>
      </c>
      <c r="N18" s="347">
        <f>A3.4.1!N18/A3.4.1!N$45</f>
        <v>5.8167486654456382E-2</v>
      </c>
      <c r="O18" s="348">
        <f>A3.4.1!O18/A3.4.1!O$38</f>
        <v>2.6476110868961147E-2</v>
      </c>
      <c r="P18" s="14"/>
    </row>
    <row r="19" spans="1:16" s="39" customFormat="1" ht="13.35" customHeight="1">
      <c r="A19" s="37"/>
      <c r="B19" s="38" t="s">
        <v>90</v>
      </c>
      <c r="C19" s="38"/>
      <c r="D19" s="346">
        <f>A3.4.1!D19/A3.4.1!D$38</f>
        <v>1.1346692957124248E-2</v>
      </c>
      <c r="E19" s="347">
        <f>A3.4.1!E19/A3.4.1!E$45</f>
        <v>1.9193545550210567E-2</v>
      </c>
      <c r="F19" s="347">
        <f>A3.4.1!F19/A3.4.1!F$38</f>
        <v>1.2310186548541636E-2</v>
      </c>
      <c r="G19" s="346">
        <f>A3.4.1!G19/A3.4.1!G$38</f>
        <v>1.1640061830112054E-2</v>
      </c>
      <c r="H19" s="347">
        <f>A3.4.1!H19/A3.4.1!H$45</f>
        <v>6.502123038281532E-2</v>
      </c>
      <c r="I19" s="347">
        <f>A3.4.1!I19/A3.4.1!I$38</f>
        <v>1.8663588307241279E-2</v>
      </c>
      <c r="J19" s="346">
        <f>A3.4.1!J19/A3.4.1!J$38</f>
        <v>1.0986616757805106E-2</v>
      </c>
      <c r="K19" s="347">
        <f>A3.4.1!K19/A3.4.1!K$45</f>
        <v>0.15162369156978872</v>
      </c>
      <c r="L19" s="347">
        <f>A3.4.1!L19/A3.4.1!L$38</f>
        <v>2.0055619704842844E-2</v>
      </c>
      <c r="M19" s="346">
        <f>A3.4.1!M19/A3.4.1!M$38</f>
        <v>1.1687119125135655E-2</v>
      </c>
      <c r="N19" s="347">
        <f>A3.4.1!N19/A3.4.1!N$45</f>
        <v>8.1746932416318308E-2</v>
      </c>
      <c r="O19" s="348">
        <f>A3.4.1!O19/A3.4.1!O$38</f>
        <v>2.3775308959025285E-2</v>
      </c>
      <c r="P19" s="14"/>
    </row>
    <row r="20" spans="1:16" s="39" customFormat="1" ht="13.35" customHeight="1">
      <c r="A20" s="37"/>
      <c r="B20" s="38" t="s">
        <v>206</v>
      </c>
      <c r="C20" s="38"/>
      <c r="D20" s="346">
        <f>A3.4.1!D20/A3.4.1!D$38</f>
        <v>1.1838826934508825E-2</v>
      </c>
      <c r="E20" s="347">
        <f>A3.4.1!E20/A3.4.1!E$45</f>
        <v>0.104749520847158</v>
      </c>
      <c r="F20" s="347">
        <f>A3.4.1!F20/A3.4.1!F$38</f>
        <v>6.3552085656887386E-2</v>
      </c>
      <c r="G20" s="346">
        <f>A3.4.1!G20/A3.4.1!G$38</f>
        <v>1.2021973065380899E-2</v>
      </c>
      <c r="H20" s="347">
        <f>A3.4.1!H20/A3.4.1!H$45</f>
        <v>4.0613908874242259E-2</v>
      </c>
      <c r="I20" s="347">
        <f>A3.4.1!I20/A3.4.1!I$38</f>
        <v>3.1497236514423002E-2</v>
      </c>
      <c r="J20" s="346">
        <f>A3.4.1!J20/A3.4.1!J$38</f>
        <v>1.1708104594305961E-2</v>
      </c>
      <c r="K20" s="347">
        <f>A3.4.1!K20/A3.4.1!K$45</f>
        <v>3.7478520310254608E-2</v>
      </c>
      <c r="L20" s="347">
        <f>A3.4.1!L20/A3.4.1!L$38</f>
        <v>2.1944072386326962E-2</v>
      </c>
      <c r="M20" s="346">
        <f>A3.4.1!M20/A3.4.1!M$38</f>
        <v>1.1930191560721459E-2</v>
      </c>
      <c r="N20" s="347">
        <f>A3.4.1!N20/A3.4.1!N$45</f>
        <v>5.9102192705495445E-2</v>
      </c>
      <c r="O20" s="348">
        <f>A3.4.1!O20/A3.4.1!O$38</f>
        <v>2.5279574933907815E-2</v>
      </c>
      <c r="P20" s="14"/>
    </row>
    <row r="21" spans="1:16" s="39" customFormat="1" ht="13.35" customHeight="1">
      <c r="A21" s="37"/>
      <c r="B21" s="38" t="s">
        <v>9</v>
      </c>
      <c r="C21" s="38"/>
      <c r="D21" s="346">
        <f>A3.4.1!D21/A3.4.1!D$38</f>
        <v>4.0410209100093233E-3</v>
      </c>
      <c r="E21" s="347">
        <f>A3.4.1!E21/A3.4.1!E$45</f>
        <v>0.2571991718255669</v>
      </c>
      <c r="F21" s="347">
        <f>A3.4.1!F21/A3.4.1!F$38</f>
        <v>0.16368615929508562</v>
      </c>
      <c r="G21" s="346">
        <f>A3.4.1!G21/A3.4.1!G$38</f>
        <v>4.02159115414563E-3</v>
      </c>
      <c r="H21" s="347">
        <f>A3.4.1!H21/A3.4.1!H$45</f>
        <v>0.23928550725580727</v>
      </c>
      <c r="I21" s="347">
        <f>A3.4.1!I21/A3.4.1!I$38</f>
        <v>0.10711675476218506</v>
      </c>
      <c r="J21" s="346">
        <f>A3.4.1!J21/A3.4.1!J$38</f>
        <v>4.0092579033277733E-3</v>
      </c>
      <c r="K21" s="347">
        <f>A3.4.1!K21/A3.4.1!K$45</f>
        <v>-5.915001320927929E-2</v>
      </c>
      <c r="L21" s="347">
        <f>A3.4.1!L21/A3.4.1!L$38</f>
        <v>5.1455407951261259E-2</v>
      </c>
      <c r="M21" s="346">
        <f>A3.4.1!M21/A3.4.1!M$38</f>
        <v>3.1943155423952703E-3</v>
      </c>
      <c r="N21" s="347">
        <f>A3.4.1!N21/A3.4.1!N$45</f>
        <v>-1.2522716650552575E-2</v>
      </c>
      <c r="O21" s="348">
        <f>A3.4.1!O21/A3.4.1!O$38</f>
        <v>6.4156636341577309E-3</v>
      </c>
      <c r="P21" s="14"/>
    </row>
    <row r="22" spans="1:16" s="39" customFormat="1" ht="13.35" customHeight="1">
      <c r="A22" s="37"/>
      <c r="B22" s="338" t="s">
        <v>10</v>
      </c>
      <c r="C22" s="38"/>
      <c r="D22" s="346">
        <f>A3.4.1!D22/A3.4.1!D$38</f>
        <v>1.1496119775340027E-2</v>
      </c>
      <c r="E22" s="347">
        <f>A3.4.1!E22/A3.4.1!E$45</f>
        <v>-8.1471773530035884E-3</v>
      </c>
      <c r="F22" s="347">
        <f>A3.4.1!F22/A3.4.1!F$38</f>
        <v>1.4579562838779593E-2</v>
      </c>
      <c r="G22" s="346">
        <f>A3.4.1!G22/A3.4.1!G$38</f>
        <v>1.1236750396315215E-2</v>
      </c>
      <c r="H22" s="347">
        <f>A3.4.1!H22/A3.4.1!H$45</f>
        <v>-3.8206048039994882E-2</v>
      </c>
      <c r="I22" s="347">
        <f>A3.4.1!I22/A3.4.1!I$38</f>
        <v>1.8378555675978445E-2</v>
      </c>
      <c r="J22" s="346">
        <f>A3.4.1!J22/A3.4.1!J$38</f>
        <v>1.1425938559238794E-2</v>
      </c>
      <c r="K22" s="347">
        <f>A3.4.1!K22/A3.4.1!K$45</f>
        <v>-0.11328373301545533</v>
      </c>
      <c r="L22" s="347">
        <f>A3.4.1!L22/A3.4.1!L$38</f>
        <v>2.1407188975891066E-2</v>
      </c>
      <c r="M22" s="346">
        <f>A3.4.1!M22/A3.4.1!M$38</f>
        <v>1.1463688906566884E-2</v>
      </c>
      <c r="N22" s="347">
        <f>A3.4.1!N22/A3.4.1!N$45</f>
        <v>6.3463936313186498E-3</v>
      </c>
      <c r="O22" s="348">
        <f>A3.4.1!O22/A3.4.1!O$38</f>
        <v>2.2718132366290521E-2</v>
      </c>
      <c r="P22" s="14"/>
    </row>
    <row r="23" spans="1:16" s="39" customFormat="1" ht="13.35" customHeight="1">
      <c r="A23" s="37"/>
      <c r="B23" s="38" t="s">
        <v>11</v>
      </c>
      <c r="C23" s="38"/>
      <c r="D23" s="346">
        <f>A3.4.1!D23/A3.4.1!D$38</f>
        <v>9.3408003430320002E-3</v>
      </c>
      <c r="E23" s="347">
        <f>A3.4.1!E23/A3.4.1!E$45</f>
        <v>3.5746689722417459E-3</v>
      </c>
      <c r="F23" s="347">
        <f>A3.4.1!F23/A3.4.1!F$38</f>
        <v>1.0030550468714714E-2</v>
      </c>
      <c r="G23" s="346">
        <f>A3.4.1!G23/A3.4.1!G$38</f>
        <v>9.8062294331745879E-3</v>
      </c>
      <c r="H23" s="347">
        <f>A3.4.1!H23/A3.4.1!H$45</f>
        <v>-1.2013306724450787E-2</v>
      </c>
      <c r="I23" s="347">
        <f>A3.4.1!I23/A3.4.1!I$38</f>
        <v>1.1280153421537742E-2</v>
      </c>
      <c r="J23" s="346">
        <f>A3.4.1!J23/A3.4.1!J$38</f>
        <v>1.0207981369898242E-2</v>
      </c>
      <c r="K23" s="347">
        <f>A3.4.1!K23/A3.4.1!K$45</f>
        <v>1.3627489542787747E-3</v>
      </c>
      <c r="L23" s="347">
        <f>A3.4.1!L23/A3.4.1!L$38</f>
        <v>1.109648169979283E-2</v>
      </c>
      <c r="M23" s="346">
        <f>A3.4.1!M23/A3.4.1!M$38</f>
        <v>9.9610593047637294E-3</v>
      </c>
      <c r="N23" s="347">
        <f>A3.4.1!N23/A3.4.1!N$45</f>
        <v>1.2995687459292903E-2</v>
      </c>
      <c r="O23" s="348">
        <f>A3.4.1!O23/A3.4.1!O$38</f>
        <v>1.3545583613151987E-2</v>
      </c>
      <c r="P23" s="14"/>
    </row>
    <row r="24" spans="1:16" s="39" customFormat="1" ht="13.35" customHeight="1">
      <c r="A24" s="37"/>
      <c r="B24" s="38" t="s">
        <v>12</v>
      </c>
      <c r="C24" s="38"/>
      <c r="D24" s="346">
        <f>A3.4.1!D24/A3.4.1!D$38</f>
        <v>1.1674782275380633E-2</v>
      </c>
      <c r="E24" s="347">
        <f>A3.4.1!E24/A3.4.1!E$45</f>
        <v>-9.2073602456538197E-4</v>
      </c>
      <c r="F24" s="347">
        <f>A3.4.1!F24/A3.4.1!F$38</f>
        <v>5.3565742978589289E-4</v>
      </c>
      <c r="G24" s="346">
        <f>A3.4.1!G24/A3.4.1!G$38</f>
        <v>1.2440100021235582E-2</v>
      </c>
      <c r="H24" s="347">
        <f>A3.4.1!H24/A3.4.1!H$45</f>
        <v>-3.3498345489266558E-3</v>
      </c>
      <c r="I24" s="347">
        <f>A3.4.1!I24/A3.4.1!I$38</f>
        <v>6.0552064709816684E-4</v>
      </c>
      <c r="J24" s="346">
        <f>A3.4.1!J24/A3.4.1!J$38</f>
        <v>1.3015354832718403E-2</v>
      </c>
      <c r="K24" s="347">
        <f>A3.4.1!K24/A3.4.1!K$45</f>
        <v>-9.4055557764486583E-3</v>
      </c>
      <c r="L24" s="347">
        <f>A3.4.1!L24/A3.4.1!L$38</f>
        <v>6.6595765429127449E-4</v>
      </c>
      <c r="M24" s="346">
        <f>A3.4.1!M24/A3.4.1!M$38</f>
        <v>1.2708514410021458E-2</v>
      </c>
      <c r="N24" s="347">
        <f>A3.4.1!N24/A3.4.1!N$45</f>
        <v>-1.1154771872943421E-3</v>
      </c>
      <c r="O24" s="348">
        <f>A3.4.1!O24/A3.4.1!O$38</f>
        <v>1.3661425504095822E-3</v>
      </c>
      <c r="P24" s="14"/>
    </row>
    <row r="25" spans="1:16" s="39" customFormat="1" ht="13.35" customHeight="1">
      <c r="A25" s="37"/>
      <c r="B25" s="38" t="s">
        <v>91</v>
      </c>
      <c r="C25" s="38"/>
      <c r="D25" s="346">
        <f>A3.4.1!D25/A3.4.1!D$38</f>
        <v>9.1800040929954554E-3</v>
      </c>
      <c r="E25" s="347">
        <f>A3.4.1!E25/A3.4.1!E$45</f>
        <v>1.4748484501154846E-2</v>
      </c>
      <c r="F25" s="347">
        <f>A3.4.1!F25/A3.4.1!F$38</f>
        <v>1.2091093323630514E-2</v>
      </c>
      <c r="G25" s="346">
        <f>A3.4.1!G25/A3.4.1!G$38</f>
        <v>9.3239018817359177E-3</v>
      </c>
      <c r="H25" s="347">
        <f>A3.4.1!H25/A3.4.1!H$45</f>
        <v>4.2500897923344244E-2</v>
      </c>
      <c r="I25" s="347">
        <f>A3.4.1!I25/A3.4.1!I$38</f>
        <v>1.6150830071746582E-2</v>
      </c>
      <c r="J25" s="346">
        <f>A3.4.1!J25/A3.4.1!J$38</f>
        <v>9.6900816852812915E-3</v>
      </c>
      <c r="K25" s="347">
        <f>A3.4.1!K25/A3.4.1!K$45</f>
        <v>0.10806102552138026</v>
      </c>
      <c r="L25" s="347">
        <f>A3.4.1!L25/A3.4.1!L$38</f>
        <v>1.8100370525962188E-2</v>
      </c>
      <c r="M25" s="346">
        <f>A3.4.1!M25/A3.4.1!M$38</f>
        <v>9.5092883133719303E-3</v>
      </c>
      <c r="N25" s="347">
        <f>A3.4.1!N25/A3.4.1!N$45</f>
        <v>6.5557512735254245E-2</v>
      </c>
      <c r="O25" s="348">
        <f>A3.4.1!O25/A3.4.1!O$38</f>
        <v>2.4335835855689398E-2</v>
      </c>
      <c r="P25" s="14"/>
    </row>
    <row r="26" spans="1:16" s="39" customFormat="1" ht="13.35" customHeight="1">
      <c r="A26" s="37"/>
      <c r="B26" s="38" t="s">
        <v>13</v>
      </c>
      <c r="C26" s="38"/>
      <c r="D26" s="346">
        <f>A3.4.1!D26/A3.4.1!D$38</f>
        <v>2.3908290914524612E-3</v>
      </c>
      <c r="E26" s="347">
        <f>A3.4.1!E26/A3.4.1!E$45</f>
        <v>-1.0025392901270537E-3</v>
      </c>
      <c r="F26" s="347">
        <f>A3.4.1!F26/A3.4.1!F$38</f>
        <v>6.4173885246124535E-4</v>
      </c>
      <c r="G26" s="346">
        <f>A3.4.1!G26/A3.4.1!G$38</f>
        <v>2.5071155660105586E-3</v>
      </c>
      <c r="H26" s="347">
        <f>A3.4.1!H26/A3.4.1!H$45</f>
        <v>-5.3897654583809412E-3</v>
      </c>
      <c r="I26" s="347">
        <f>A3.4.1!I26/A3.4.1!I$38</f>
        <v>9.5245482277129048E-4</v>
      </c>
      <c r="J26" s="346">
        <f>A3.4.1!J26/A3.4.1!J$38</f>
        <v>2.7020076649153322E-3</v>
      </c>
      <c r="K26" s="347">
        <f>A3.4.1!K26/A3.4.1!K$45</f>
        <v>-2.2532220443450379E-2</v>
      </c>
      <c r="L26" s="347">
        <f>A3.4.1!L26/A3.4.1!L$38</f>
        <v>9.8366858554883993E-4</v>
      </c>
      <c r="M26" s="346">
        <f>A3.4.1!M26/A3.4.1!M$38</f>
        <v>2.6934390084608849E-3</v>
      </c>
      <c r="N26" s="347">
        <f>A3.4.1!N26/A3.4.1!N$45</f>
        <v>-5.5149490520265635E-3</v>
      </c>
      <c r="O26" s="348">
        <f>A3.4.1!O26/A3.4.1!O$38</f>
        <v>1.0476359288269968E-3</v>
      </c>
      <c r="P26" s="14"/>
    </row>
    <row r="27" spans="1:16" s="39" customFormat="1" ht="13.35" customHeight="1">
      <c r="A27" s="37"/>
      <c r="B27" s="38" t="s">
        <v>14</v>
      </c>
      <c r="C27" s="38"/>
      <c r="D27" s="346">
        <f>A3.4.1!D27/A3.4.1!D$38</f>
        <v>0.14615404605594409</v>
      </c>
      <c r="E27" s="347">
        <f>A3.4.1!E27/A3.4.1!E$45</f>
        <v>5.4552180639106697E-2</v>
      </c>
      <c r="F27" s="347">
        <f>A3.4.1!F27/A3.4.1!F$38</f>
        <v>4.9046336041638709E-2</v>
      </c>
      <c r="G27" s="346">
        <f>A3.4.1!G27/A3.4.1!G$38</f>
        <v>0.13088032185898585</v>
      </c>
      <c r="H27" s="347">
        <f>A3.4.1!H27/A3.4.1!H$45</f>
        <v>8.6296812735051215E-2</v>
      </c>
      <c r="I27" s="347">
        <f>A3.4.1!I27/A3.4.1!I$38</f>
        <v>5.4398780633633508E-2</v>
      </c>
      <c r="J27" s="346">
        <f>A3.4.1!J27/A3.4.1!J$38</f>
        <v>0.12711579879775839</v>
      </c>
      <c r="K27" s="347">
        <f>A3.4.1!K27/A3.4.1!K$45</f>
        <v>0.3086214507180719</v>
      </c>
      <c r="L27" s="347">
        <f>A3.4.1!L27/A3.4.1!L$38</f>
        <v>7.4058347931173427E-2</v>
      </c>
      <c r="M27" s="346">
        <f>A3.4.1!M27/A3.4.1!M$38</f>
        <v>0.12666283643434834</v>
      </c>
      <c r="N27" s="347">
        <f>A3.4.1!N27/A3.4.1!N$45</f>
        <v>0.15252706273820402</v>
      </c>
      <c r="O27" s="348">
        <f>A3.4.1!O27/A3.4.1!O$38</f>
        <v>9.2126572641063442E-2</v>
      </c>
      <c r="P27" s="14"/>
    </row>
    <row r="28" spans="1:16" s="39" customFormat="1" ht="13.35" customHeight="1">
      <c r="A28" s="37"/>
      <c r="B28" s="38" t="s">
        <v>15</v>
      </c>
      <c r="C28" s="38"/>
      <c r="D28" s="346">
        <f>A3.4.1!D28/A3.4.1!D$38</f>
        <v>1.690796932202454E-3</v>
      </c>
      <c r="E28" s="347">
        <f>A3.4.1!E28/A3.4.1!E$45</f>
        <v>3.657296484174652E-4</v>
      </c>
      <c r="F28" s="347">
        <f>A3.4.1!F28/A3.4.1!F$38</f>
        <v>1.4832733155044969E-3</v>
      </c>
      <c r="G28" s="346">
        <f>A3.4.1!G28/A3.4.1!G$38</f>
        <v>1.8305400587023907E-3</v>
      </c>
      <c r="H28" s="347">
        <f>A3.4.1!H28/A3.4.1!H$45</f>
        <v>2.8432501537175945E-3</v>
      </c>
      <c r="I28" s="347">
        <f>A3.4.1!I28/A3.4.1!I$38</f>
        <v>2.470892428779777E-3</v>
      </c>
      <c r="J28" s="346">
        <f>A3.4.1!J28/A3.4.1!J$38</f>
        <v>1.9215864160270308E-3</v>
      </c>
      <c r="K28" s="347">
        <f>A3.4.1!K28/A3.4.1!K$45</f>
        <v>1.4656149346405807E-2</v>
      </c>
      <c r="L28" s="347">
        <f>A3.4.1!L28/A3.4.1!L$38</f>
        <v>3.2337421159586467E-3</v>
      </c>
      <c r="M28" s="346">
        <f>A3.4.1!M28/A3.4.1!M$38</f>
        <v>1.9936850272290235E-3</v>
      </c>
      <c r="N28" s="347">
        <f>A3.4.1!N28/A3.4.1!N$45</f>
        <v>5.7955033632354222E-3</v>
      </c>
      <c r="O28" s="348">
        <f>A3.4.1!O28/A3.4.1!O$38</f>
        <v>2.6410301637429341E-3</v>
      </c>
      <c r="P28" s="14"/>
    </row>
    <row r="29" spans="1:16" s="39" customFormat="1" ht="13.35" customHeight="1">
      <c r="A29" s="37"/>
      <c r="B29" s="38" t="s">
        <v>16</v>
      </c>
      <c r="C29" s="38"/>
      <c r="D29" s="346">
        <f>A3.4.1!D29/A3.4.1!D$38</f>
        <v>1.8392492276907386E-2</v>
      </c>
      <c r="E29" s="347">
        <f>A3.4.1!E29/A3.4.1!E$45</f>
        <v>-1.5977055325025886E-4</v>
      </c>
      <c r="F29" s="347">
        <f>A3.4.1!F29/A3.4.1!F$38</f>
        <v>1.7233824980680961E-4</v>
      </c>
      <c r="G29" s="346">
        <f>A3.4.1!G29/A3.4.1!G$38</f>
        <v>1.8819005351695801E-2</v>
      </c>
      <c r="H29" s="347">
        <f>A3.4.1!H29/A3.4.1!H$45</f>
        <v>-8.3591865465245632E-4</v>
      </c>
      <c r="I29" s="347">
        <f>A3.4.1!I29/A3.4.1!I$38</f>
        <v>1.5468313179700194E-4</v>
      </c>
      <c r="J29" s="346">
        <f>A3.4.1!J29/A3.4.1!J$38</f>
        <v>1.767466613328952E-2</v>
      </c>
      <c r="K29" s="347">
        <f>A3.4.1!K29/A3.4.1!K$45</f>
        <v>-1.7667969727971594E-3</v>
      </c>
      <c r="L29" s="347">
        <f>A3.4.1!L29/A3.4.1!L$38</f>
        <v>1.3720594140374605E-4</v>
      </c>
      <c r="M29" s="346">
        <f>A3.4.1!M29/A3.4.1!M$38</f>
        <v>1.4012266564527137E-2</v>
      </c>
      <c r="N29" s="347">
        <f>A3.4.1!N29/A3.4.1!N$45</f>
        <v>-9.9686822637461234E-4</v>
      </c>
      <c r="O29" s="348">
        <f>A3.4.1!O29/A3.4.1!O$38</f>
        <v>1.3311147433920365E-4</v>
      </c>
      <c r="P29" s="14"/>
    </row>
    <row r="30" spans="1:16" s="39" customFormat="1" ht="13.35" customHeight="1">
      <c r="A30" s="37"/>
      <c r="B30" s="38" t="s">
        <v>92</v>
      </c>
      <c r="C30" s="38"/>
      <c r="D30" s="346">
        <f>A3.4.1!D30/A3.4.1!D$38</f>
        <v>9.4041443203191234E-3</v>
      </c>
      <c r="E30" s="347">
        <f>A3.4.1!E30/A3.4.1!E$45</f>
        <v>-2.9345991843667618E-3</v>
      </c>
      <c r="F30" s="347">
        <f>A3.4.1!F30/A3.4.1!F$38</f>
        <v>2.0705742147838586E-3</v>
      </c>
      <c r="G30" s="346">
        <f>A3.4.1!G30/A3.4.1!G$38</f>
        <v>9.8078756022921265E-3</v>
      </c>
      <c r="H30" s="347">
        <f>A3.4.1!H30/A3.4.1!H$45</f>
        <v>-1.4275776580669722E-3</v>
      </c>
      <c r="I30" s="347">
        <f>A3.4.1!I30/A3.4.1!I$38</f>
        <v>3.5093709621748415E-3</v>
      </c>
      <c r="J30" s="346">
        <f>A3.4.1!J30/A3.4.1!J$38</f>
        <v>9.7758030123903036E-3</v>
      </c>
      <c r="K30" s="347">
        <f>A3.4.1!K30/A3.4.1!K$45</f>
        <v>-3.0206939727048184E-2</v>
      </c>
      <c r="L30" s="347">
        <f>A3.4.1!L30/A3.4.1!L$38</f>
        <v>1.8420450522380893E-3</v>
      </c>
      <c r="M30" s="346">
        <f>A3.4.1!M30/A3.4.1!M$38</f>
        <v>1.0017530678687703E-2</v>
      </c>
      <c r="N30" s="347">
        <f>A3.4.1!N30/A3.4.1!N$45</f>
        <v>-1.0037351161866725E-2</v>
      </c>
      <c r="O30" s="348">
        <f>A3.4.1!O30/A3.4.1!O$38</f>
        <v>3.6690337128319978E-3</v>
      </c>
      <c r="P30" s="14"/>
    </row>
    <row r="31" spans="1:16" s="39" customFormat="1" ht="13.35" customHeight="1">
      <c r="A31" s="37"/>
      <c r="B31" s="38" t="s">
        <v>17</v>
      </c>
      <c r="C31" s="38"/>
      <c r="D31" s="346">
        <f>A3.4.1!D31/A3.4.1!D$38</f>
        <v>2.5337590914849451E-3</v>
      </c>
      <c r="E31" s="347">
        <f>A3.4.1!E31/A3.4.1!E$45</f>
        <v>-9.2213511389987457E-3</v>
      </c>
      <c r="F31" s="347">
        <f>A3.4.1!F31/A3.4.1!F$38</f>
        <v>8.5609953624237356E-4</v>
      </c>
      <c r="G31" s="346">
        <f>A3.4.1!G31/A3.4.1!G$38</f>
        <v>2.4939462130702536E-3</v>
      </c>
      <c r="H31" s="347">
        <f>A3.4.1!H31/A3.4.1!H$45</f>
        <v>-3.2265907368824988E-2</v>
      </c>
      <c r="I31" s="347">
        <f>A3.4.1!I31/A3.4.1!I$38</f>
        <v>1.1176510056050419E-3</v>
      </c>
      <c r="J31" s="346">
        <f>A3.4.1!J31/A3.4.1!J$38</f>
        <v>2.4234133518110418E-3</v>
      </c>
      <c r="K31" s="347">
        <f>A3.4.1!K31/A3.4.1!K$45</f>
        <v>-8.1848991199429622E-2</v>
      </c>
      <c r="L31" s="347">
        <f>A3.4.1!L31/A3.4.1!L$38</f>
        <v>1.3357288388626089E-3</v>
      </c>
      <c r="M31" s="346">
        <f>A3.4.1!M31/A3.4.1!M$38</f>
        <v>2.3816188133154591E-3</v>
      </c>
      <c r="N31" s="347">
        <f>A3.4.1!N31/A3.4.1!N$45</f>
        <v>-2.2976983881334397E-2</v>
      </c>
      <c r="O31" s="348">
        <f>A3.4.1!O31/A3.4.1!O$38</f>
        <v>1.6724769673369044E-3</v>
      </c>
      <c r="P31" s="14"/>
    </row>
    <row r="32" spans="1:16" s="39" customFormat="1" ht="13.35" customHeight="1">
      <c r="A32" s="37"/>
      <c r="B32" s="38" t="s">
        <v>18</v>
      </c>
      <c r="C32" s="38"/>
      <c r="D32" s="346">
        <f>A3.4.1!D32/A3.4.1!D$38</f>
        <v>2.7189184097088453E-3</v>
      </c>
      <c r="E32" s="347">
        <f>A3.4.1!E32/A3.4.1!E$45</f>
        <v>-1.1410001658843257E-3</v>
      </c>
      <c r="F32" s="347">
        <f>A3.4.1!F32/A3.4.1!F$38</f>
        <v>1.4608076792068114E-3</v>
      </c>
      <c r="G32" s="346">
        <f>A3.4.1!G32/A3.4.1!G$38</f>
        <v>2.7869643159920392E-3</v>
      </c>
      <c r="H32" s="347">
        <f>A3.4.1!H32/A3.4.1!H$45</f>
        <v>-1.2521889669658675E-2</v>
      </c>
      <c r="I32" s="347">
        <f>A3.4.1!I32/A3.4.1!I$38</f>
        <v>1.407573023687928E-3</v>
      </c>
      <c r="J32" s="346">
        <f>A3.4.1!J32/A3.4.1!J$38</f>
        <v>2.8895230679662973E-3</v>
      </c>
      <c r="K32" s="347">
        <f>A3.4.1!K32/A3.4.1!K$45</f>
        <v>-4.4711821683899373E-2</v>
      </c>
      <c r="L32" s="347">
        <f>A3.4.1!L32/A3.4.1!L$38</f>
        <v>1.4139497922743766E-3</v>
      </c>
      <c r="M32" s="346">
        <f>A3.4.1!M32/A3.4.1!M$38</f>
        <v>2.7130812254779198E-3</v>
      </c>
      <c r="N32" s="347">
        <f>A3.4.1!N32/A3.4.1!N$45</f>
        <v>-9.9160542868219764E-3</v>
      </c>
      <c r="O32" s="348">
        <f>A3.4.1!O32/A3.4.1!O$38</f>
        <v>2.0507885659257915E-3</v>
      </c>
      <c r="P32" s="14"/>
    </row>
    <row r="33" spans="1:31" s="39" customFormat="1" ht="13.35" customHeight="1">
      <c r="A33" s="37"/>
      <c r="B33" s="38" t="s">
        <v>19</v>
      </c>
      <c r="C33" s="38"/>
      <c r="D33" s="346">
        <f>A3.4.1!D33/A3.4.1!D$38</f>
        <v>3.7921927735891349E-2</v>
      </c>
      <c r="E33" s="347">
        <f>A3.4.1!E33/A3.4.1!E$45</f>
        <v>5.1758749040068337E-2</v>
      </c>
      <c r="F33" s="347">
        <f>A3.4.1!F33/A3.4.1!F$38</f>
        <v>7.9065177906831541E-2</v>
      </c>
      <c r="G33" s="346">
        <f>A3.4.1!G33/A3.4.1!G$38</f>
        <v>3.8806790776843667E-2</v>
      </c>
      <c r="H33" s="347">
        <f>A3.4.1!H33/A3.4.1!H$45</f>
        <v>3.4519956227549872E-2</v>
      </c>
      <c r="I33" s="347">
        <f>A3.4.1!I33/A3.4.1!I$38</f>
        <v>8.1754505799052662E-2</v>
      </c>
      <c r="J33" s="346">
        <f>A3.4.1!J33/A3.4.1!J$38</f>
        <v>3.9224650596298982E-2</v>
      </c>
      <c r="K33" s="347">
        <f>A3.4.1!K33/A3.4.1!K$45</f>
        <v>0.28718602042925906</v>
      </c>
      <c r="L33" s="347">
        <f>A3.4.1!L33/A3.4.1!L$38</f>
        <v>0.1073324787512792</v>
      </c>
      <c r="M33" s="346">
        <f>A3.4.1!M33/A3.4.1!M$38</f>
        <v>3.7624666696129995E-2</v>
      </c>
      <c r="N33" s="347">
        <f>A3.4.1!N33/A3.4.1!N$45</f>
        <v>6.1682316680780148E-2</v>
      </c>
      <c r="O33" s="348">
        <f>A3.4.1!O33/A3.4.1!O$38</f>
        <v>9.611883724985712E-2</v>
      </c>
      <c r="P33" s="14"/>
    </row>
    <row r="34" spans="1:31" s="39" customFormat="1" ht="13.35" customHeight="1">
      <c r="A34" s="37"/>
      <c r="B34" s="38" t="s">
        <v>93</v>
      </c>
      <c r="C34" s="38"/>
      <c r="D34" s="346">
        <f>A3.4.1!D34/A3.4.1!D$38</f>
        <v>1.3653063412193878E-2</v>
      </c>
      <c r="E34" s="347">
        <f>A3.4.1!E34/A3.4.1!E$45</f>
        <v>3.4564644838655227E-2</v>
      </c>
      <c r="F34" s="347">
        <f>A3.4.1!F34/A3.4.1!F$38</f>
        <v>3.1059259757615809E-2</v>
      </c>
      <c r="G34" s="346">
        <f>A3.4.1!G34/A3.4.1!G$38</f>
        <v>1.3918359888784815E-2</v>
      </c>
      <c r="H34" s="347">
        <f>A3.4.1!H34/A3.4.1!H$45</f>
        <v>4.5277204065237778E-4</v>
      </c>
      <c r="I34" s="347">
        <f>A3.4.1!I34/A3.4.1!I$38</f>
        <v>2.3804887144582464E-2</v>
      </c>
      <c r="J34" s="346">
        <f>A3.4.1!J34/A3.4.1!J$38</f>
        <v>1.3947574265028913E-2</v>
      </c>
      <c r="K34" s="347">
        <f>A3.4.1!K34/A3.4.1!K$45</f>
        <v>0.13327141517253321</v>
      </c>
      <c r="L34" s="347">
        <f>A3.4.1!L34/A3.4.1!L$38</f>
        <v>3.6961603500805969E-2</v>
      </c>
      <c r="M34" s="346">
        <f>A3.4.1!M34/A3.4.1!M$38</f>
        <v>1.4547516978241333E-2</v>
      </c>
      <c r="N34" s="347">
        <f>A3.4.1!N34/A3.4.1!N$45</f>
        <v>0.14603701065867392</v>
      </c>
      <c r="O34" s="348">
        <f>A3.4.1!O34/A3.4.1!O$38</f>
        <v>4.7076809346729087E-2</v>
      </c>
      <c r="P34" s="14"/>
    </row>
    <row r="35" spans="1:31" s="39" customFormat="1" ht="13.35" customHeight="1">
      <c r="A35" s="37"/>
      <c r="B35" s="38" t="s">
        <v>20</v>
      </c>
      <c r="C35" s="38"/>
      <c r="D35" s="346">
        <f>A3.4.1!D35/A3.4.1!D$38</f>
        <v>3.7441163190327538E-2</v>
      </c>
      <c r="E35" s="347">
        <f>A3.4.1!E35/A3.4.1!E$45</f>
        <v>4.6060867104612227E-2</v>
      </c>
      <c r="F35" s="347">
        <f>A3.4.1!F35/A3.4.1!F$38</f>
        <v>3.8739812307860784E-2</v>
      </c>
      <c r="G35" s="346">
        <f>A3.4.1!G35/A3.4.1!G$38</f>
        <v>3.6597631821107507E-2</v>
      </c>
      <c r="H35" s="347">
        <f>A3.4.1!H35/A3.4.1!H$45</f>
        <v>0.10611551474726974</v>
      </c>
      <c r="I35" s="347">
        <f>A3.4.1!I35/A3.4.1!I$38</f>
        <v>4.7647915700769088E-2</v>
      </c>
      <c r="J35" s="346">
        <f>A3.4.1!J35/A3.4.1!J$38</f>
        <v>3.5820799565678609E-2</v>
      </c>
      <c r="K35" s="347">
        <f>A3.4.1!K35/A3.4.1!K$45</f>
        <v>0.23739420170369369</v>
      </c>
      <c r="L35" s="347">
        <f>A3.4.1!L35/A3.4.1!L$38</f>
        <v>5.1179958075505766E-2</v>
      </c>
      <c r="M35" s="346">
        <f>A3.4.1!M35/A3.4.1!M$38</f>
        <v>3.5066267929661221E-2</v>
      </c>
      <c r="N35" s="347">
        <f>A3.4.1!N35/A3.4.1!N$45</f>
        <v>0.13193563714376122</v>
      </c>
      <c r="O35" s="348">
        <f>A3.4.1!O35/A3.4.1!O$38</f>
        <v>5.4001823379812977E-2</v>
      </c>
      <c r="P35" s="14"/>
    </row>
    <row r="36" spans="1:31" s="39" customFormat="1" ht="13.35" customHeight="1">
      <c r="A36" s="37"/>
      <c r="B36" s="38" t="s">
        <v>94</v>
      </c>
      <c r="C36" s="38"/>
      <c r="D36" s="346">
        <f>A3.4.1!D36/A3.4.1!D$38</f>
        <v>5.8341427285986689E-3</v>
      </c>
      <c r="E36" s="347">
        <f>A3.4.1!E36/A3.4.1!E$45</f>
        <v>-9.9071476047150604E-4</v>
      </c>
      <c r="F36" s="347">
        <f>A3.4.1!F36/A3.4.1!F$38</f>
        <v>2.467184886593025E-3</v>
      </c>
      <c r="G36" s="346">
        <f>A3.4.1!G36/A3.4.1!G$38</f>
        <v>5.7303146981501994E-3</v>
      </c>
      <c r="H36" s="347">
        <f>A3.4.1!H36/A3.4.1!H$45</f>
        <v>-9.3761372651808873E-3</v>
      </c>
      <c r="I36" s="347">
        <f>A3.4.1!I36/A3.4.1!I$38</f>
        <v>2.2961167571062431E-3</v>
      </c>
      <c r="J36" s="346">
        <f>A3.4.1!J36/A3.4.1!J$38</f>
        <v>5.7201127235451486E-3</v>
      </c>
      <c r="K36" s="347">
        <f>A3.4.1!K36/A3.4.1!K$45</f>
        <v>-2.784501613095974E-2</v>
      </c>
      <c r="L36" s="347">
        <f>A3.4.1!L36/A3.4.1!L$38</f>
        <v>2.0939036530062509E-3</v>
      </c>
      <c r="M36" s="346">
        <f>A3.4.1!M36/A3.4.1!M$38</f>
        <v>5.634861006761833E-3</v>
      </c>
      <c r="N36" s="347">
        <f>A3.4.1!N36/A3.4.1!N$45</f>
        <v>-9.2637628669625452E-3</v>
      </c>
      <c r="O36" s="348">
        <f>A3.4.1!O36/A3.4.1!O$38</f>
        <v>2.8391368690825047E-3</v>
      </c>
      <c r="P36" s="14"/>
    </row>
    <row r="37" spans="1:31" s="39" customFormat="1" ht="13.35" customHeight="1">
      <c r="A37" s="37"/>
      <c r="B37" s="55" t="s">
        <v>21</v>
      </c>
      <c r="C37" s="38"/>
      <c r="D37" s="346">
        <f>A3.4.1!D37/A3.4.1!D$38</f>
        <v>1.1018603638867865E-2</v>
      </c>
      <c r="E37" s="347">
        <f>A3.4.1!E37/A3.4.1!E$45</f>
        <v>4.3581917159273911E-3</v>
      </c>
      <c r="F37" s="347">
        <f>A3.4.1!F37/A3.4.1!F$38</f>
        <v>4.0001268405315555E-3</v>
      </c>
      <c r="G37" s="346">
        <f>A3.4.1!G37/A3.4.1!G$38</f>
        <v>7.0538346686508492E-3</v>
      </c>
      <c r="H37" s="347">
        <f>A3.4.1!H37/A3.4.1!H$45</f>
        <v>-1.2397539323415977E-3</v>
      </c>
      <c r="I37" s="347">
        <f>A3.4.1!I37/A3.4.1!I$38</f>
        <v>1.7177683073959615E-3</v>
      </c>
      <c r="J37" s="346">
        <f>A3.4.1!J37/A3.4.1!J$38</f>
        <v>5.4147304957192915E-3</v>
      </c>
      <c r="K37" s="347">
        <f>A3.4.1!K37/A3.4.1!K$45</f>
        <v>-9.3906881429369916E-3</v>
      </c>
      <c r="L37" s="347">
        <f>A3.4.1!L37/A3.4.1!L$38</f>
        <v>9.2324451353741554E-4</v>
      </c>
      <c r="M37" s="346">
        <f>A3.4.1!M37/A3.4.1!M$38</f>
        <v>3.7393870646179835E-3</v>
      </c>
      <c r="N37" s="347">
        <f>A3.4.1!N37/A3.4.1!N$45</f>
        <v>-2.2420573449953682E-3</v>
      </c>
      <c r="O37" s="348">
        <f>A3.4.1!O37/A3.4.1!O$38</f>
        <v>7.5650104602866008E-4</v>
      </c>
      <c r="P37" s="14"/>
    </row>
    <row r="38" spans="1:31" s="39" customFormat="1" ht="13.35" customHeight="1">
      <c r="A38" s="118"/>
      <c r="B38" s="119" t="s">
        <v>22</v>
      </c>
      <c r="C38" s="68"/>
      <c r="D38" s="98">
        <f>SUM(D4:D37)</f>
        <v>1</v>
      </c>
      <c r="E38" s="153">
        <f t="shared" ref="E38:O38" si="0">SUM(E4:E37)</f>
        <v>1.0000000000000002</v>
      </c>
      <c r="F38" s="153">
        <f t="shared" si="0"/>
        <v>0.99999999998132361</v>
      </c>
      <c r="G38" s="98">
        <f t="shared" si="0"/>
        <v>0.99999999999999989</v>
      </c>
      <c r="H38" s="153">
        <f t="shared" si="0"/>
        <v>0.99999999999999989</v>
      </c>
      <c r="I38" s="153">
        <f t="shared" si="0"/>
        <v>1.0000000000853468</v>
      </c>
      <c r="J38" s="98">
        <f t="shared" si="0"/>
        <v>1</v>
      </c>
      <c r="K38" s="153">
        <f t="shared" si="0"/>
        <v>0.99999999999999989</v>
      </c>
      <c r="L38" s="153">
        <f t="shared" si="0"/>
        <v>1.0000000000508447</v>
      </c>
      <c r="M38" s="98">
        <f t="shared" si="0"/>
        <v>0.99999999999999989</v>
      </c>
      <c r="N38" s="153">
        <f t="shared" si="0"/>
        <v>1.0000000000000002</v>
      </c>
      <c r="O38" s="154">
        <f t="shared" si="0"/>
        <v>1.0000000000831364</v>
      </c>
      <c r="P38" s="57"/>
    </row>
    <row r="39" spans="1:31" s="39" customFormat="1" ht="13.35" customHeight="1"/>
    <row r="40" spans="1:31" s="39" customFormat="1" ht="13.35" customHeight="1">
      <c r="C40" s="110"/>
      <c r="H40" s="491" t="s">
        <v>279</v>
      </c>
    </row>
    <row r="41" spans="1:31" s="39" customFormat="1" ht="13.35" customHeight="1"/>
    <row r="42" spans="1:31" s="39" customFormat="1" ht="13.35" customHeight="1"/>
    <row r="43" spans="1:31" s="39" customFormat="1" ht="13.35" customHeight="1">
      <c r="P43" s="31"/>
    </row>
    <row r="44" spans="1:31" s="165" customFormat="1" ht="13.35" customHeight="1">
      <c r="C44" s="169" t="s">
        <v>123</v>
      </c>
      <c r="D44" s="170">
        <f>D14+D35+D27</f>
        <v>0.53880549500881947</v>
      </c>
      <c r="E44" s="170">
        <f t="shared" ref="E44:O44" si="1">E14+E35+E27</f>
        <v>0.36846421189096312</v>
      </c>
      <c r="F44" s="170">
        <f>F14+F35+F27</f>
        <v>0.34673414610567665</v>
      </c>
      <c r="G44" s="170">
        <f t="shared" si="1"/>
        <v>0.5290392463179312</v>
      </c>
      <c r="H44" s="170">
        <f t="shared" si="1"/>
        <v>0.62923823425674952</v>
      </c>
      <c r="I44" s="170">
        <f t="shared" si="1"/>
        <v>0.39544546570470906</v>
      </c>
      <c r="J44" s="170">
        <f>J14+J35+J27</f>
        <v>0.53079181504194994</v>
      </c>
      <c r="K44" s="170">
        <f t="shared" si="1"/>
        <v>1.1330997622646231</v>
      </c>
      <c r="L44" s="170">
        <f t="shared" si="1"/>
        <v>0.41900422035790869</v>
      </c>
      <c r="M44" s="170">
        <f t="shared" si="1"/>
        <v>0.54890912037241635</v>
      </c>
      <c r="N44" s="170">
        <f t="shared" si="1"/>
        <v>0.65273316572063222</v>
      </c>
      <c r="O44" s="171">
        <f t="shared" si="1"/>
        <v>0.45233101031421891</v>
      </c>
    </row>
    <row r="45" spans="1:31" s="10" customFormat="1" ht="13.35" customHeight="1">
      <c r="A45" s="38"/>
      <c r="B45" s="24"/>
      <c r="C45" s="166"/>
      <c r="D45" s="36"/>
      <c r="E45" s="36"/>
      <c r="F45" s="36"/>
      <c r="G45" s="36"/>
      <c r="H45" s="31"/>
      <c r="I45" s="31"/>
      <c r="J45" s="36"/>
      <c r="K45" s="31"/>
      <c r="L45" s="31"/>
      <c r="M45" s="36"/>
      <c r="N45" s="31"/>
      <c r="O45" s="31"/>
      <c r="P45" s="31"/>
      <c r="Q45" s="5"/>
      <c r="R45" s="5"/>
      <c r="S45" s="19"/>
      <c r="T45" s="20"/>
      <c r="U45" s="21"/>
      <c r="V45" s="21"/>
      <c r="W45" s="21"/>
      <c r="X45" s="21"/>
      <c r="Y45" s="21"/>
      <c r="Z45" s="21"/>
      <c r="AA45" s="21"/>
      <c r="AB45" s="21"/>
      <c r="AC45" s="22"/>
      <c r="AD45" s="23"/>
      <c r="AE45" s="23"/>
    </row>
  </sheetData>
  <mergeCells count="1">
    <mergeCell ref="B3:C3"/>
  </mergeCells>
  <hyperlinks>
    <hyperlink ref="H40" location="CONTENTS!A1" display="CONTENTS!A1"/>
  </hyperlinks>
  <pageMargins left="0.98425196850393704" right="0.98425196850393704" top="0.98425196850393704" bottom="0.98425196850393704" header="0.51181102362204722" footer="0.51181102362204722"/>
  <pageSetup paperSize="9" scale="83" orientation="landscape" r:id="rId1"/>
  <headerFooter alignWithMargins="0"/>
</worksheet>
</file>

<file path=xl/worksheets/sheet22.xml><?xml version="1.0" encoding="utf-8"?>
<worksheet xmlns="http://schemas.openxmlformats.org/spreadsheetml/2006/main" xmlns:r="http://schemas.openxmlformats.org/officeDocument/2006/relationships">
  <sheetPr codeName="Sheet52" enableFormatConditionsCalculation="0">
    <pageSetUpPr fitToPage="1"/>
  </sheetPr>
  <dimension ref="A1:O35"/>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39.7109375" style="167" customWidth="1"/>
    <col min="4" max="6" width="9.28515625" style="167" customWidth="1"/>
    <col min="7" max="8" width="9.28515625" style="168" customWidth="1"/>
    <col min="9" max="14" width="9.28515625" style="5" customWidth="1"/>
    <col min="15" max="15" width="8.85546875" style="5" bestFit="1" customWidth="1"/>
    <col min="16" max="16" width="4.85546875" style="111" customWidth="1"/>
    <col min="17" max="16384" width="9.140625" style="111"/>
  </cols>
  <sheetData>
    <row r="1" spans="1:15" s="109" customFormat="1" ht="15" customHeight="1">
      <c r="A1" s="426" t="s">
        <v>216</v>
      </c>
      <c r="B1" s="112"/>
      <c r="C1" s="112"/>
      <c r="D1" s="113"/>
      <c r="E1" s="113"/>
      <c r="F1" s="113"/>
      <c r="G1" s="120"/>
      <c r="H1" s="120"/>
      <c r="I1" s="1"/>
      <c r="J1" s="1"/>
      <c r="K1" s="1"/>
      <c r="L1" s="1"/>
      <c r="M1" s="1"/>
      <c r="N1" s="1"/>
      <c r="O1" s="1"/>
    </row>
    <row r="2" spans="1:15" s="109" customFormat="1" ht="33.75">
      <c r="A2" s="147"/>
      <c r="B2" s="148" t="s">
        <v>162</v>
      </c>
      <c r="C2" s="149"/>
      <c r="D2" s="353" t="s">
        <v>243</v>
      </c>
      <c r="E2" s="354"/>
      <c r="F2" s="354"/>
      <c r="G2" s="355" t="s">
        <v>244</v>
      </c>
      <c r="H2" s="354"/>
      <c r="I2" s="354"/>
      <c r="J2" s="355" t="s">
        <v>245</v>
      </c>
      <c r="K2" s="354"/>
      <c r="L2" s="354"/>
      <c r="M2" s="355" t="s">
        <v>246</v>
      </c>
      <c r="N2" s="354"/>
      <c r="O2" s="356"/>
    </row>
    <row r="3" spans="1:15" ht="33.75">
      <c r="A3" s="88"/>
      <c r="B3" s="595" t="s">
        <v>113</v>
      </c>
      <c r="C3" s="596"/>
      <c r="D3" s="131" t="s">
        <v>29</v>
      </c>
      <c r="E3" s="132" t="s">
        <v>77</v>
      </c>
      <c r="F3" s="132" t="s">
        <v>78</v>
      </c>
      <c r="G3" s="131" t="s">
        <v>29</v>
      </c>
      <c r="H3" s="132" t="s">
        <v>77</v>
      </c>
      <c r="I3" s="132" t="s">
        <v>78</v>
      </c>
      <c r="J3" s="131" t="s">
        <v>29</v>
      </c>
      <c r="K3" s="132" t="s">
        <v>77</v>
      </c>
      <c r="L3" s="132" t="s">
        <v>78</v>
      </c>
      <c r="M3" s="131" t="s">
        <v>29</v>
      </c>
      <c r="N3" s="132" t="s">
        <v>77</v>
      </c>
      <c r="O3" s="133" t="s">
        <v>78</v>
      </c>
    </row>
    <row r="4" spans="1:15" ht="13.15" customHeight="1">
      <c r="A4" s="172"/>
      <c r="B4" s="173" t="s">
        <v>104</v>
      </c>
      <c r="C4" s="174"/>
      <c r="D4" s="175"/>
      <c r="E4" s="70"/>
      <c r="F4" s="70"/>
      <c r="G4" s="175"/>
      <c r="H4" s="70"/>
      <c r="I4" s="70"/>
      <c r="J4" s="175"/>
      <c r="K4" s="70"/>
      <c r="L4" s="70"/>
      <c r="M4" s="175"/>
      <c r="N4" s="70"/>
      <c r="O4" s="176"/>
    </row>
    <row r="5" spans="1:15" ht="13.15" customHeight="1">
      <c r="A5" s="172"/>
      <c r="B5" s="177" t="s">
        <v>1</v>
      </c>
      <c r="C5" s="174"/>
      <c r="D5" s="71">
        <f>A3.4.1!D5</f>
        <v>18979</v>
      </c>
      <c r="E5" s="56">
        <f>A3.4.1!E5</f>
        <v>-11202.051106000001</v>
      </c>
      <c r="F5" s="56">
        <f>A3.4.1!F5</f>
        <v>2182.610803</v>
      </c>
      <c r="G5" s="71">
        <f>A3.4.1!G5</f>
        <v>20052</v>
      </c>
      <c r="H5" s="56">
        <f>A3.4.1!H5</f>
        <v>-13792.610991</v>
      </c>
      <c r="I5" s="56">
        <f>A3.4.1!I5</f>
        <v>1907.7408359999999</v>
      </c>
      <c r="J5" s="71">
        <f>A3.4.1!J5</f>
        <v>19377</v>
      </c>
      <c r="K5" s="56">
        <f>A3.4.1!K5</f>
        <v>-16316.459848</v>
      </c>
      <c r="L5" s="56">
        <f>A3.4.1!L5</f>
        <v>1820.809154</v>
      </c>
      <c r="M5" s="71">
        <f>A3.4.1!M5</f>
        <v>15157</v>
      </c>
      <c r="N5" s="56">
        <f>A3.4.1!N5</f>
        <v>-13307.222846000001</v>
      </c>
      <c r="O5" s="59">
        <f>A3.4.1!O5</f>
        <v>1600.836949</v>
      </c>
    </row>
    <row r="6" spans="1:15" ht="13.15" customHeight="1">
      <c r="A6" s="178"/>
      <c r="B6" s="179" t="s">
        <v>9</v>
      </c>
      <c r="C6" s="180"/>
      <c r="D6" s="71">
        <f>A3.4.1!D21</f>
        <v>2488</v>
      </c>
      <c r="E6" s="56">
        <f>A3.4.1!E21</f>
        <v>74110.196465000001</v>
      </c>
      <c r="F6" s="56">
        <f>A3.4.1!F21</f>
        <v>26293.147053000001</v>
      </c>
      <c r="G6" s="71">
        <f>A3.4.1!G21</f>
        <v>2443</v>
      </c>
      <c r="H6" s="56">
        <f>A3.4.1!H21</f>
        <v>25709.887097999999</v>
      </c>
      <c r="I6" s="56">
        <f>A3.4.1!I21</f>
        <v>13805.838888</v>
      </c>
      <c r="J6" s="71">
        <f>A3.4.1!J21</f>
        <v>2245</v>
      </c>
      <c r="K6" s="56">
        <f>A3.4.1!K21</f>
        <v>-2526.2985469999999</v>
      </c>
      <c r="L6" s="56">
        <f>A3.4.1!L21</f>
        <v>6072.0272489999998</v>
      </c>
      <c r="M6" s="71">
        <f>A3.4.1!M21</f>
        <v>1301</v>
      </c>
      <c r="N6" s="56">
        <f>A3.4.1!N21</f>
        <v>-935.54856700000005</v>
      </c>
      <c r="O6" s="59">
        <f>A3.4.1!O21</f>
        <v>540.19222000000002</v>
      </c>
    </row>
    <row r="7" spans="1:15" ht="13.15" customHeight="1">
      <c r="A7" s="172"/>
      <c r="B7" s="173" t="s">
        <v>105</v>
      </c>
      <c r="C7" s="174"/>
      <c r="D7" s="175"/>
      <c r="E7" s="70"/>
      <c r="F7" s="70"/>
      <c r="G7" s="175"/>
      <c r="H7" s="70"/>
      <c r="I7" s="70"/>
      <c r="J7" s="175"/>
      <c r="K7" s="70"/>
      <c r="L7" s="70"/>
      <c r="M7" s="175"/>
      <c r="N7" s="70"/>
      <c r="O7" s="176"/>
    </row>
    <row r="8" spans="1:15" ht="13.15" customHeight="1">
      <c r="A8" s="178"/>
      <c r="B8" s="179" t="s">
        <v>100</v>
      </c>
      <c r="C8" s="180"/>
      <c r="D8" s="71">
        <f t="shared" ref="D8:O8" si="0">SUM(D9:D22)</f>
        <v>55679</v>
      </c>
      <c r="E8" s="56">
        <f t="shared" si="0"/>
        <v>65319.095388000002</v>
      </c>
      <c r="F8" s="56">
        <f t="shared" si="0"/>
        <v>36890.068510999998</v>
      </c>
      <c r="G8" s="71">
        <f t="shared" si="0"/>
        <v>55833</v>
      </c>
      <c r="H8" s="56">
        <f t="shared" si="0"/>
        <v>19868.334656999992</v>
      </c>
      <c r="I8" s="56">
        <f t="shared" si="0"/>
        <v>28461.582378999999</v>
      </c>
      <c r="J8" s="71">
        <f t="shared" si="0"/>
        <v>51747</v>
      </c>
      <c r="K8" s="56">
        <f t="shared" si="0"/>
        <v>5111.6732810000003</v>
      </c>
      <c r="L8" s="56">
        <f t="shared" si="0"/>
        <v>23914.586044000003</v>
      </c>
      <c r="M8" s="71">
        <f t="shared" si="0"/>
        <v>37832</v>
      </c>
      <c r="N8" s="56">
        <f t="shared" si="0"/>
        <v>21797.863326999999</v>
      </c>
      <c r="O8" s="59">
        <f t="shared" si="0"/>
        <v>18628.624926999997</v>
      </c>
    </row>
    <row r="9" spans="1:15" ht="13.15" customHeight="1">
      <c r="A9" s="172"/>
      <c r="B9" s="181" t="s">
        <v>84</v>
      </c>
      <c r="C9" s="182"/>
      <c r="D9" s="12">
        <f>A3.4.1!D6</f>
        <v>2485</v>
      </c>
      <c r="E9" s="13">
        <f>A3.4.1!E6</f>
        <v>-120.21884799999999</v>
      </c>
      <c r="F9" s="13">
        <f>A3.4.1!F6</f>
        <v>720.43479500000001</v>
      </c>
      <c r="G9" s="12">
        <f>A3.4.1!G6</f>
        <v>2528</v>
      </c>
      <c r="H9" s="13">
        <f>A3.4.1!H6</f>
        <v>-2552.8866280000002</v>
      </c>
      <c r="I9" s="13">
        <f>A3.4.1!I6</f>
        <v>471.85652800000003</v>
      </c>
      <c r="J9" s="12">
        <f>A3.4.1!J6</f>
        <v>2279</v>
      </c>
      <c r="K9" s="13">
        <f>A3.4.1!K6</f>
        <v>-3423.0933770000001</v>
      </c>
      <c r="L9" s="13">
        <f>A3.4.1!L6</f>
        <v>480.53148299999998</v>
      </c>
      <c r="M9" s="12">
        <f>A3.4.1!M6</f>
        <v>1621</v>
      </c>
      <c r="N9" s="13">
        <f>A3.4.1!N6</f>
        <v>-1723.828074</v>
      </c>
      <c r="O9" s="8">
        <f>A3.4.1!O6</f>
        <v>356.93116500000002</v>
      </c>
    </row>
    <row r="10" spans="1:15" ht="13.15" customHeight="1">
      <c r="A10" s="172"/>
      <c r="B10" s="181" t="s">
        <v>85</v>
      </c>
      <c r="C10" s="182"/>
      <c r="D10" s="12">
        <f>A3.4.1!D8</f>
        <v>4795</v>
      </c>
      <c r="E10" s="13">
        <f>A3.4.1!E8</f>
        <v>5206.192043</v>
      </c>
      <c r="F10" s="13">
        <f>A3.4.1!F8</f>
        <v>3791.9691899999998</v>
      </c>
      <c r="G10" s="12">
        <f>A3.4.1!G8</f>
        <v>4855</v>
      </c>
      <c r="H10" s="13">
        <f>A3.4.1!H8</f>
        <v>2148.33601</v>
      </c>
      <c r="I10" s="13">
        <f>A3.4.1!I8</f>
        <v>3284.0496549999998</v>
      </c>
      <c r="J10" s="12">
        <f>A3.4.1!J8</f>
        <v>4596</v>
      </c>
      <c r="K10" s="13">
        <f>A3.4.1!K8</f>
        <v>2838.416655</v>
      </c>
      <c r="L10" s="13">
        <f>A3.4.1!L8</f>
        <v>3691.1224299999999</v>
      </c>
      <c r="M10" s="12">
        <f>A3.4.1!M8</f>
        <v>3407</v>
      </c>
      <c r="N10" s="13">
        <f>A3.4.1!N8</f>
        <v>578.68795699999998</v>
      </c>
      <c r="O10" s="8">
        <f>A3.4.1!O8</f>
        <v>1775.109903</v>
      </c>
    </row>
    <row r="11" spans="1:15" ht="13.15" customHeight="1">
      <c r="A11" s="172"/>
      <c r="B11" s="181" t="s">
        <v>3</v>
      </c>
      <c r="C11" s="182"/>
      <c r="D11" s="12">
        <f>A3.4.1!D9</f>
        <v>3162</v>
      </c>
      <c r="E11" s="13">
        <f>A3.4.1!E9</f>
        <v>134.88035400000001</v>
      </c>
      <c r="F11" s="13">
        <f>A3.4.1!F9</f>
        <v>328.14732700000002</v>
      </c>
      <c r="G11" s="12">
        <f>A3.4.1!G9</f>
        <v>3121</v>
      </c>
      <c r="H11" s="13">
        <f>A3.4.1!H9</f>
        <v>-97.774478999999999</v>
      </c>
      <c r="I11" s="13">
        <f>A3.4.1!I9</f>
        <v>346.94192099999998</v>
      </c>
      <c r="J11" s="12">
        <f>A3.4.1!J9</f>
        <v>2950</v>
      </c>
      <c r="K11" s="13">
        <f>A3.4.1!K9</f>
        <v>-143.624561</v>
      </c>
      <c r="L11" s="13">
        <f>A3.4.1!L9</f>
        <v>337.47499499999998</v>
      </c>
      <c r="M11" s="12">
        <f>A3.4.1!M9</f>
        <v>2094</v>
      </c>
      <c r="N11" s="13">
        <f>A3.4.1!N9</f>
        <v>506.42680300000001</v>
      </c>
      <c r="O11" s="8">
        <f>A3.4.1!O9</f>
        <v>378.101968</v>
      </c>
    </row>
    <row r="12" spans="1:15" ht="13.15" customHeight="1">
      <c r="A12" s="172"/>
      <c r="B12" s="181" t="s">
        <v>86</v>
      </c>
      <c r="C12" s="182"/>
      <c r="D12" s="12">
        <f>A3.4.1!D10</f>
        <v>1174</v>
      </c>
      <c r="E12" s="13">
        <f>A3.4.1!E10</f>
        <v>19132.881539999998</v>
      </c>
      <c r="F12" s="13">
        <f>A3.4.1!F10</f>
        <v>9031.1569870000003</v>
      </c>
      <c r="G12" s="12">
        <f>A3.4.1!G10</f>
        <v>1184</v>
      </c>
      <c r="H12" s="13">
        <f>A3.4.1!H10</f>
        <v>13260.836144000001</v>
      </c>
      <c r="I12" s="13">
        <f>A3.4.1!I10</f>
        <v>7477.4682270000003</v>
      </c>
      <c r="J12" s="12">
        <f>A3.4.1!J10</f>
        <v>1169</v>
      </c>
      <c r="K12" s="13">
        <f>A3.4.1!K10</f>
        <v>2269.2803979999999</v>
      </c>
      <c r="L12" s="13">
        <f>A3.4.1!L10</f>
        <v>4277.8488649999999</v>
      </c>
      <c r="M12" s="12">
        <f>A3.4.1!M10</f>
        <v>845</v>
      </c>
      <c r="N12" s="13">
        <f>A3.4.1!N10</f>
        <v>6551.8060310000001</v>
      </c>
      <c r="O12" s="8">
        <f>A3.4.1!O10</f>
        <v>4478.0665310000004</v>
      </c>
    </row>
    <row r="13" spans="1:15" ht="13.15" customHeight="1">
      <c r="A13" s="183"/>
      <c r="B13" s="184" t="s">
        <v>6</v>
      </c>
      <c r="C13" s="185"/>
      <c r="D13" s="12">
        <f>A3.4.1!D15</f>
        <v>5393</v>
      </c>
      <c r="E13" s="13">
        <f>A3.4.1!E15</f>
        <v>4622.2137739999998</v>
      </c>
      <c r="F13" s="13">
        <f>A3.4.1!F15</f>
        <v>3850.381887</v>
      </c>
      <c r="G13" s="12">
        <f>A3.4.1!G15</f>
        <v>5356</v>
      </c>
      <c r="H13" s="13">
        <f>A3.4.1!H15</f>
        <v>4766.2499529999996</v>
      </c>
      <c r="I13" s="13">
        <f>A3.4.1!I15</f>
        <v>4165.8577340000002</v>
      </c>
      <c r="J13" s="12">
        <f>A3.4.1!J15</f>
        <v>5055</v>
      </c>
      <c r="K13" s="13">
        <f>A3.4.1!K15</f>
        <v>7281.3522220000004</v>
      </c>
      <c r="L13" s="13">
        <f>A3.4.1!L15</f>
        <v>4722.2830100000001</v>
      </c>
      <c r="M13" s="12">
        <f>A3.4.1!M15</f>
        <v>3616</v>
      </c>
      <c r="N13" s="13">
        <f>A3.4.1!N15</f>
        <v>8244.5905349999994</v>
      </c>
      <c r="O13" s="8">
        <f>A3.4.1!O15</f>
        <v>3390.2507989999999</v>
      </c>
    </row>
    <row r="14" spans="1:15" ht="13.15" customHeight="1">
      <c r="A14" s="183"/>
      <c r="B14" s="184" t="s">
        <v>89</v>
      </c>
      <c r="C14" s="185"/>
      <c r="D14" s="12">
        <f>A3.4.1!D16</f>
        <v>350</v>
      </c>
      <c r="E14" s="13">
        <f>A3.4.1!E16</f>
        <v>-552.964204</v>
      </c>
      <c r="F14" s="13">
        <f>A3.4.1!F16</f>
        <v>31.743898000000002</v>
      </c>
      <c r="G14" s="12">
        <f>A3.4.1!G16</f>
        <v>352</v>
      </c>
      <c r="H14" s="13">
        <f>A3.4.1!H16</f>
        <v>-690.086232</v>
      </c>
      <c r="I14" s="13">
        <f>A3.4.1!I16</f>
        <v>42.696103999999998</v>
      </c>
      <c r="J14" s="12">
        <f>A3.4.1!J16</f>
        <v>312</v>
      </c>
      <c r="K14" s="13">
        <f>A3.4.1!K16</f>
        <v>-128.596812</v>
      </c>
      <c r="L14" s="13">
        <f>A3.4.1!L16</f>
        <v>38.936258000000002</v>
      </c>
      <c r="M14" s="12">
        <f>A3.4.1!M16</f>
        <v>236</v>
      </c>
      <c r="N14" s="13">
        <f>A3.4.1!N16</f>
        <v>150.656882</v>
      </c>
      <c r="O14" s="8">
        <f>A3.4.1!O16</f>
        <v>64.102804000000006</v>
      </c>
    </row>
    <row r="15" spans="1:15" ht="13.15" customHeight="1">
      <c r="A15" s="183"/>
      <c r="B15" s="184" t="s">
        <v>8</v>
      </c>
      <c r="C15" s="185"/>
      <c r="D15" s="12">
        <f>A3.4.1!D18</f>
        <v>10335</v>
      </c>
      <c r="E15" s="13">
        <f>A3.4.1!E18</f>
        <v>11196.710658</v>
      </c>
      <c r="F15" s="13">
        <f>A3.4.1!F18</f>
        <v>3967.875458</v>
      </c>
      <c r="G15" s="12">
        <f>A3.4.1!G18</f>
        <v>10550</v>
      </c>
      <c r="H15" s="13">
        <f>A3.4.1!H18</f>
        <v>9579.8312079999996</v>
      </c>
      <c r="I15" s="13">
        <f>A3.4.1!I18</f>
        <v>3850.7073690000002</v>
      </c>
      <c r="J15" s="12">
        <f>A3.4.1!J18</f>
        <v>9462</v>
      </c>
      <c r="K15" s="13">
        <f>A3.4.1!K18</f>
        <v>5566.0905709999997</v>
      </c>
      <c r="L15" s="13">
        <f>A3.4.1!L18</f>
        <v>2988.0797349999998</v>
      </c>
      <c r="M15" s="12">
        <f>A3.4.1!M18</f>
        <v>7246</v>
      </c>
      <c r="N15" s="13">
        <f>A3.4.1!N18</f>
        <v>4345.5833350000003</v>
      </c>
      <c r="O15" s="8">
        <f>A3.4.1!O18</f>
        <v>2229.2610589999999</v>
      </c>
    </row>
    <row r="16" spans="1:15" ht="13.15" customHeight="1">
      <c r="A16" s="183"/>
      <c r="B16" s="184" t="s">
        <v>206</v>
      </c>
      <c r="C16" s="185"/>
      <c r="D16" s="12">
        <f>A3.4.1!D20</f>
        <v>7289</v>
      </c>
      <c r="E16" s="13">
        <f>A3.4.1!E20</f>
        <v>30182.863787999999</v>
      </c>
      <c r="F16" s="13">
        <f>A3.4.1!F20</f>
        <v>10208.464422999999</v>
      </c>
      <c r="G16" s="12">
        <f>A3.4.1!G20</f>
        <v>7303</v>
      </c>
      <c r="H16" s="13">
        <f>A3.4.1!H20</f>
        <v>4363.7369589999998</v>
      </c>
      <c r="I16" s="13">
        <f>A3.4.1!I20</f>
        <v>4059.5495419999997</v>
      </c>
      <c r="J16" s="12">
        <f>A3.4.1!J20</f>
        <v>6556</v>
      </c>
      <c r="K16" s="13">
        <f>A3.4.1!K20</f>
        <v>1600.7085420000001</v>
      </c>
      <c r="L16" s="13">
        <f>A3.4.1!L20</f>
        <v>2589.5238380000001</v>
      </c>
      <c r="M16" s="12">
        <f>A3.4.1!M20</f>
        <v>4859</v>
      </c>
      <c r="N16" s="13">
        <f>A3.4.1!N20</f>
        <v>4415.4134630000008</v>
      </c>
      <c r="O16" s="8">
        <f>A3.4.1!O20</f>
        <v>2128.5139749999998</v>
      </c>
    </row>
    <row r="17" spans="1:15" ht="13.15" customHeight="1">
      <c r="A17" s="183"/>
      <c r="B17" s="184" t="s">
        <v>10</v>
      </c>
      <c r="C17" s="185"/>
      <c r="D17" s="12">
        <f>A3.4.1!D22</f>
        <v>7078</v>
      </c>
      <c r="E17" s="13">
        <f>A3.4.1!E22</f>
        <v>-2347.5538820000002</v>
      </c>
      <c r="F17" s="13">
        <f>A3.4.1!F22</f>
        <v>2341.9364919999998</v>
      </c>
      <c r="G17" s="12">
        <f>A3.4.1!G22</f>
        <v>6826</v>
      </c>
      <c r="H17" s="13">
        <f>A3.4.1!H22</f>
        <v>-4105.0258030000005</v>
      </c>
      <c r="I17" s="13">
        <f>A3.4.1!I22</f>
        <v>2368.7366109999998</v>
      </c>
      <c r="J17" s="12">
        <f>A3.4.1!J22</f>
        <v>6398</v>
      </c>
      <c r="K17" s="13">
        <f>A3.4.1!K22</f>
        <v>-4838.3510770000003</v>
      </c>
      <c r="L17" s="13">
        <f>A3.4.1!L22</f>
        <v>2526.1685790000001</v>
      </c>
      <c r="M17" s="12">
        <f>A3.4.1!M22</f>
        <v>4669</v>
      </c>
      <c r="N17" s="13">
        <f>A3.4.1!N22</f>
        <v>474.12711100000001</v>
      </c>
      <c r="O17" s="8">
        <f>A3.4.1!O22</f>
        <v>1912.843169</v>
      </c>
    </row>
    <row r="18" spans="1:15" ht="13.15" customHeight="1">
      <c r="A18" s="183"/>
      <c r="B18" s="184" t="s">
        <v>11</v>
      </c>
      <c r="C18" s="185"/>
      <c r="D18" s="12">
        <f>A3.4.1!D23</f>
        <v>5751</v>
      </c>
      <c r="E18" s="13">
        <f>A3.4.1!E23</f>
        <v>1030.016613</v>
      </c>
      <c r="F18" s="13">
        <f>A3.4.1!F23</f>
        <v>1611.2219849999999</v>
      </c>
      <c r="G18" s="12">
        <f>A3.4.1!G23</f>
        <v>5957</v>
      </c>
      <c r="H18" s="13">
        <f>A3.4.1!H23</f>
        <v>-1290.7625</v>
      </c>
      <c r="I18" s="13">
        <f>A3.4.1!I23</f>
        <v>1453.852678</v>
      </c>
      <c r="J18" s="12">
        <f>A3.4.1!J23</f>
        <v>5716</v>
      </c>
      <c r="K18" s="13">
        <f>A3.4.1!K23</f>
        <v>58.203042000000003</v>
      </c>
      <c r="L18" s="13">
        <f>A3.4.1!L23</f>
        <v>1309.4471880000001</v>
      </c>
      <c r="M18" s="12">
        <f>A3.4.1!M23</f>
        <v>4057</v>
      </c>
      <c r="N18" s="13">
        <f>A3.4.1!N23</f>
        <v>970.88332500000001</v>
      </c>
      <c r="O18" s="8">
        <f>A3.4.1!O23</f>
        <v>1140.524083</v>
      </c>
    </row>
    <row r="19" spans="1:15" ht="13.15" customHeight="1">
      <c r="A19" s="183"/>
      <c r="B19" s="184" t="s">
        <v>15</v>
      </c>
      <c r="C19" s="185"/>
      <c r="D19" s="12">
        <f>A3.4.1!D28</f>
        <v>1041</v>
      </c>
      <c r="E19" s="13">
        <f>A3.4.1!E28</f>
        <v>105.38251700000001</v>
      </c>
      <c r="F19" s="13">
        <f>A3.4.1!F28</f>
        <v>238.26036099999999</v>
      </c>
      <c r="G19" s="12">
        <f>A3.4.1!G28</f>
        <v>1112</v>
      </c>
      <c r="H19" s="13">
        <f>A3.4.1!H28</f>
        <v>305.49129900000003</v>
      </c>
      <c r="I19" s="13">
        <f>A3.4.1!I28</f>
        <v>318.46318400000001</v>
      </c>
      <c r="J19" s="12">
        <f>A3.4.1!J28</f>
        <v>1076</v>
      </c>
      <c r="K19" s="13">
        <f>A3.4.1!K28</f>
        <v>625.96450600000003</v>
      </c>
      <c r="L19" s="13">
        <f>A3.4.1!L28</f>
        <v>381.599739</v>
      </c>
      <c r="M19" s="12">
        <f>A3.4.1!M28</f>
        <v>812</v>
      </c>
      <c r="N19" s="13">
        <f>A3.4.1!N28</f>
        <v>432.971137</v>
      </c>
      <c r="O19" s="8">
        <f>A3.4.1!O28</f>
        <v>222.37199899999999</v>
      </c>
    </row>
    <row r="20" spans="1:15" ht="13.15" customHeight="1">
      <c r="A20" s="183"/>
      <c r="B20" s="184" t="s">
        <v>17</v>
      </c>
      <c r="C20" s="185"/>
      <c r="D20" s="12">
        <f>A3.4.1!D31</f>
        <v>1560</v>
      </c>
      <c r="E20" s="13">
        <f>A3.4.1!E31</f>
        <v>-2657.0697709999999</v>
      </c>
      <c r="F20" s="13">
        <f>A3.4.1!F31</f>
        <v>137.51652000000001</v>
      </c>
      <c r="G20" s="12">
        <f>A3.4.1!G31</f>
        <v>1515</v>
      </c>
      <c r="H20" s="13">
        <f>A3.4.1!H31</f>
        <v>-3466.7909690000001</v>
      </c>
      <c r="I20" s="13">
        <f>A3.4.1!I31</f>
        <v>144.049451</v>
      </c>
      <c r="J20" s="12">
        <f>A3.4.1!J31</f>
        <v>1357</v>
      </c>
      <c r="K20" s="13">
        <f>A3.4.1!K31</f>
        <v>-3495.7724659999999</v>
      </c>
      <c r="L20" s="13">
        <f>A3.4.1!L31</f>
        <v>157.62350799999999</v>
      </c>
      <c r="M20" s="12">
        <f>A3.4.1!M31</f>
        <v>970</v>
      </c>
      <c r="N20" s="13">
        <f>A3.4.1!N31</f>
        <v>-1716.5671749999999</v>
      </c>
      <c r="O20" s="8">
        <f>A3.4.1!O31</f>
        <v>140.82082500000001</v>
      </c>
    </row>
    <row r="21" spans="1:15" ht="13.15" customHeight="1">
      <c r="A21" s="183"/>
      <c r="B21" s="184" t="s">
        <v>18</v>
      </c>
      <c r="C21" s="185"/>
      <c r="D21" s="12">
        <f>A3.4.1!D32</f>
        <v>1674</v>
      </c>
      <c r="E21" s="13">
        <f>A3.4.1!E32</f>
        <v>-328.771457</v>
      </c>
      <c r="F21" s="13">
        <f>A3.4.1!F32</f>
        <v>234.65167299999999</v>
      </c>
      <c r="G21" s="12">
        <f>A3.4.1!G32</f>
        <v>1693</v>
      </c>
      <c r="H21" s="13">
        <f>A3.4.1!H32</f>
        <v>-1345.406888</v>
      </c>
      <c r="I21" s="13">
        <f>A3.4.1!I32</f>
        <v>181.41631000000001</v>
      </c>
      <c r="J21" s="12">
        <f>A3.4.1!J32</f>
        <v>1618</v>
      </c>
      <c r="K21" s="13">
        <f>A3.4.1!K32</f>
        <v>-1909.6430250000001</v>
      </c>
      <c r="L21" s="13">
        <f>A3.4.1!L32</f>
        <v>166.85401999999999</v>
      </c>
      <c r="M21" s="12">
        <f>A3.4.1!M32</f>
        <v>1105</v>
      </c>
      <c r="N21" s="13">
        <f>A3.4.1!N32</f>
        <v>-740.80973300000005</v>
      </c>
      <c r="O21" s="8">
        <f>A3.4.1!O32</f>
        <v>172.67426900000001</v>
      </c>
    </row>
    <row r="22" spans="1:15" ht="13.15" customHeight="1">
      <c r="A22" s="183"/>
      <c r="B22" s="184" t="s">
        <v>94</v>
      </c>
      <c r="C22" s="185"/>
      <c r="D22" s="12">
        <f>A3.4.1!D36</f>
        <v>3592</v>
      </c>
      <c r="E22" s="13">
        <f>A3.4.1!E36</f>
        <v>-285.467737</v>
      </c>
      <c r="F22" s="13">
        <f>A3.4.1!F36</f>
        <v>396.30751500000002</v>
      </c>
      <c r="G22" s="12">
        <f>A3.4.1!G36</f>
        <v>3481</v>
      </c>
      <c r="H22" s="13">
        <f>A3.4.1!H36</f>
        <v>-1007.413417</v>
      </c>
      <c r="I22" s="13">
        <f>A3.4.1!I36</f>
        <v>295.93706500000002</v>
      </c>
      <c r="J22" s="12">
        <f>A3.4.1!J36</f>
        <v>3203</v>
      </c>
      <c r="K22" s="13">
        <f>A3.4.1!K36</f>
        <v>-1189.2613369999999</v>
      </c>
      <c r="L22" s="13">
        <f>A3.4.1!L36</f>
        <v>247.09239600000001</v>
      </c>
      <c r="M22" s="12">
        <f>A3.4.1!M36</f>
        <v>2295</v>
      </c>
      <c r="N22" s="13">
        <f>A3.4.1!N36</f>
        <v>-692.07826999999997</v>
      </c>
      <c r="O22" s="8">
        <f>A3.4.1!O36</f>
        <v>239.052378</v>
      </c>
    </row>
    <row r="23" spans="1:15" ht="13.15" customHeight="1">
      <c r="A23" s="178"/>
      <c r="B23" s="179" t="s">
        <v>87</v>
      </c>
      <c r="C23" s="180"/>
      <c r="D23" s="71">
        <f>A3.4.1!D13</f>
        <v>2095</v>
      </c>
      <c r="E23" s="56">
        <f>A3.4.1!E13</f>
        <v>-4178.9832249999999</v>
      </c>
      <c r="F23" s="56">
        <f>A3.4.1!F13</f>
        <v>733.56491400000004</v>
      </c>
      <c r="G23" s="71">
        <f>A3.4.1!G13</f>
        <v>2161</v>
      </c>
      <c r="H23" s="56">
        <f>A3.4.1!H13</f>
        <v>-9241.6839650000002</v>
      </c>
      <c r="I23" s="56">
        <f>A3.4.1!I13</f>
        <v>1166.4393239999999</v>
      </c>
      <c r="J23" s="71">
        <f>A3.4.1!J13</f>
        <v>2139</v>
      </c>
      <c r="K23" s="56">
        <f>A3.4.1!K13</f>
        <v>-18484.823862000001</v>
      </c>
      <c r="L23" s="56">
        <f>A3.4.1!L13</f>
        <v>1334.082715</v>
      </c>
      <c r="M23" s="71">
        <f>A3.4.1!M13</f>
        <v>1554</v>
      </c>
      <c r="N23" s="56">
        <f>A3.4.1!N13</f>
        <v>-12875.423824</v>
      </c>
      <c r="O23" s="59">
        <f>A3.4.1!O13</f>
        <v>821.00967500000002</v>
      </c>
    </row>
    <row r="24" spans="1:15" ht="13.15" customHeight="1">
      <c r="A24" s="178"/>
      <c r="B24" s="177" t="s">
        <v>4</v>
      </c>
      <c r="C24" s="174"/>
      <c r="D24" s="71">
        <f>A3.4.1!D11</f>
        <v>50679</v>
      </c>
      <c r="E24" s="56">
        <f>A3.4.1!E11</f>
        <v>7373.1518219999998</v>
      </c>
      <c r="F24" s="56">
        <f>A3.4.1!F11</f>
        <v>3980.6642529999999</v>
      </c>
      <c r="G24" s="71">
        <f>A3.4.1!G11</f>
        <v>54115</v>
      </c>
      <c r="H24" s="56">
        <f>A3.4.1!H11</f>
        <v>7243.8189229999998</v>
      </c>
      <c r="I24" s="56">
        <f>A3.4.1!I11</f>
        <v>4613.9372919999996</v>
      </c>
      <c r="J24" s="71">
        <f>A3.4.1!J11</f>
        <v>52610</v>
      </c>
      <c r="K24" s="56">
        <f>A3.4.1!K11</f>
        <v>6870.333482</v>
      </c>
      <c r="L24" s="56">
        <f>A3.4.1!L11</f>
        <v>4892.0252840000003</v>
      </c>
      <c r="M24" s="71">
        <f>A3.4.1!M11</f>
        <v>35966</v>
      </c>
      <c r="N24" s="56">
        <f>A3.4.1!N11</f>
        <v>4621.9533570000003</v>
      </c>
      <c r="O24" s="59">
        <f>A3.4.1!O11</f>
        <v>3575.3105850000002</v>
      </c>
    </row>
    <row r="25" spans="1:15" ht="13.15" customHeight="1">
      <c r="A25" s="172"/>
      <c r="B25" s="173" t="s">
        <v>106</v>
      </c>
      <c r="C25" s="174"/>
      <c r="D25" s="12"/>
      <c r="E25" s="13"/>
      <c r="F25" s="13"/>
      <c r="G25" s="12"/>
      <c r="H25" s="13"/>
      <c r="I25" s="13"/>
      <c r="J25" s="12"/>
      <c r="K25" s="13"/>
      <c r="L25" s="13"/>
      <c r="M25" s="12"/>
      <c r="N25" s="13"/>
      <c r="O25" s="8"/>
    </row>
    <row r="26" spans="1:15" ht="13.15" customHeight="1">
      <c r="A26" s="178"/>
      <c r="B26" s="179" t="s">
        <v>107</v>
      </c>
      <c r="C26" s="180"/>
      <c r="D26" s="71">
        <f t="shared" ref="D26:O26" si="1">SUM(D27:D31)</f>
        <v>146448</v>
      </c>
      <c r="E26" s="56">
        <f t="shared" si="1"/>
        <v>34747.113848000001</v>
      </c>
      <c r="F26" s="56">
        <f t="shared" si="1"/>
        <v>20554.534099</v>
      </c>
      <c r="G26" s="71">
        <f t="shared" si="1"/>
        <v>136410</v>
      </c>
      <c r="H26" s="56">
        <f t="shared" si="1"/>
        <v>14939.804086999999</v>
      </c>
      <c r="I26" s="56">
        <f t="shared" si="1"/>
        <v>17584.261993</v>
      </c>
      <c r="J26" s="71">
        <f t="shared" si="1"/>
        <v>123868</v>
      </c>
      <c r="K26" s="56">
        <f t="shared" si="1"/>
        <v>20687.061747</v>
      </c>
      <c r="L26" s="56">
        <f t="shared" si="1"/>
        <v>20257.536651000002</v>
      </c>
      <c r="M26" s="71">
        <f t="shared" si="1"/>
        <v>90185</v>
      </c>
      <c r="N26" s="56">
        <f t="shared" si="1"/>
        <v>27691.934445999999</v>
      </c>
      <c r="O26" s="59">
        <f t="shared" si="1"/>
        <v>17399.834976999999</v>
      </c>
    </row>
    <row r="27" spans="1:15" ht="13.15" customHeight="1">
      <c r="A27" s="172"/>
      <c r="B27" s="181" t="s">
        <v>2</v>
      </c>
      <c r="C27" s="182"/>
      <c r="D27" s="12">
        <f>A3.4.1!D7</f>
        <v>19215</v>
      </c>
      <c r="E27" s="13">
        <f>A3.4.1!E7</f>
        <v>-3357.8363479999998</v>
      </c>
      <c r="F27" s="13">
        <f>A3.4.1!F7</f>
        <v>1131.6230969999999</v>
      </c>
      <c r="G27" s="12">
        <f>A3.4.1!G7</f>
        <v>20259</v>
      </c>
      <c r="H27" s="13">
        <f>A3.4.1!H7</f>
        <v>-5629.0850609999998</v>
      </c>
      <c r="I27" s="13">
        <f>A3.4.1!I7</f>
        <v>911.45950400000004</v>
      </c>
      <c r="J27" s="12">
        <f>A3.4.1!J7</f>
        <v>19347</v>
      </c>
      <c r="K27" s="13">
        <f>A3.4.1!K7</f>
        <v>-7035.1667859999998</v>
      </c>
      <c r="L27" s="13">
        <f>A3.4.1!L7</f>
        <v>899.66431599999999</v>
      </c>
      <c r="M27" s="12">
        <f>A3.4.1!M7</f>
        <v>14310</v>
      </c>
      <c r="N27" s="13">
        <f>A3.4.1!N7</f>
        <v>-3720.0162329999998</v>
      </c>
      <c r="O27" s="8">
        <f>A3.4.1!O7</f>
        <v>823.22835699999996</v>
      </c>
    </row>
    <row r="28" spans="1:15" ht="13.15" customHeight="1">
      <c r="A28" s="183"/>
      <c r="B28" s="184" t="s">
        <v>14</v>
      </c>
      <c r="C28" s="185"/>
      <c r="D28" s="12">
        <f>A3.4.1!D27</f>
        <v>89985</v>
      </c>
      <c r="E28" s="13">
        <f>A3.4.1!E27</f>
        <v>15718.840757</v>
      </c>
      <c r="F28" s="13">
        <f>A3.4.1!F27</f>
        <v>7878.3846569999996</v>
      </c>
      <c r="G28" s="12">
        <f>A3.4.1!G27</f>
        <v>79506</v>
      </c>
      <c r="H28" s="13">
        <f>A3.4.1!H27</f>
        <v>9272.1090289999993</v>
      </c>
      <c r="I28" s="13">
        <f>A3.4.1!I27</f>
        <v>7011.2355699999998</v>
      </c>
      <c r="J28" s="12">
        <f>A3.4.1!J27</f>
        <v>71179</v>
      </c>
      <c r="K28" s="13">
        <f>A3.4.1!K27</f>
        <v>13181.229896999999</v>
      </c>
      <c r="L28" s="13">
        <f>A3.4.1!L27</f>
        <v>8739.3011650000008</v>
      </c>
      <c r="M28" s="12">
        <f>A3.4.1!M27</f>
        <v>51588</v>
      </c>
      <c r="N28" s="13">
        <f>A3.4.1!N27</f>
        <v>11395.009481999999</v>
      </c>
      <c r="O28" s="8">
        <f>A3.4.1!O27</f>
        <v>7756.9618099999998</v>
      </c>
    </row>
    <row r="29" spans="1:15" ht="13.15" customHeight="1">
      <c r="A29" s="183"/>
      <c r="B29" s="184" t="s">
        <v>92</v>
      </c>
      <c r="C29" s="185"/>
      <c r="D29" s="12">
        <f>A3.4.1!D30</f>
        <v>5790</v>
      </c>
      <c r="E29" s="13">
        <f>A3.4.1!E30</f>
        <v>-845.58484599999997</v>
      </c>
      <c r="F29" s="13">
        <f>A3.4.1!F30</f>
        <v>332.59936299999998</v>
      </c>
      <c r="G29" s="12">
        <f>A3.4.1!G30</f>
        <v>5958</v>
      </c>
      <c r="H29" s="13">
        <f>A3.4.1!H30</f>
        <v>-153.385221</v>
      </c>
      <c r="I29" s="13">
        <f>A3.4.1!I30</f>
        <v>452.30842000000001</v>
      </c>
      <c r="J29" s="12">
        <f>A3.4.1!J30</f>
        <v>5474</v>
      </c>
      <c r="K29" s="13">
        <f>A3.4.1!K30</f>
        <v>-1290.1391530000001</v>
      </c>
      <c r="L29" s="13">
        <f>A3.4.1!L30</f>
        <v>217.371666</v>
      </c>
      <c r="M29" s="12">
        <f>A3.4.1!M30</f>
        <v>4080</v>
      </c>
      <c r="N29" s="13">
        <f>A3.4.1!N30</f>
        <v>-749.87159399999996</v>
      </c>
      <c r="O29" s="8">
        <f>A3.4.1!O30</f>
        <v>308.928831</v>
      </c>
    </row>
    <row r="30" spans="1:15" ht="13.15" customHeight="1">
      <c r="A30" s="183"/>
      <c r="B30" s="184" t="s">
        <v>93</v>
      </c>
      <c r="C30" s="185"/>
      <c r="D30" s="12">
        <f>A3.4.1!D34</f>
        <v>8406</v>
      </c>
      <c r="E30" s="13">
        <f>A3.4.1!E34</f>
        <v>9959.567916</v>
      </c>
      <c r="F30" s="13">
        <f>A3.4.1!F34</f>
        <v>4989.0942990000003</v>
      </c>
      <c r="G30" s="12">
        <f>A3.4.1!G34</f>
        <v>8455</v>
      </c>
      <c r="H30" s="13">
        <f>A3.4.1!H34</f>
        <v>48.647818999999998</v>
      </c>
      <c r="I30" s="13">
        <f>A3.4.1!I34</f>
        <v>3068.1142030000001</v>
      </c>
      <c r="J30" s="12">
        <f>A3.4.1!J34</f>
        <v>7810</v>
      </c>
      <c r="K30" s="13">
        <f>A3.4.1!K34</f>
        <v>5692.0254830000003</v>
      </c>
      <c r="L30" s="13">
        <f>A3.4.1!L34</f>
        <v>4361.676888</v>
      </c>
      <c r="M30" s="12">
        <f>A3.4.1!M34</f>
        <v>5925</v>
      </c>
      <c r="N30" s="13">
        <f>A3.4.1!N34</f>
        <v>10910.149918999999</v>
      </c>
      <c r="O30" s="8">
        <f>A3.4.1!O34</f>
        <v>3963.8184919999999</v>
      </c>
    </row>
    <row r="31" spans="1:15" ht="13.15" customHeight="1">
      <c r="A31" s="183"/>
      <c r="B31" s="184" t="s">
        <v>20</v>
      </c>
      <c r="C31" s="185"/>
      <c r="D31" s="12">
        <f>A3.4.1!D35</f>
        <v>23052</v>
      </c>
      <c r="E31" s="13">
        <f>A3.4.1!E35</f>
        <v>13272.126369</v>
      </c>
      <c r="F31" s="13">
        <f>A3.4.1!F35</f>
        <v>6222.8326829999996</v>
      </c>
      <c r="G31" s="12">
        <f>A3.4.1!G35</f>
        <v>22232</v>
      </c>
      <c r="H31" s="13">
        <f>A3.4.1!H35</f>
        <v>11401.517521</v>
      </c>
      <c r="I31" s="13">
        <f>A3.4.1!I35</f>
        <v>6141.1442960000004</v>
      </c>
      <c r="J31" s="12">
        <f>A3.4.1!J35</f>
        <v>20058</v>
      </c>
      <c r="K31" s="13">
        <f>A3.4.1!K35</f>
        <v>10139.112306000001</v>
      </c>
      <c r="L31" s="13">
        <f>A3.4.1!L35</f>
        <v>6039.5226160000002</v>
      </c>
      <c r="M31" s="12">
        <f>A3.4.1!M35</f>
        <v>14282</v>
      </c>
      <c r="N31" s="13">
        <f>A3.4.1!N35</f>
        <v>9856.6628720000008</v>
      </c>
      <c r="O31" s="8">
        <f>A3.4.1!O35</f>
        <v>4546.8974870000002</v>
      </c>
    </row>
    <row r="32" spans="1:15" ht="13.15" customHeight="1">
      <c r="A32" s="186"/>
      <c r="B32" s="187" t="s">
        <v>19</v>
      </c>
      <c r="C32" s="188"/>
      <c r="D32" s="189">
        <f>A3.4.1!D33</f>
        <v>23348</v>
      </c>
      <c r="E32" s="190">
        <f>A3.4.1!E33</f>
        <v>14913.932392999999</v>
      </c>
      <c r="F32" s="190">
        <f>A3.4.1!F33</f>
        <v>12700.355109</v>
      </c>
      <c r="G32" s="189">
        <f>A3.4.1!G33</f>
        <v>23574</v>
      </c>
      <c r="H32" s="190">
        <f>A3.4.1!H33</f>
        <v>3708.9758900000002</v>
      </c>
      <c r="I32" s="190">
        <f>A3.4.1!I33</f>
        <v>10537.002712</v>
      </c>
      <c r="J32" s="189">
        <f>A3.4.1!J33</f>
        <v>21964</v>
      </c>
      <c r="K32" s="190">
        <f>A3.4.1!K33</f>
        <v>12265.722132000001</v>
      </c>
      <c r="L32" s="190">
        <f>A3.4.1!L33</f>
        <v>12665.835558000001</v>
      </c>
      <c r="M32" s="189">
        <f>A3.4.1!M33</f>
        <v>15324</v>
      </c>
      <c r="N32" s="190">
        <f>A3.4.1!N33</f>
        <v>4608.169664</v>
      </c>
      <c r="O32" s="191">
        <f>A3.4.1!O33</f>
        <v>8093.1063469999999</v>
      </c>
    </row>
    <row r="33" spans="1:15" s="10" customFormat="1">
      <c r="B33" s="193" t="s">
        <v>112</v>
      </c>
      <c r="C33" s="39"/>
      <c r="D33" s="39"/>
      <c r="E33" s="39"/>
      <c r="F33" s="39"/>
      <c r="G33" s="70"/>
      <c r="H33" s="70"/>
      <c r="I33" s="70"/>
      <c r="J33" s="70"/>
      <c r="K33" s="70"/>
      <c r="L33" s="70"/>
      <c r="M33" s="70"/>
      <c r="N33" s="70"/>
      <c r="O33" s="70"/>
    </row>
    <row r="34" spans="1:15" s="10" customFormat="1" ht="11.25">
      <c r="A34" s="55"/>
      <c r="B34" s="69"/>
      <c r="C34" s="69"/>
      <c r="D34" s="70"/>
      <c r="E34" s="70"/>
      <c r="F34" s="70"/>
      <c r="G34" s="70"/>
      <c r="H34" s="70"/>
      <c r="I34" s="70"/>
      <c r="J34" s="70"/>
      <c r="K34" s="70"/>
      <c r="L34" s="70"/>
      <c r="M34" s="70"/>
      <c r="N34" s="70"/>
      <c r="O34" s="70"/>
    </row>
    <row r="35" spans="1:15">
      <c r="H35" s="491" t="s">
        <v>279</v>
      </c>
    </row>
  </sheetData>
  <mergeCells count="1">
    <mergeCell ref="B3:C3"/>
  </mergeCells>
  <phoneticPr fontId="5" type="noConversion"/>
  <hyperlinks>
    <hyperlink ref="H35" location="CONTENTS!A1" display="CONTENTS!A1"/>
  </hyperlink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sheetPr codeName="Sheet54" enableFormatConditionsCalculation="0">
    <pageSetUpPr fitToPage="1"/>
  </sheetPr>
  <dimension ref="A1:O24"/>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38.7109375" style="167" customWidth="1"/>
    <col min="4" max="6" width="9.28515625" style="167" customWidth="1"/>
    <col min="7" max="8" width="9.28515625" style="168" customWidth="1"/>
    <col min="9" max="15" width="9.28515625" style="5" customWidth="1"/>
    <col min="16" max="16384" width="9.140625" style="111"/>
  </cols>
  <sheetData>
    <row r="1" spans="1:15" s="109" customFormat="1" ht="15" customHeight="1">
      <c r="A1" s="426" t="s">
        <v>273</v>
      </c>
      <c r="B1" s="112"/>
      <c r="C1" s="112"/>
      <c r="D1" s="113"/>
      <c r="E1" s="113"/>
      <c r="F1" s="113"/>
      <c r="G1" s="120"/>
      <c r="H1" s="120"/>
      <c r="I1" s="1"/>
      <c r="J1" s="1"/>
      <c r="K1" s="1"/>
      <c r="L1" s="1"/>
      <c r="M1" s="1"/>
      <c r="N1" s="1"/>
      <c r="O1" s="1"/>
    </row>
    <row r="2" spans="1:15" s="109" customFormat="1" ht="33.75">
      <c r="A2" s="147"/>
      <c r="B2" s="148" t="s">
        <v>162</v>
      </c>
      <c r="C2" s="149"/>
      <c r="D2" s="353" t="s">
        <v>251</v>
      </c>
      <c r="E2" s="354"/>
      <c r="F2" s="354"/>
      <c r="G2" s="355" t="s">
        <v>244</v>
      </c>
      <c r="H2" s="354"/>
      <c r="I2" s="354"/>
      <c r="J2" s="355" t="s">
        <v>245</v>
      </c>
      <c r="K2" s="354"/>
      <c r="L2" s="354"/>
      <c r="M2" s="355" t="s">
        <v>246</v>
      </c>
      <c r="N2" s="354"/>
      <c r="O2" s="356"/>
    </row>
    <row r="3" spans="1:15" ht="33.75">
      <c r="A3" s="88"/>
      <c r="B3" s="595" t="s">
        <v>113</v>
      </c>
      <c r="C3" s="596"/>
      <c r="D3" s="131" t="s">
        <v>29</v>
      </c>
      <c r="E3" s="132" t="s">
        <v>77</v>
      </c>
      <c r="F3" s="132" t="s">
        <v>78</v>
      </c>
      <c r="G3" s="131" t="s">
        <v>29</v>
      </c>
      <c r="H3" s="132" t="s">
        <v>77</v>
      </c>
      <c r="I3" s="132" t="s">
        <v>78</v>
      </c>
      <c r="J3" s="131" t="s">
        <v>29</v>
      </c>
      <c r="K3" s="132" t="s">
        <v>77</v>
      </c>
      <c r="L3" s="132" t="s">
        <v>78</v>
      </c>
      <c r="M3" s="131" t="s">
        <v>29</v>
      </c>
      <c r="N3" s="132" t="s">
        <v>77</v>
      </c>
      <c r="O3" s="133" t="s">
        <v>78</v>
      </c>
    </row>
    <row r="4" spans="1:15" ht="24.95" customHeight="1">
      <c r="A4" s="178"/>
      <c r="B4" s="599" t="s">
        <v>108</v>
      </c>
      <c r="C4" s="600"/>
      <c r="D4" s="71">
        <f t="shared" ref="D4:O4" si="0">SUM(D5:D8)</f>
        <v>272574</v>
      </c>
      <c r="E4" s="56">
        <f t="shared" si="0"/>
        <v>96475.482302999997</v>
      </c>
      <c r="F4" s="56">
        <f t="shared" si="0"/>
        <v>52388.406637999993</v>
      </c>
      <c r="G4" s="71">
        <f t="shared" si="0"/>
        <v>271033</v>
      </c>
      <c r="H4" s="56">
        <f t="shared" si="0"/>
        <v>48295.579658000002</v>
      </c>
      <c r="I4" s="56">
        <f t="shared" si="0"/>
        <v>45767.952880000004</v>
      </c>
      <c r="J4" s="71">
        <f t="shared" si="0"/>
        <v>248527</v>
      </c>
      <c r="K4" s="56">
        <f t="shared" si="0"/>
        <v>25017.877246</v>
      </c>
      <c r="L4" s="56">
        <f t="shared" si="0"/>
        <v>42067.670162000002</v>
      </c>
      <c r="M4" s="71">
        <f t="shared" si="0"/>
        <v>184981</v>
      </c>
      <c r="N4" s="56">
        <f t="shared" si="0"/>
        <v>32590.124335</v>
      </c>
      <c r="O4" s="59">
        <f t="shared" si="0"/>
        <v>29171.928442999997</v>
      </c>
    </row>
    <row r="5" spans="1:15" ht="13.15" customHeight="1">
      <c r="A5" s="172"/>
      <c r="B5" s="181" t="s">
        <v>0</v>
      </c>
      <c r="C5" s="182"/>
      <c r="D5" s="12">
        <f>A3.4.1!D4</f>
        <v>52048</v>
      </c>
      <c r="E5" s="13">
        <f>A3.4.1!E4</f>
        <v>4879.0672519999998</v>
      </c>
      <c r="F5" s="13">
        <f>A3.4.1!F4</f>
        <v>3004.412687</v>
      </c>
      <c r="G5" s="12">
        <f>A3.4.1!G4</f>
        <v>49534</v>
      </c>
      <c r="H5" s="13">
        <f>A3.4.1!H4</f>
        <v>3856.0367249999999</v>
      </c>
      <c r="I5" s="13">
        <f>A3.4.1!I4</f>
        <v>2979.8405769999999</v>
      </c>
      <c r="J5" s="12">
        <f>A3.4.1!J4</f>
        <v>40723</v>
      </c>
      <c r="K5" s="13">
        <f>A3.4.1!K4</f>
        <v>2117.9043809999998</v>
      </c>
      <c r="L5" s="13">
        <f>A3.4.1!L4</f>
        <v>2695.6356700000001</v>
      </c>
      <c r="M5" s="12">
        <f>A3.4.1!M4</f>
        <v>26026</v>
      </c>
      <c r="N5" s="13">
        <f>A3.4.1!N4</f>
        <v>4381.476756</v>
      </c>
      <c r="O5" s="8">
        <f>A3.4.1!O4</f>
        <v>2695.4506919999999</v>
      </c>
    </row>
    <row r="6" spans="1:15" ht="13.15" customHeight="1">
      <c r="A6" s="183"/>
      <c r="B6" s="184" t="s">
        <v>88</v>
      </c>
      <c r="C6" s="185"/>
      <c r="D6" s="12">
        <f>A3.4.1!D14</f>
        <v>218698</v>
      </c>
      <c r="E6" s="13">
        <f>A3.4.1!E14</f>
        <v>77179.495787000007</v>
      </c>
      <c r="F6" s="13">
        <f>A3.4.1!F14</f>
        <v>41595.195423999998</v>
      </c>
      <c r="G6" s="12">
        <f>A3.4.1!G14</f>
        <v>219638</v>
      </c>
      <c r="H6" s="13">
        <f>A3.4.1!H14</f>
        <v>46934.496256999999</v>
      </c>
      <c r="I6" s="13">
        <f>A3.4.1!I14</f>
        <v>37814.963204</v>
      </c>
      <c r="J6" s="12">
        <f>A3.4.1!J14</f>
        <v>205982</v>
      </c>
      <c r="K6" s="13">
        <f>A3.4.1!K14</f>
        <v>25074.377048999999</v>
      </c>
      <c r="L6" s="13">
        <f>A3.4.1!L14</f>
        <v>34666.028466000003</v>
      </c>
      <c r="M6" s="12">
        <f>A3.4.1!M14</f>
        <v>157693</v>
      </c>
      <c r="N6" s="13">
        <f>A3.4.1!N14</f>
        <v>27512.792646999998</v>
      </c>
      <c r="O6" s="8">
        <f>A3.4.1!O14</f>
        <v>25781.942354999999</v>
      </c>
    </row>
    <row r="7" spans="1:15" ht="13.15" customHeight="1">
      <c r="A7" s="183"/>
      <c r="B7" s="184" t="s">
        <v>7</v>
      </c>
      <c r="C7" s="185"/>
      <c r="D7" s="12">
        <f>A3.4.1!D17</f>
        <v>356</v>
      </c>
      <c r="E7" s="13">
        <f>A3.4.1!E17</f>
        <v>14705.794158999999</v>
      </c>
      <c r="F7" s="13">
        <f>A3.4.1!F17</f>
        <v>7685.7150769999998</v>
      </c>
      <c r="G7" s="12">
        <f>A3.4.1!G17</f>
        <v>338</v>
      </c>
      <c r="H7" s="13">
        <f>A3.4.1!H17</f>
        <v>-1915.8532230000001</v>
      </c>
      <c r="I7" s="13">
        <f>A3.4.1!I17</f>
        <v>4850.391106</v>
      </c>
      <c r="J7" s="12">
        <f>A3.4.1!J17</f>
        <v>309</v>
      </c>
      <c r="K7" s="13">
        <f>A3.4.1!K17</f>
        <v>-1212.052484</v>
      </c>
      <c r="L7" s="13">
        <f>A3.4.1!L17</f>
        <v>4589.9276060000002</v>
      </c>
      <c r="M7" s="12">
        <f>A3.4.1!M17</f>
        <v>165</v>
      </c>
      <c r="N7" s="13">
        <f>A3.4.1!N17</f>
        <v>1107.866385</v>
      </c>
      <c r="O7" s="8">
        <f>A3.4.1!O17</f>
        <v>606.32553800000005</v>
      </c>
    </row>
    <row r="8" spans="1:15" ht="13.15" customHeight="1">
      <c r="A8" s="183"/>
      <c r="B8" s="184" t="s">
        <v>13</v>
      </c>
      <c r="C8" s="185"/>
      <c r="D8" s="12">
        <f>A3.4.1!D26</f>
        <v>1472</v>
      </c>
      <c r="E8" s="13">
        <f>A3.4.1!E26</f>
        <v>-288.87489499999998</v>
      </c>
      <c r="F8" s="13">
        <f>A3.4.1!F26</f>
        <v>103.08345</v>
      </c>
      <c r="G8" s="12">
        <f>A3.4.1!G26</f>
        <v>1523</v>
      </c>
      <c r="H8" s="13">
        <f>A3.4.1!H26</f>
        <v>-579.100101</v>
      </c>
      <c r="I8" s="13">
        <f>A3.4.1!I26</f>
        <v>122.757993</v>
      </c>
      <c r="J8" s="12">
        <f>A3.4.1!J26</f>
        <v>1513</v>
      </c>
      <c r="K8" s="13">
        <f>A3.4.1!K26</f>
        <v>-962.35170000000005</v>
      </c>
      <c r="L8" s="13">
        <f>A3.4.1!L26</f>
        <v>116.07841999999999</v>
      </c>
      <c r="M8" s="12">
        <f>A3.4.1!M26</f>
        <v>1097</v>
      </c>
      <c r="N8" s="13">
        <f>A3.4.1!N26</f>
        <v>-412.01145300000002</v>
      </c>
      <c r="O8" s="8">
        <f>A3.4.1!O26</f>
        <v>88.209857999999997</v>
      </c>
    </row>
    <row r="9" spans="1:15" ht="13.15" customHeight="1">
      <c r="A9" s="178"/>
      <c r="B9" s="179" t="s">
        <v>109</v>
      </c>
      <c r="C9" s="180"/>
      <c r="D9" s="71">
        <f t="shared" ref="D9:O9" si="1">SUM(D10:D14)</f>
        <v>36612</v>
      </c>
      <c r="E9" s="56">
        <f t="shared" si="1"/>
        <v>9329.4945129999996</v>
      </c>
      <c r="F9" s="56">
        <f t="shared" si="1"/>
        <v>4265.5642499999994</v>
      </c>
      <c r="G9" s="71">
        <f t="shared" si="1"/>
        <v>37565</v>
      </c>
      <c r="H9" s="56">
        <f t="shared" si="1"/>
        <v>10845.496508</v>
      </c>
      <c r="I9" s="56">
        <f t="shared" si="1"/>
        <v>4819.7433559999999</v>
      </c>
      <c r="J9" s="71">
        <f t="shared" si="1"/>
        <v>34445</v>
      </c>
      <c r="K9" s="56">
        <f t="shared" si="1"/>
        <v>10486.015964</v>
      </c>
      <c r="L9" s="56">
        <f t="shared" si="1"/>
        <v>4872.0978149999992</v>
      </c>
      <c r="M9" s="71">
        <f t="shared" si="1"/>
        <v>23463</v>
      </c>
      <c r="N9" s="56">
        <f t="shared" si="1"/>
        <v>10683.765894999999</v>
      </c>
      <c r="O9" s="59">
        <f t="shared" si="1"/>
        <v>4304.4215089999998</v>
      </c>
    </row>
    <row r="10" spans="1:15" ht="13.15" customHeight="1">
      <c r="A10" s="183"/>
      <c r="B10" s="181" t="s">
        <v>5</v>
      </c>
      <c r="C10" s="182"/>
      <c r="D10" s="12">
        <f>A3.4.1!D12</f>
        <v>5462</v>
      </c>
      <c r="E10" s="13">
        <f>A3.4.1!E12</f>
        <v>-139.330536</v>
      </c>
      <c r="F10" s="13">
        <f>A3.4.1!F12</f>
        <v>232.22461200000001</v>
      </c>
      <c r="G10" s="12">
        <f>A3.4.1!G12</f>
        <v>5841</v>
      </c>
      <c r="H10" s="13">
        <f>A3.4.1!H12</f>
        <v>-257.41802899999999</v>
      </c>
      <c r="I10" s="13">
        <f>A3.4.1!I12</f>
        <v>234.67631299999999</v>
      </c>
      <c r="J10" s="12">
        <f>A3.4.1!J12</f>
        <v>5682</v>
      </c>
      <c r="K10" s="13">
        <f>A3.4.1!K12</f>
        <v>-127.95334699999999</v>
      </c>
      <c r="L10" s="13">
        <f>A3.4.1!L12</f>
        <v>274.69876499999998</v>
      </c>
      <c r="M10" s="12">
        <f>A3.4.1!M12</f>
        <v>3947</v>
      </c>
      <c r="N10" s="13">
        <f>A3.4.1!N12</f>
        <v>-163.26232099999999</v>
      </c>
      <c r="O10" s="8">
        <f>A3.4.1!O12</f>
        <v>127.277411</v>
      </c>
    </row>
    <row r="11" spans="1:15" ht="13.15" customHeight="1">
      <c r="A11" s="183"/>
      <c r="B11" s="184" t="s">
        <v>90</v>
      </c>
      <c r="C11" s="185"/>
      <c r="D11" s="12">
        <f>A3.4.1!D19</f>
        <v>6986</v>
      </c>
      <c r="E11" s="13">
        <f>A3.4.1!E19</f>
        <v>5530.4899370000003</v>
      </c>
      <c r="F11" s="13">
        <f>A3.4.1!F19</f>
        <v>1977.4032609999999</v>
      </c>
      <c r="G11" s="12">
        <f>A3.4.1!G19</f>
        <v>7071</v>
      </c>
      <c r="H11" s="13">
        <f>A3.4.1!H19</f>
        <v>6986.1669069999998</v>
      </c>
      <c r="I11" s="13">
        <f>A3.4.1!I19</f>
        <v>2405.473297</v>
      </c>
      <c r="J11" s="12">
        <f>A3.4.1!J19</f>
        <v>6152</v>
      </c>
      <c r="K11" s="13">
        <f>A3.4.1!K19</f>
        <v>6475.8516680000002</v>
      </c>
      <c r="L11" s="13">
        <f>A3.4.1!L19</f>
        <v>2366.6758110000001</v>
      </c>
      <c r="M11" s="12">
        <f>A3.4.1!M19</f>
        <v>4760</v>
      </c>
      <c r="N11" s="13">
        <f>A3.4.1!N19</f>
        <v>6107.159302</v>
      </c>
      <c r="O11" s="8">
        <f>A3.4.1!O19</f>
        <v>2001.8563409999999</v>
      </c>
    </row>
    <row r="12" spans="1:15" ht="13.15" customHeight="1">
      <c r="A12" s="183"/>
      <c r="B12" s="184" t="s">
        <v>12</v>
      </c>
      <c r="C12" s="185"/>
      <c r="D12" s="12">
        <f>A3.4.1!D24</f>
        <v>7188</v>
      </c>
      <c r="E12" s="13">
        <f>A3.4.1!E24</f>
        <v>-265.30383899999998</v>
      </c>
      <c r="F12" s="13">
        <f>A3.4.1!F24</f>
        <v>86.043436</v>
      </c>
      <c r="G12" s="12">
        <f>A3.4.1!G24</f>
        <v>7557</v>
      </c>
      <c r="H12" s="13">
        <f>A3.4.1!H24</f>
        <v>-359.92095399999999</v>
      </c>
      <c r="I12" s="13">
        <f>A3.4.1!I24</f>
        <v>78.043070999999998</v>
      </c>
      <c r="J12" s="12">
        <f>A3.4.1!J24</f>
        <v>7288</v>
      </c>
      <c r="K12" s="13">
        <f>A3.4.1!K24</f>
        <v>-401.711523</v>
      </c>
      <c r="L12" s="13">
        <f>A3.4.1!L24</f>
        <v>78.586744999999993</v>
      </c>
      <c r="M12" s="12">
        <f>A3.4.1!M24</f>
        <v>5176</v>
      </c>
      <c r="N12" s="13">
        <f>A3.4.1!N24</f>
        <v>-83.335199000000003</v>
      </c>
      <c r="O12" s="8">
        <f>A3.4.1!O24</f>
        <v>115.02778499999999</v>
      </c>
    </row>
    <row r="13" spans="1:15" ht="13.15" customHeight="1">
      <c r="A13" s="183"/>
      <c r="B13" s="184" t="s">
        <v>91</v>
      </c>
      <c r="C13" s="185"/>
      <c r="D13" s="12">
        <f>A3.4.1!D25</f>
        <v>5652</v>
      </c>
      <c r="E13" s="13">
        <f>A3.4.1!E25</f>
        <v>4249.6757520000001</v>
      </c>
      <c r="F13" s="13">
        <f>A3.4.1!F25</f>
        <v>1942.209996</v>
      </c>
      <c r="G13" s="12">
        <f>A3.4.1!G25</f>
        <v>5664</v>
      </c>
      <c r="H13" s="13">
        <f>A3.4.1!H25</f>
        <v>4566.4833600000002</v>
      </c>
      <c r="I13" s="13">
        <f>A3.4.1!I25</f>
        <v>2081.6142009999999</v>
      </c>
      <c r="J13" s="12">
        <f>A3.4.1!J25</f>
        <v>5426</v>
      </c>
      <c r="K13" s="13">
        <f>A3.4.1!K25</f>
        <v>4615.2891090000003</v>
      </c>
      <c r="L13" s="13">
        <f>A3.4.1!L25</f>
        <v>2135.9454219999998</v>
      </c>
      <c r="M13" s="12">
        <f>A3.4.1!M25</f>
        <v>3873</v>
      </c>
      <c r="N13" s="13">
        <f>A3.4.1!N25</f>
        <v>4897.6782599999997</v>
      </c>
      <c r="O13" s="8">
        <f>A3.4.1!O25</f>
        <v>2049.0521239999998</v>
      </c>
    </row>
    <row r="14" spans="1:15" ht="13.15" customHeight="1">
      <c r="A14" s="183"/>
      <c r="B14" s="184" t="s">
        <v>16</v>
      </c>
      <c r="C14" s="185"/>
      <c r="D14" s="12">
        <f>A3.4.1!D29</f>
        <v>11324</v>
      </c>
      <c r="E14" s="13">
        <f>A3.4.1!E29</f>
        <v>-46.036800999999997</v>
      </c>
      <c r="F14" s="13">
        <f>A3.4.1!F29</f>
        <v>27.682945</v>
      </c>
      <c r="G14" s="12">
        <f>A3.4.1!G29</f>
        <v>11432</v>
      </c>
      <c r="H14" s="13">
        <f>A3.4.1!H29</f>
        <v>-89.814775999999995</v>
      </c>
      <c r="I14" s="13">
        <f>A3.4.1!I29</f>
        <v>19.936474</v>
      </c>
      <c r="J14" s="12">
        <f>A3.4.1!J29</f>
        <v>9897</v>
      </c>
      <c r="K14" s="13">
        <f>A3.4.1!K29</f>
        <v>-75.459942999999996</v>
      </c>
      <c r="L14" s="13">
        <f>A3.4.1!L29</f>
        <v>16.191071999999998</v>
      </c>
      <c r="M14" s="12">
        <f>A3.4.1!M29</f>
        <v>5707</v>
      </c>
      <c r="N14" s="13">
        <f>A3.4.1!N29</f>
        <v>-74.474147000000002</v>
      </c>
      <c r="O14" s="8">
        <f>A3.4.1!O29</f>
        <v>11.207848</v>
      </c>
    </row>
    <row r="15" spans="1:15" ht="13.15" customHeight="1">
      <c r="A15" s="183"/>
      <c r="B15" s="180" t="s">
        <v>111</v>
      </c>
      <c r="C15" s="185"/>
      <c r="D15" s="71">
        <f>A3.4.1!D37</f>
        <v>6784</v>
      </c>
      <c r="E15" s="56">
        <f>A3.4.1!E37</f>
        <v>1255.7833759999999</v>
      </c>
      <c r="F15" s="56">
        <f>A3.4.1!F37</f>
        <v>642.5462220000062</v>
      </c>
      <c r="G15" s="71">
        <f>A3.4.1!G37</f>
        <v>4285</v>
      </c>
      <c r="H15" s="56">
        <f>A3.4.1!H37</f>
        <v>-133.20461399999999</v>
      </c>
      <c r="I15" s="56">
        <f>A3.4.1!I37</f>
        <v>221.39610699999645</v>
      </c>
      <c r="J15" s="71">
        <f>A3.4.1!J37</f>
        <v>3032</v>
      </c>
      <c r="K15" s="56">
        <f>A3.4.1!K37</f>
        <v>-401.076526</v>
      </c>
      <c r="L15" s="56">
        <f>A3.4.1!L37</f>
        <v>108.94803999997293</v>
      </c>
      <c r="M15" s="71">
        <f>A3.4.1!M37</f>
        <v>1523</v>
      </c>
      <c r="N15" s="56">
        <f>A3.4.1!N37</f>
        <v>-167.49988000005456</v>
      </c>
      <c r="O15" s="59">
        <f>A3.4.1!O37</f>
        <v>63.696603000009645</v>
      </c>
    </row>
    <row r="16" spans="1:15" s="39" customFormat="1" ht="13.35" customHeight="1">
      <c r="A16" s="118"/>
      <c r="B16" s="119" t="s">
        <v>22</v>
      </c>
      <c r="C16" s="68"/>
      <c r="D16" s="26">
        <f>A3.4.2!D5+A3.4.2!D6+A3.4.2!D8+A3.4.2!D23+A3.4.2!D24+A3.4.2!D26+A3.4.2!D32+'A3.4.2 continued'!D4+'A3.4.2 continued'!D9+'A3.4.2 continued'!D15</f>
        <v>615686</v>
      </c>
      <c r="E16" s="146"/>
      <c r="F16" s="27">
        <f>A3.4.2!F5+A3.4.2!F6+A3.4.2!F8+A3.4.2!F23+A3.4.2!F24+A3.4.2!F26+A3.4.2!F32+'A3.4.2 continued'!F4+'A3.4.2 continued'!F9+'A3.4.2 continued'!F15</f>
        <v>160631.46185199998</v>
      </c>
      <c r="G16" s="26">
        <f>A3.4.2!G5+A3.4.2!G6+A3.4.2!G8+A3.4.2!G23+A3.4.2!G24+A3.4.2!G26+A3.4.2!G32+'A3.4.2 continued'!G4+'A3.4.2 continued'!G9+'A3.4.2 continued'!G15</f>
        <v>607471</v>
      </c>
      <c r="H16" s="146"/>
      <c r="I16" s="27">
        <f>A3.4.2!I5+A3.4.2!I6+A3.4.2!I8+A3.4.2!I23+A3.4.2!I24+A3.4.2!I26+A3.4.2!I32+'A3.4.2 continued'!I4+'A3.4.2 continued'!I9+'A3.4.2 continued'!I15</f>
        <v>128885.89576700001</v>
      </c>
      <c r="J16" s="26">
        <f>A3.4.2!J5+A3.4.2!J6+A3.4.2!J8+A3.4.2!J23+A3.4.2!J24+A3.4.2!J26+A3.4.2!J32+'A3.4.2 continued'!J4+'A3.4.2 continued'!J9+'A3.4.2 continued'!J15</f>
        <v>559954</v>
      </c>
      <c r="K16" s="146"/>
      <c r="L16" s="27">
        <f>A3.4.2!L5+A3.4.2!L6+A3.4.2!L8+A3.4.2!L23+A3.4.2!L24+A3.4.2!L26+A3.4.2!L32+'A3.4.2 continued'!L4+'A3.4.2 continued'!L9+'A3.4.2 continued'!L15</f>
        <v>118005.61867199998</v>
      </c>
      <c r="M16" s="26">
        <f>A3.4.2!M5+A3.4.2!M6+A3.4.2!M8+A3.4.2!M23+A3.4.2!M24+A3.4.2!M26+A3.4.2!M32+'A3.4.2 continued'!M4+'A3.4.2 continued'!M9+'A3.4.2 continued'!M15</f>
        <v>407286</v>
      </c>
      <c r="N16" s="146"/>
      <c r="O16" s="40">
        <f>A3.4.2!O5+A3.4.2!O6+A3.4.2!O8+A3.4.2!O23+A3.4.2!O24+A3.4.2!O26+A3.4.2!O32+'A3.4.2 continued'!O4+'A3.4.2 continued'!O9+'A3.4.2 continued'!O15</f>
        <v>84198.962234999999</v>
      </c>
    </row>
    <row r="17" spans="1:15" s="10" customFormat="1" ht="12" customHeight="1">
      <c r="A17" s="192"/>
      <c r="B17" s="193" t="s">
        <v>112</v>
      </c>
      <c r="C17" s="192"/>
      <c r="D17" s="70"/>
      <c r="E17" s="70"/>
      <c r="F17" s="70"/>
      <c r="G17" s="70"/>
      <c r="H17" s="70"/>
      <c r="I17" s="70"/>
      <c r="J17" s="70"/>
      <c r="K17" s="70"/>
      <c r="L17" s="70"/>
      <c r="M17" s="70"/>
      <c r="N17" s="70"/>
      <c r="O17" s="70"/>
    </row>
    <row r="18" spans="1:15" s="10" customFormat="1" ht="12" customHeight="1">
      <c r="A18" s="192"/>
      <c r="B18" s="193" t="s">
        <v>110</v>
      </c>
      <c r="C18" s="192"/>
      <c r="D18" s="70"/>
      <c r="E18" s="70"/>
      <c r="F18" s="70"/>
      <c r="G18" s="70"/>
      <c r="H18" s="70"/>
      <c r="I18" s="70"/>
      <c r="J18" s="70"/>
      <c r="K18" s="70"/>
      <c r="L18" s="70"/>
      <c r="M18" s="70"/>
      <c r="N18" s="70"/>
      <c r="O18" s="70"/>
    </row>
    <row r="19" spans="1:15" s="10" customFormat="1" ht="11.25">
      <c r="A19" s="55"/>
      <c r="B19" s="69"/>
      <c r="C19" s="69"/>
      <c r="D19" s="70"/>
      <c r="E19" s="70"/>
      <c r="F19" s="70"/>
      <c r="G19" s="70"/>
      <c r="H19" s="70"/>
      <c r="I19" s="70"/>
      <c r="J19" s="70"/>
      <c r="K19" s="70"/>
      <c r="L19" s="70"/>
      <c r="M19" s="70"/>
      <c r="N19" s="70"/>
      <c r="O19" s="70"/>
    </row>
    <row r="20" spans="1:15" s="10" customFormat="1">
      <c r="A20" s="55"/>
      <c r="B20" s="69"/>
      <c r="C20" s="69"/>
      <c r="D20" s="70"/>
      <c r="E20" s="70"/>
      <c r="F20" s="491" t="s">
        <v>279</v>
      </c>
      <c r="G20" s="70"/>
      <c r="H20" s="70"/>
      <c r="I20" s="70"/>
      <c r="J20" s="70"/>
      <c r="K20" s="70"/>
      <c r="L20" s="70"/>
      <c r="M20" s="70"/>
      <c r="N20" s="70"/>
      <c r="O20" s="70"/>
    </row>
    <row r="21" spans="1:15" s="10" customFormat="1" ht="11.25">
      <c r="A21" s="55"/>
      <c r="B21" s="69"/>
      <c r="C21" s="69"/>
      <c r="D21" s="70"/>
      <c r="E21" s="70"/>
      <c r="F21" s="70"/>
      <c r="G21" s="70"/>
      <c r="H21" s="70"/>
      <c r="I21" s="70"/>
      <c r="J21" s="70"/>
      <c r="K21" s="70"/>
      <c r="L21" s="70"/>
      <c r="M21" s="70"/>
      <c r="N21" s="70"/>
      <c r="O21" s="70"/>
    </row>
    <row r="22" spans="1:15" s="39" customFormat="1" ht="13.35" customHeight="1">
      <c r="D22" s="229">
        <f>(D6+A3.4.2!D27+A3.4.2!D28+A3.4.2!D31)/'A3.4.2 continued'!D16</f>
        <v>0.57001458535682148</v>
      </c>
      <c r="E22" s="194"/>
      <c r="F22" s="229">
        <f>(F6+A3.4.2!F27+A3.4.2!F28+A3.4.2!F31)/'A3.4.2 continued'!F16</f>
        <v>0.35377898704152555</v>
      </c>
      <c r="G22" s="229">
        <f>(G6+A3.4.2!G27+A3.4.2!G28+A3.4.2!G31)/'A3.4.2 continued'!G16</f>
        <v>0.56238898647013602</v>
      </c>
      <c r="H22" s="194"/>
      <c r="I22" s="229">
        <f>(I6+A3.4.2!I27+A3.4.2!I28+A3.4.2!I31)/'A3.4.2 continued'!I16</f>
        <v>0.40251729846209489</v>
      </c>
      <c r="J22" s="229">
        <f>(J6+A3.4.2!J27+A3.4.2!J28+A3.4.2!J31)/'A3.4.2 continued'!J16</f>
        <v>0.5653428674498262</v>
      </c>
      <c r="K22" s="194"/>
      <c r="L22" s="229">
        <f>(L6+A3.4.2!L27+A3.4.2!L28+A3.4.2!L31)/'A3.4.2 continued'!L16</f>
        <v>0.42662813118190623</v>
      </c>
      <c r="M22" s="165"/>
      <c r="N22" s="165"/>
      <c r="O22" s="165"/>
    </row>
    <row r="23" spans="1:15" s="39" customFormat="1" ht="13.35" customHeight="1">
      <c r="D23" s="230">
        <f>(D4+A3.4.2!D26)/D16</f>
        <v>0.6805774372001312</v>
      </c>
      <c r="E23" s="165"/>
      <c r="F23" s="230">
        <f>(F4+A3.4.2!F26)/F16</f>
        <v>0.45410120717326835</v>
      </c>
      <c r="G23" s="230">
        <f>(G4+A3.4.2!G26)/G16</f>
        <v>0.6707200837570847</v>
      </c>
      <c r="H23" s="165"/>
      <c r="I23" s="230">
        <f>(I4+A3.4.2!I26)/I16</f>
        <v>0.49153721977095283</v>
      </c>
      <c r="J23" s="230">
        <f>(J4+A3.4.2!J26)/J16</f>
        <v>0.66504570018251496</v>
      </c>
      <c r="K23" s="165"/>
      <c r="L23" s="230">
        <f>(L4+A3.4.2!L26)/L16</f>
        <v>0.52815457021783607</v>
      </c>
      <c r="M23" s="165"/>
      <c r="N23" s="165"/>
      <c r="O23" s="165"/>
    </row>
    <row r="24" spans="1:15" s="39" customFormat="1" ht="13.35" customHeight="1"/>
  </sheetData>
  <mergeCells count="2">
    <mergeCell ref="B3:C3"/>
    <mergeCell ref="B4:C4"/>
  </mergeCells>
  <phoneticPr fontId="5" type="noConversion"/>
  <hyperlinks>
    <hyperlink ref="F20" location="CONTENTS!A1" display="CONTENTS!A1"/>
  </hyperlink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sheetPr codeName="Sheet33" enableFormatConditionsCalculation="0">
    <pageSetUpPr fitToPage="1"/>
  </sheetPr>
  <dimension ref="A1:O62"/>
  <sheetViews>
    <sheetView showGridLines="0" zoomScaleNormal="100" zoomScaleSheetLayoutView="90" workbookViewId="0"/>
  </sheetViews>
  <sheetFormatPr defaultColWidth="9.140625" defaultRowHeight="12.75"/>
  <cols>
    <col min="1" max="1" width="0.85546875" style="25" customWidth="1"/>
    <col min="2" max="2" width="2.7109375" style="33" customWidth="1"/>
    <col min="3" max="3" width="36.7109375" style="33" customWidth="1"/>
    <col min="4" max="6" width="10.28515625" style="33" customWidth="1"/>
    <col min="7" max="8" width="10.28515625" style="35" customWidth="1"/>
    <col min="9" max="15" width="10.28515625" style="5" customWidth="1"/>
    <col min="16" max="16384" width="9.140625" style="11"/>
  </cols>
  <sheetData>
    <row r="1" spans="1:15" s="4" customFormat="1" ht="15" customHeight="1">
      <c r="A1" s="112" t="s">
        <v>217</v>
      </c>
      <c r="B1" s="426"/>
      <c r="C1" s="112"/>
      <c r="D1" s="113"/>
      <c r="E1" s="113"/>
      <c r="F1" s="113"/>
      <c r="G1" s="120"/>
      <c r="H1" s="120"/>
      <c r="I1" s="1"/>
      <c r="J1" s="1"/>
      <c r="K1" s="1"/>
      <c r="L1" s="1"/>
      <c r="M1" s="1"/>
      <c r="N1" s="1"/>
      <c r="O1" s="1"/>
    </row>
    <row r="2" spans="1:15" s="109" customFormat="1" ht="33.75" customHeight="1">
      <c r="A2" s="147"/>
      <c r="B2" s="148" t="s">
        <v>162</v>
      </c>
      <c r="C2" s="149"/>
      <c r="D2" s="353" t="s">
        <v>251</v>
      </c>
      <c r="E2" s="354"/>
      <c r="F2" s="354"/>
      <c r="G2" s="355" t="s">
        <v>244</v>
      </c>
      <c r="H2" s="354"/>
      <c r="I2" s="354"/>
      <c r="J2" s="355" t="s">
        <v>245</v>
      </c>
      <c r="K2" s="354"/>
      <c r="L2" s="354"/>
      <c r="M2" s="355" t="s">
        <v>246</v>
      </c>
      <c r="N2" s="354"/>
      <c r="O2" s="356"/>
    </row>
    <row r="3" spans="1:15" s="111" customFormat="1" ht="33.75">
      <c r="A3" s="88"/>
      <c r="B3" s="595" t="s">
        <v>97</v>
      </c>
      <c r="C3" s="596"/>
      <c r="D3" s="131" t="s">
        <v>29</v>
      </c>
      <c r="E3" s="132" t="s">
        <v>77</v>
      </c>
      <c r="F3" s="132" t="s">
        <v>78</v>
      </c>
      <c r="G3" s="131" t="s">
        <v>29</v>
      </c>
      <c r="H3" s="132" t="s">
        <v>77</v>
      </c>
      <c r="I3" s="132" t="s">
        <v>78</v>
      </c>
      <c r="J3" s="131" t="s">
        <v>29</v>
      </c>
      <c r="K3" s="132" t="s">
        <v>77</v>
      </c>
      <c r="L3" s="132" t="s">
        <v>78</v>
      </c>
      <c r="M3" s="131" t="s">
        <v>29</v>
      </c>
      <c r="N3" s="132" t="s">
        <v>77</v>
      </c>
      <c r="O3" s="133" t="s">
        <v>78</v>
      </c>
    </row>
    <row r="4" spans="1:15" ht="13.35" customHeight="1">
      <c r="A4" s="72"/>
      <c r="B4" s="24" t="s">
        <v>0</v>
      </c>
      <c r="C4" s="24"/>
      <c r="D4" s="12">
        <v>9361</v>
      </c>
      <c r="E4" s="13">
        <v>10667.965203</v>
      </c>
      <c r="F4" s="13">
        <v>3004.118148</v>
      </c>
      <c r="G4" s="12">
        <v>9779</v>
      </c>
      <c r="H4" s="13">
        <v>10810.009595</v>
      </c>
      <c r="I4" s="13">
        <v>2979.4625209999999</v>
      </c>
      <c r="J4" s="12">
        <v>8249</v>
      </c>
      <c r="K4" s="13">
        <v>9770.8805819999998</v>
      </c>
      <c r="L4" s="13">
        <v>2695.0311470000001</v>
      </c>
      <c r="M4" s="12">
        <v>6488</v>
      </c>
      <c r="N4" s="13">
        <v>9651.7086369999997</v>
      </c>
      <c r="O4" s="8">
        <v>2695.4398799999999</v>
      </c>
    </row>
    <row r="5" spans="1:15" ht="13.35" customHeight="1">
      <c r="A5" s="72"/>
      <c r="B5" s="24" t="s">
        <v>1</v>
      </c>
      <c r="C5" s="67"/>
      <c r="D5" s="12">
        <v>4100</v>
      </c>
      <c r="E5" s="13">
        <v>7507.068526</v>
      </c>
      <c r="F5" s="13">
        <v>2096.84591</v>
      </c>
      <c r="G5" s="12">
        <v>4640</v>
      </c>
      <c r="H5" s="13">
        <v>6955.9594370000004</v>
      </c>
      <c r="I5" s="13">
        <v>1906.5740350000001</v>
      </c>
      <c r="J5" s="12">
        <v>4503</v>
      </c>
      <c r="K5" s="13">
        <v>6650.3471030000001</v>
      </c>
      <c r="L5" s="13">
        <v>1816.6718410000001</v>
      </c>
      <c r="M5" s="12">
        <v>3755</v>
      </c>
      <c r="N5" s="13">
        <v>5811.1012250000003</v>
      </c>
      <c r="O5" s="8">
        <v>1599.9512890000001</v>
      </c>
    </row>
    <row r="6" spans="1:15" ht="13.35" customHeight="1">
      <c r="A6" s="72"/>
      <c r="B6" s="24" t="s">
        <v>84</v>
      </c>
      <c r="C6" s="24"/>
      <c r="D6" s="12">
        <v>915</v>
      </c>
      <c r="E6" s="13">
        <v>2553.4138699999999</v>
      </c>
      <c r="F6" s="13">
        <v>720.43479500000001</v>
      </c>
      <c r="G6" s="12">
        <v>853</v>
      </c>
      <c r="H6" s="13">
        <v>1703.6351770000001</v>
      </c>
      <c r="I6" s="13">
        <v>471.85652800000003</v>
      </c>
      <c r="J6" s="12">
        <v>738</v>
      </c>
      <c r="K6" s="13">
        <v>1734.417377</v>
      </c>
      <c r="L6" s="13">
        <v>480.53148299999998</v>
      </c>
      <c r="M6" s="12">
        <v>583</v>
      </c>
      <c r="N6" s="13">
        <v>1290.3652139999999</v>
      </c>
      <c r="O6" s="8">
        <v>356.93116500000002</v>
      </c>
    </row>
    <row r="7" spans="1:15" ht="13.35" customHeight="1">
      <c r="A7" s="72"/>
      <c r="B7" s="24" t="s">
        <v>2</v>
      </c>
      <c r="C7" s="24"/>
      <c r="D7" s="12">
        <v>4676</v>
      </c>
      <c r="E7" s="13">
        <v>4043.5265730000001</v>
      </c>
      <c r="F7" s="13">
        <v>1128.963984</v>
      </c>
      <c r="G7" s="12">
        <v>4684</v>
      </c>
      <c r="H7" s="13">
        <v>3333.9608509999998</v>
      </c>
      <c r="I7" s="13">
        <v>911.42181400000004</v>
      </c>
      <c r="J7" s="12">
        <v>4497</v>
      </c>
      <c r="K7" s="13">
        <v>3313.294011</v>
      </c>
      <c r="L7" s="13">
        <v>899.66431599999999</v>
      </c>
      <c r="M7" s="12">
        <v>3586</v>
      </c>
      <c r="N7" s="13">
        <v>2999.6345740000002</v>
      </c>
      <c r="O7" s="8">
        <v>823.22835699999996</v>
      </c>
    </row>
    <row r="8" spans="1:15" ht="13.35" customHeight="1">
      <c r="A8" s="72"/>
      <c r="B8" s="24" t="s">
        <v>85</v>
      </c>
      <c r="C8" s="24"/>
      <c r="D8" s="12">
        <v>2035</v>
      </c>
      <c r="E8" s="13">
        <v>13482.083138</v>
      </c>
      <c r="F8" s="13">
        <v>3791.938838</v>
      </c>
      <c r="G8" s="12">
        <v>2100</v>
      </c>
      <c r="H8" s="13">
        <v>11708.4715</v>
      </c>
      <c r="I8" s="13">
        <v>3284.0496549999998</v>
      </c>
      <c r="J8" s="12">
        <v>2029</v>
      </c>
      <c r="K8" s="13">
        <v>13195.526723999999</v>
      </c>
      <c r="L8" s="13">
        <v>3691.1224299999999</v>
      </c>
      <c r="M8" s="12">
        <v>1600</v>
      </c>
      <c r="N8" s="13">
        <v>6298.0213160000003</v>
      </c>
      <c r="O8" s="8">
        <v>1775.1054489999999</v>
      </c>
    </row>
    <row r="9" spans="1:15" ht="13.35" customHeight="1">
      <c r="A9" s="72"/>
      <c r="B9" s="24" t="s">
        <v>3</v>
      </c>
      <c r="C9" s="24"/>
      <c r="D9" s="12">
        <v>989</v>
      </c>
      <c r="E9" s="13">
        <v>1174.377172</v>
      </c>
      <c r="F9" s="13">
        <v>328.11531400000001</v>
      </c>
      <c r="G9" s="12">
        <v>1032</v>
      </c>
      <c r="H9" s="13">
        <v>1261.5816910000001</v>
      </c>
      <c r="I9" s="13">
        <v>346.94192099999998</v>
      </c>
      <c r="J9" s="12">
        <v>1015</v>
      </c>
      <c r="K9" s="13">
        <v>1215.4749409999999</v>
      </c>
      <c r="L9" s="13">
        <v>337.47499499999998</v>
      </c>
      <c r="M9" s="12">
        <v>801</v>
      </c>
      <c r="N9" s="13">
        <v>1348.9518089999999</v>
      </c>
      <c r="O9" s="8">
        <v>378.101968</v>
      </c>
    </row>
    <row r="10" spans="1:15" ht="13.35" customHeight="1">
      <c r="A10" s="72"/>
      <c r="B10" s="24" t="s">
        <v>86</v>
      </c>
      <c r="C10" s="24"/>
      <c r="D10" s="12">
        <v>514</v>
      </c>
      <c r="E10" s="13">
        <v>32087.808764000001</v>
      </c>
      <c r="F10" s="13">
        <v>9031.1569870000003</v>
      </c>
      <c r="G10" s="12">
        <v>513</v>
      </c>
      <c r="H10" s="13">
        <v>26705.714712000001</v>
      </c>
      <c r="I10" s="13">
        <v>7477.4682270000003</v>
      </c>
      <c r="J10" s="12">
        <v>454</v>
      </c>
      <c r="K10" s="13">
        <v>15271.917896999999</v>
      </c>
      <c r="L10" s="13">
        <v>4277.8488649999999</v>
      </c>
      <c r="M10" s="12">
        <v>404</v>
      </c>
      <c r="N10" s="13">
        <v>15907.220593</v>
      </c>
      <c r="O10" s="8">
        <v>4478.0665310000004</v>
      </c>
    </row>
    <row r="11" spans="1:15" s="25" customFormat="1" ht="13.35" customHeight="1">
      <c r="A11" s="37"/>
      <c r="B11" s="24" t="s">
        <v>4</v>
      </c>
      <c r="C11" s="24"/>
      <c r="D11" s="12">
        <v>12194</v>
      </c>
      <c r="E11" s="13">
        <v>14147.692102000001</v>
      </c>
      <c r="F11" s="13">
        <v>3979.340831</v>
      </c>
      <c r="G11" s="12">
        <v>12918</v>
      </c>
      <c r="H11" s="13">
        <v>16578.811978999998</v>
      </c>
      <c r="I11" s="13">
        <v>4613.9104360000001</v>
      </c>
      <c r="J11" s="12">
        <v>11972</v>
      </c>
      <c r="K11" s="13">
        <v>17491.613433999999</v>
      </c>
      <c r="L11" s="13">
        <v>4892.0252840000003</v>
      </c>
      <c r="M11" s="12">
        <v>9015</v>
      </c>
      <c r="N11" s="13">
        <v>12799.246442</v>
      </c>
      <c r="O11" s="8">
        <v>3575.301371</v>
      </c>
    </row>
    <row r="12" spans="1:15" s="25" customFormat="1" ht="13.35" customHeight="1">
      <c r="A12" s="37"/>
      <c r="B12" s="24" t="s">
        <v>5</v>
      </c>
      <c r="C12" s="24"/>
      <c r="D12" s="12">
        <v>1592</v>
      </c>
      <c r="E12" s="13">
        <v>854.67110300000002</v>
      </c>
      <c r="F12" s="13">
        <v>232.22461200000001</v>
      </c>
      <c r="G12" s="12">
        <v>1730</v>
      </c>
      <c r="H12" s="13">
        <v>890.00059999999996</v>
      </c>
      <c r="I12" s="13">
        <v>234.67631299999999</v>
      </c>
      <c r="J12" s="12">
        <v>1723</v>
      </c>
      <c r="K12" s="13">
        <v>1032.2698130000001</v>
      </c>
      <c r="L12" s="13">
        <v>274.69876499999998</v>
      </c>
      <c r="M12" s="12">
        <v>1349</v>
      </c>
      <c r="N12" s="13">
        <v>506.88676700000002</v>
      </c>
      <c r="O12" s="8">
        <v>127.277411</v>
      </c>
    </row>
    <row r="13" spans="1:15" s="25" customFormat="1" ht="13.35" customHeight="1">
      <c r="A13" s="37"/>
      <c r="B13" s="38" t="s">
        <v>87</v>
      </c>
      <c r="C13" s="38"/>
      <c r="D13" s="12">
        <v>705</v>
      </c>
      <c r="E13" s="13">
        <v>2619.7954450000002</v>
      </c>
      <c r="F13" s="13">
        <v>733.56491400000004</v>
      </c>
      <c r="G13" s="12">
        <v>739</v>
      </c>
      <c r="H13" s="13">
        <v>4187.0137100000002</v>
      </c>
      <c r="I13" s="13">
        <v>1166.4393239999999</v>
      </c>
      <c r="J13" s="12">
        <v>703</v>
      </c>
      <c r="K13" s="13">
        <v>4788.3523670000004</v>
      </c>
      <c r="L13" s="13">
        <v>1334.082715</v>
      </c>
      <c r="M13" s="12">
        <v>585</v>
      </c>
      <c r="N13" s="13">
        <v>2936.6317949999998</v>
      </c>
      <c r="O13" s="8">
        <v>821.00967500000002</v>
      </c>
    </row>
    <row r="14" spans="1:15" s="25" customFormat="1" ht="13.35" customHeight="1">
      <c r="A14" s="37"/>
      <c r="B14" s="38" t="s">
        <v>88</v>
      </c>
      <c r="C14" s="38"/>
      <c r="D14" s="12">
        <v>70988</v>
      </c>
      <c r="E14" s="13">
        <v>145184.25919000001</v>
      </c>
      <c r="F14" s="13">
        <v>41577.326008999997</v>
      </c>
      <c r="G14" s="12">
        <v>67230</v>
      </c>
      <c r="H14" s="13">
        <v>133279.47486799999</v>
      </c>
      <c r="I14" s="13">
        <v>37778.218485999998</v>
      </c>
      <c r="J14" s="12">
        <v>64139</v>
      </c>
      <c r="K14" s="13">
        <v>123489.43889999999</v>
      </c>
      <c r="L14" s="13">
        <v>34622.090206000001</v>
      </c>
      <c r="M14" s="12">
        <v>54578</v>
      </c>
      <c r="N14" s="13">
        <v>91566.166758000007</v>
      </c>
      <c r="O14" s="8">
        <v>25780.209448000001</v>
      </c>
    </row>
    <row r="15" spans="1:15" s="25" customFormat="1" ht="13.35" customHeight="1">
      <c r="A15" s="37"/>
      <c r="B15" s="38" t="s">
        <v>6</v>
      </c>
      <c r="C15" s="38"/>
      <c r="D15" s="12">
        <v>1680</v>
      </c>
      <c r="E15" s="13">
        <v>13419.834692</v>
      </c>
      <c r="F15" s="13">
        <v>3823.4444229999999</v>
      </c>
      <c r="G15" s="12">
        <v>1722</v>
      </c>
      <c r="H15" s="13">
        <v>14887.538033000001</v>
      </c>
      <c r="I15" s="13">
        <v>4165.8577340000002</v>
      </c>
      <c r="J15" s="12">
        <v>1697</v>
      </c>
      <c r="K15" s="13">
        <v>16779.402505999999</v>
      </c>
      <c r="L15" s="13">
        <v>4722.282064</v>
      </c>
      <c r="M15" s="12">
        <v>1293</v>
      </c>
      <c r="N15" s="13">
        <v>11975.450674</v>
      </c>
      <c r="O15" s="8">
        <v>3390.2507989999999</v>
      </c>
    </row>
    <row r="16" spans="1:15" s="25" customFormat="1" ht="13.35" customHeight="1">
      <c r="A16" s="37"/>
      <c r="B16" s="38" t="s">
        <v>89</v>
      </c>
      <c r="C16" s="38"/>
      <c r="D16" s="12">
        <v>135</v>
      </c>
      <c r="E16" s="13">
        <v>114.93726700000001</v>
      </c>
      <c r="F16" s="13">
        <v>31.743898000000002</v>
      </c>
      <c r="G16" s="12">
        <v>127</v>
      </c>
      <c r="H16" s="13">
        <v>156.45772600000001</v>
      </c>
      <c r="I16" s="13">
        <v>42.696103999999998</v>
      </c>
      <c r="J16" s="12">
        <v>109</v>
      </c>
      <c r="K16" s="13">
        <v>143.36780999999999</v>
      </c>
      <c r="L16" s="13">
        <v>38.936258000000002</v>
      </c>
      <c r="M16" s="12">
        <v>99</v>
      </c>
      <c r="N16" s="13">
        <v>229.909402</v>
      </c>
      <c r="O16" s="8">
        <v>64.102804000000006</v>
      </c>
    </row>
    <row r="17" spans="1:15" s="25" customFormat="1" ht="13.35" customHeight="1">
      <c r="A17" s="37"/>
      <c r="B17" s="38" t="s">
        <v>7</v>
      </c>
      <c r="C17" s="38"/>
      <c r="D17" s="12">
        <v>113</v>
      </c>
      <c r="E17" s="13">
        <v>25028.258009000001</v>
      </c>
      <c r="F17" s="13">
        <v>7171.6435849999998</v>
      </c>
      <c r="G17" s="12">
        <v>116</v>
      </c>
      <c r="H17" s="13">
        <v>13545.836893</v>
      </c>
      <c r="I17" s="13">
        <v>3919.5783980000001</v>
      </c>
      <c r="J17" s="12">
        <v>83</v>
      </c>
      <c r="K17" s="13">
        <v>13151.599043</v>
      </c>
      <c r="L17" s="13">
        <v>3861.991372</v>
      </c>
      <c r="M17" s="12">
        <v>44</v>
      </c>
      <c r="N17" s="13">
        <v>1754.3679279999999</v>
      </c>
      <c r="O17" s="8">
        <v>552.82299799999998</v>
      </c>
    </row>
    <row r="18" spans="1:15" s="25" customFormat="1" ht="13.35" customHeight="1">
      <c r="A18" s="37"/>
      <c r="B18" s="38" t="s">
        <v>8</v>
      </c>
      <c r="C18" s="38"/>
      <c r="D18" s="12">
        <v>4464</v>
      </c>
      <c r="E18" s="13">
        <v>14067.819401999999</v>
      </c>
      <c r="F18" s="13">
        <v>3967.8742029999999</v>
      </c>
      <c r="G18" s="12">
        <v>4685</v>
      </c>
      <c r="H18" s="13">
        <v>13859.543976999999</v>
      </c>
      <c r="I18" s="13">
        <v>3850.7073690000002</v>
      </c>
      <c r="J18" s="12">
        <v>4153</v>
      </c>
      <c r="K18" s="13">
        <v>10721.912318000001</v>
      </c>
      <c r="L18" s="13">
        <v>2988.0797349999998</v>
      </c>
      <c r="M18" s="12">
        <v>3490</v>
      </c>
      <c r="N18" s="13">
        <v>7967.3083479999996</v>
      </c>
      <c r="O18" s="8">
        <v>2229.2605870000002</v>
      </c>
    </row>
    <row r="19" spans="1:15" s="25" customFormat="1" ht="13.35" customHeight="1">
      <c r="A19" s="37"/>
      <c r="B19" s="38" t="s">
        <v>90</v>
      </c>
      <c r="C19" s="38"/>
      <c r="D19" s="12">
        <v>3225</v>
      </c>
      <c r="E19" s="13">
        <v>7069.9701619999996</v>
      </c>
      <c r="F19" s="13">
        <v>1977.2875610000001</v>
      </c>
      <c r="G19" s="12">
        <v>3510</v>
      </c>
      <c r="H19" s="13">
        <v>8704.2737980000002</v>
      </c>
      <c r="I19" s="13">
        <v>2405.4235910000002</v>
      </c>
      <c r="J19" s="12">
        <v>3232</v>
      </c>
      <c r="K19" s="13">
        <v>8551.6382959999992</v>
      </c>
      <c r="L19" s="13">
        <v>2366.6632530000002</v>
      </c>
      <c r="M19" s="12">
        <v>2748</v>
      </c>
      <c r="N19" s="13">
        <v>7258.7969359999997</v>
      </c>
      <c r="O19" s="8">
        <v>2001.8563409999999</v>
      </c>
    </row>
    <row r="20" spans="1:15" s="25" customFormat="1" ht="13.35" customHeight="1">
      <c r="A20" s="37"/>
      <c r="B20" s="38" t="s">
        <v>206</v>
      </c>
      <c r="C20" s="38"/>
      <c r="D20" s="12">
        <v>3545</v>
      </c>
      <c r="E20" s="13">
        <v>36431.130212000004</v>
      </c>
      <c r="F20" s="13">
        <v>10207.991948000001</v>
      </c>
      <c r="G20" s="12">
        <v>3510</v>
      </c>
      <c r="H20" s="13">
        <v>14619.978272</v>
      </c>
      <c r="I20" s="13">
        <v>4059.5377050000002</v>
      </c>
      <c r="J20" s="12">
        <v>2868</v>
      </c>
      <c r="K20" s="13">
        <v>9313.7539890000007</v>
      </c>
      <c r="L20" s="13">
        <v>2589.5238380000001</v>
      </c>
      <c r="M20" s="12">
        <v>2268</v>
      </c>
      <c r="N20" s="13">
        <v>7558.3803910000006</v>
      </c>
      <c r="O20" s="8">
        <v>2128.3563300000001</v>
      </c>
    </row>
    <row r="21" spans="1:15" s="25" customFormat="1" ht="13.35" customHeight="1">
      <c r="A21" s="37"/>
      <c r="B21" s="38" t="s">
        <v>9</v>
      </c>
      <c r="C21" s="38"/>
      <c r="D21" s="12">
        <v>574</v>
      </c>
      <c r="E21" s="13">
        <v>93225.237743000005</v>
      </c>
      <c r="F21" s="13">
        <v>26293.081245000001</v>
      </c>
      <c r="G21" s="12">
        <v>545</v>
      </c>
      <c r="H21" s="13">
        <v>48748.513019999999</v>
      </c>
      <c r="I21" s="13">
        <v>13805.838888</v>
      </c>
      <c r="J21" s="12">
        <v>503</v>
      </c>
      <c r="K21" s="13">
        <v>20912.034287999999</v>
      </c>
      <c r="L21" s="13">
        <v>6051.2939130000004</v>
      </c>
      <c r="M21" s="12">
        <v>292</v>
      </c>
      <c r="N21" s="13">
        <v>1910.9411110000001</v>
      </c>
      <c r="O21" s="8">
        <v>540.19222000000002</v>
      </c>
    </row>
    <row r="22" spans="1:15" s="25" customFormat="1" ht="13.35" customHeight="1">
      <c r="A22" s="37"/>
      <c r="B22" s="38" t="s">
        <v>10</v>
      </c>
      <c r="C22" s="38"/>
      <c r="D22" s="12">
        <v>2587</v>
      </c>
      <c r="E22" s="13">
        <v>8335.5475619999997</v>
      </c>
      <c r="F22" s="13">
        <v>2337.2834809999999</v>
      </c>
      <c r="G22" s="12">
        <v>2524</v>
      </c>
      <c r="H22" s="13">
        <v>8508.7114789999996</v>
      </c>
      <c r="I22" s="13">
        <v>2368.7366109999998</v>
      </c>
      <c r="J22" s="12">
        <v>2356</v>
      </c>
      <c r="K22" s="13">
        <v>9048.5144959999998</v>
      </c>
      <c r="L22" s="13">
        <v>2526.164139</v>
      </c>
      <c r="M22" s="12">
        <v>1892</v>
      </c>
      <c r="N22" s="13">
        <v>6774.3447459999998</v>
      </c>
      <c r="O22" s="8">
        <v>1912.825922</v>
      </c>
    </row>
    <row r="23" spans="1:15" s="25" customFormat="1" ht="13.35" customHeight="1">
      <c r="A23" s="37"/>
      <c r="B23" s="38" t="s">
        <v>11</v>
      </c>
      <c r="C23" s="38"/>
      <c r="D23" s="12">
        <v>1895</v>
      </c>
      <c r="E23" s="13">
        <v>5715.3407349999998</v>
      </c>
      <c r="F23" s="13">
        <v>1611.2219680000001</v>
      </c>
      <c r="G23" s="12">
        <v>2001</v>
      </c>
      <c r="H23" s="13">
        <v>5256.8800259999998</v>
      </c>
      <c r="I23" s="13">
        <v>1453.852678</v>
      </c>
      <c r="J23" s="12">
        <v>1828</v>
      </c>
      <c r="K23" s="13">
        <v>4733.059287</v>
      </c>
      <c r="L23" s="13">
        <v>1309.4471880000001</v>
      </c>
      <c r="M23" s="12">
        <v>1431</v>
      </c>
      <c r="N23" s="13">
        <v>4082.7829400000001</v>
      </c>
      <c r="O23" s="8">
        <v>1140.524083</v>
      </c>
    </row>
    <row r="24" spans="1:15" s="25" customFormat="1" ht="13.35" customHeight="1">
      <c r="A24" s="37"/>
      <c r="B24" s="38" t="s">
        <v>12</v>
      </c>
      <c r="C24" s="38"/>
      <c r="D24" s="12">
        <v>1796</v>
      </c>
      <c r="E24" s="13">
        <v>346.29703000000001</v>
      </c>
      <c r="F24" s="13">
        <v>86.036381000000006</v>
      </c>
      <c r="G24" s="12">
        <v>1979</v>
      </c>
      <c r="H24" s="13">
        <v>338.852374</v>
      </c>
      <c r="I24" s="13">
        <v>78.043070999999998</v>
      </c>
      <c r="J24" s="12">
        <v>1910</v>
      </c>
      <c r="K24" s="13">
        <v>347.777781</v>
      </c>
      <c r="L24" s="13">
        <v>78.586744999999993</v>
      </c>
      <c r="M24" s="12">
        <v>1537</v>
      </c>
      <c r="N24" s="13">
        <v>460.97713299999998</v>
      </c>
      <c r="O24" s="8">
        <v>115.02778499999999</v>
      </c>
    </row>
    <row r="25" spans="1:15" s="25" customFormat="1" ht="13.35" customHeight="1">
      <c r="A25" s="37"/>
      <c r="B25" s="38" t="s">
        <v>91</v>
      </c>
      <c r="C25" s="38"/>
      <c r="D25" s="12">
        <v>1388</v>
      </c>
      <c r="E25" s="13">
        <v>6774.3847610000003</v>
      </c>
      <c r="F25" s="13">
        <v>1942.2019760000001</v>
      </c>
      <c r="G25" s="12">
        <v>1443</v>
      </c>
      <c r="H25" s="13">
        <v>7469.6288400000003</v>
      </c>
      <c r="I25" s="13">
        <v>2081.6142009999999</v>
      </c>
      <c r="J25" s="12">
        <v>1363</v>
      </c>
      <c r="K25" s="13">
        <v>7662.941495</v>
      </c>
      <c r="L25" s="13">
        <v>2135.9454219999998</v>
      </c>
      <c r="M25" s="12">
        <v>1116</v>
      </c>
      <c r="N25" s="13">
        <v>7349.336714</v>
      </c>
      <c r="O25" s="8">
        <v>2049.0439070000002</v>
      </c>
    </row>
    <row r="26" spans="1:15" s="25" customFormat="1" ht="13.35" customHeight="1">
      <c r="A26" s="37"/>
      <c r="B26" s="38" t="s">
        <v>13</v>
      </c>
      <c r="C26" s="38"/>
      <c r="D26" s="12">
        <v>354</v>
      </c>
      <c r="E26" s="13">
        <v>367.99080300000003</v>
      </c>
      <c r="F26" s="13">
        <v>103.08345</v>
      </c>
      <c r="G26" s="12">
        <v>367</v>
      </c>
      <c r="H26" s="13">
        <v>445.87588799999997</v>
      </c>
      <c r="I26" s="13">
        <v>122.757993</v>
      </c>
      <c r="J26" s="12">
        <v>360</v>
      </c>
      <c r="K26" s="13">
        <v>414.49742300000003</v>
      </c>
      <c r="L26" s="13">
        <v>116.07841999999999</v>
      </c>
      <c r="M26" s="12">
        <v>274</v>
      </c>
      <c r="N26" s="13">
        <v>318.043453</v>
      </c>
      <c r="O26" s="8">
        <v>88.209857999999997</v>
      </c>
    </row>
    <row r="27" spans="1:15" s="25" customFormat="1" ht="13.35" customHeight="1">
      <c r="A27" s="37"/>
      <c r="B27" s="38" t="s">
        <v>14</v>
      </c>
      <c r="C27" s="38"/>
      <c r="D27" s="12">
        <v>27837</v>
      </c>
      <c r="E27" s="13">
        <v>28216.048265000001</v>
      </c>
      <c r="F27" s="13">
        <v>7873.5129200000001</v>
      </c>
      <c r="G27" s="12">
        <v>23483</v>
      </c>
      <c r="H27" s="13">
        <v>25489.295399999999</v>
      </c>
      <c r="I27" s="13">
        <v>7008.6784250000001</v>
      </c>
      <c r="J27" s="12">
        <v>21161</v>
      </c>
      <c r="K27" s="13">
        <v>31552.561170000001</v>
      </c>
      <c r="L27" s="13">
        <v>8739.0647520000002</v>
      </c>
      <c r="M27" s="12">
        <v>17499</v>
      </c>
      <c r="N27" s="13">
        <v>27563.217413999999</v>
      </c>
      <c r="O27" s="8">
        <v>7756.2458450000004</v>
      </c>
    </row>
    <row r="28" spans="1:15" s="25" customFormat="1" ht="13.35" customHeight="1">
      <c r="A28" s="37"/>
      <c r="B28" s="38" t="s">
        <v>15</v>
      </c>
      <c r="C28" s="38"/>
      <c r="D28" s="12">
        <v>427</v>
      </c>
      <c r="E28" s="13">
        <v>841.86559499999998</v>
      </c>
      <c r="F28" s="13">
        <v>238.26036099999999</v>
      </c>
      <c r="G28" s="12">
        <v>464</v>
      </c>
      <c r="H28" s="13">
        <v>1152.5628939999999</v>
      </c>
      <c r="I28" s="13">
        <v>318.46318400000001</v>
      </c>
      <c r="J28" s="12">
        <v>462</v>
      </c>
      <c r="K28" s="13">
        <v>1335.247126</v>
      </c>
      <c r="L28" s="13">
        <v>381.599739</v>
      </c>
      <c r="M28" s="12">
        <v>369</v>
      </c>
      <c r="N28" s="13">
        <v>795.08908399999996</v>
      </c>
      <c r="O28" s="8">
        <v>222.37199899999999</v>
      </c>
    </row>
    <row r="29" spans="1:15" s="25" customFormat="1" ht="13.35" customHeight="1">
      <c r="A29" s="37"/>
      <c r="B29" s="38" t="s">
        <v>16</v>
      </c>
      <c r="C29" s="38"/>
      <c r="D29" s="12">
        <v>1317</v>
      </c>
      <c r="E29" s="13">
        <v>95.055728999999999</v>
      </c>
      <c r="F29" s="13">
        <v>27.682945</v>
      </c>
      <c r="G29" s="12">
        <v>380</v>
      </c>
      <c r="H29" s="13">
        <v>70.939471999999995</v>
      </c>
      <c r="I29" s="13">
        <v>19.936474</v>
      </c>
      <c r="J29" s="12">
        <v>225</v>
      </c>
      <c r="K29" s="13">
        <v>57.131714000000002</v>
      </c>
      <c r="L29" s="13">
        <v>16.191071999999998</v>
      </c>
      <c r="M29" s="12">
        <v>109</v>
      </c>
      <c r="N29" s="13">
        <v>39.806609999999999</v>
      </c>
      <c r="O29" s="8">
        <v>11.207848</v>
      </c>
    </row>
    <row r="30" spans="1:15" s="25" customFormat="1" ht="13.35" customHeight="1">
      <c r="A30" s="37"/>
      <c r="B30" s="38" t="s">
        <v>92</v>
      </c>
      <c r="C30" s="38"/>
      <c r="D30" s="12">
        <v>2113</v>
      </c>
      <c r="E30" s="13">
        <v>1254.009454</v>
      </c>
      <c r="F30" s="13">
        <v>332.598477</v>
      </c>
      <c r="G30" s="12">
        <v>2239</v>
      </c>
      <c r="H30" s="13">
        <v>1715.6704319999999</v>
      </c>
      <c r="I30" s="13">
        <v>452.28803799999997</v>
      </c>
      <c r="J30" s="12">
        <v>2080</v>
      </c>
      <c r="K30" s="13">
        <v>875.88667499999997</v>
      </c>
      <c r="L30" s="13">
        <v>216.297698</v>
      </c>
      <c r="M30" s="12">
        <v>1696</v>
      </c>
      <c r="N30" s="13">
        <v>1167.573838</v>
      </c>
      <c r="O30" s="8">
        <v>308.928831</v>
      </c>
    </row>
    <row r="31" spans="1:15" s="25" customFormat="1" ht="13.35" customHeight="1">
      <c r="A31" s="37"/>
      <c r="B31" s="38" t="s">
        <v>17</v>
      </c>
      <c r="C31" s="38"/>
      <c r="D31" s="12">
        <v>510</v>
      </c>
      <c r="E31" s="13">
        <v>528.22354299999995</v>
      </c>
      <c r="F31" s="13">
        <v>137.51652000000001</v>
      </c>
      <c r="G31" s="12">
        <v>520</v>
      </c>
      <c r="H31" s="13">
        <v>525.72366999999997</v>
      </c>
      <c r="I31" s="13">
        <v>144.049451</v>
      </c>
      <c r="J31" s="12">
        <v>453</v>
      </c>
      <c r="K31" s="13">
        <v>579.82151399999998</v>
      </c>
      <c r="L31" s="13">
        <v>157.62230700000001</v>
      </c>
      <c r="M31" s="12">
        <v>358</v>
      </c>
      <c r="N31" s="13">
        <v>507.549421</v>
      </c>
      <c r="O31" s="8">
        <v>140.82082500000001</v>
      </c>
    </row>
    <row r="32" spans="1:15" s="39" customFormat="1" ht="13.35" customHeight="1">
      <c r="A32" s="37"/>
      <c r="B32" s="38" t="s">
        <v>18</v>
      </c>
      <c r="C32" s="38"/>
      <c r="D32" s="12">
        <v>471</v>
      </c>
      <c r="E32" s="13">
        <v>825.55368599999997</v>
      </c>
      <c r="F32" s="13">
        <v>234.65167299999999</v>
      </c>
      <c r="G32" s="12">
        <v>469</v>
      </c>
      <c r="H32" s="13">
        <v>653.21566900000005</v>
      </c>
      <c r="I32" s="13">
        <v>181.41631000000001</v>
      </c>
      <c r="J32" s="12">
        <v>451</v>
      </c>
      <c r="K32" s="13">
        <v>603.94336299999998</v>
      </c>
      <c r="L32" s="13">
        <v>166.85401999999999</v>
      </c>
      <c r="M32" s="12">
        <v>340</v>
      </c>
      <c r="N32" s="13">
        <v>608.38747000000001</v>
      </c>
      <c r="O32" s="8">
        <v>172.67426900000001</v>
      </c>
    </row>
    <row r="33" spans="1:15" s="39" customFormat="1" ht="13.35" customHeight="1">
      <c r="A33" s="37"/>
      <c r="B33" s="38" t="s">
        <v>19</v>
      </c>
      <c r="C33" s="38"/>
      <c r="D33" s="12">
        <v>5773</v>
      </c>
      <c r="E33" s="13">
        <v>44293.141085000003</v>
      </c>
      <c r="F33" s="13">
        <v>12682.723669000001</v>
      </c>
      <c r="G33" s="12">
        <v>6410</v>
      </c>
      <c r="H33" s="13">
        <v>37751.067461999999</v>
      </c>
      <c r="I33" s="13">
        <v>10535.416633000001</v>
      </c>
      <c r="J33" s="12">
        <v>6220</v>
      </c>
      <c r="K33" s="13">
        <v>45324.547184000003</v>
      </c>
      <c r="L33" s="13">
        <v>12665.784989</v>
      </c>
      <c r="M33" s="12">
        <v>5008</v>
      </c>
      <c r="N33" s="13">
        <v>28898.922288999998</v>
      </c>
      <c r="O33" s="8">
        <v>8093.0916079999997</v>
      </c>
    </row>
    <row r="34" spans="1:15" s="25" customFormat="1" ht="13.35" customHeight="1">
      <c r="A34" s="37"/>
      <c r="B34" s="38" t="s">
        <v>93</v>
      </c>
      <c r="C34" s="38"/>
      <c r="D34" s="12">
        <v>3370</v>
      </c>
      <c r="E34" s="13">
        <v>17769.155825999998</v>
      </c>
      <c r="F34" s="13">
        <v>4988.9628499999999</v>
      </c>
      <c r="G34" s="12">
        <v>3291</v>
      </c>
      <c r="H34" s="13">
        <v>11075.595816999999</v>
      </c>
      <c r="I34" s="13">
        <v>3067.513183</v>
      </c>
      <c r="J34" s="12">
        <v>3181</v>
      </c>
      <c r="K34" s="13">
        <v>15709.830814999999</v>
      </c>
      <c r="L34" s="13">
        <v>4361.5187100000003</v>
      </c>
      <c r="M34" s="12">
        <v>2658</v>
      </c>
      <c r="N34" s="13">
        <v>14152.699137</v>
      </c>
      <c r="O34" s="8">
        <v>3963.8184919999999</v>
      </c>
    </row>
    <row r="35" spans="1:15" s="25" customFormat="1" ht="13.35" customHeight="1">
      <c r="A35" s="37"/>
      <c r="B35" s="38" t="s">
        <v>20</v>
      </c>
      <c r="C35" s="38"/>
      <c r="D35" s="12">
        <v>7607</v>
      </c>
      <c r="E35" s="13">
        <v>21871.418696000001</v>
      </c>
      <c r="F35" s="13">
        <v>6187.2129580000001</v>
      </c>
      <c r="G35" s="12">
        <v>7785</v>
      </c>
      <c r="H35" s="13">
        <v>21869.549600999999</v>
      </c>
      <c r="I35" s="13">
        <v>6131.9976770000003</v>
      </c>
      <c r="J35" s="12">
        <v>7446</v>
      </c>
      <c r="K35" s="13">
        <v>21603.160716999999</v>
      </c>
      <c r="L35" s="13">
        <v>6035.5467120000003</v>
      </c>
      <c r="M35" s="12">
        <v>5876</v>
      </c>
      <c r="N35" s="13">
        <v>16012.912227000001</v>
      </c>
      <c r="O35" s="8">
        <v>4546.4121859999996</v>
      </c>
    </row>
    <row r="36" spans="1:15" s="39" customFormat="1" ht="13.35" customHeight="1">
      <c r="A36" s="37"/>
      <c r="B36" s="38" t="s">
        <v>94</v>
      </c>
      <c r="C36" s="38"/>
      <c r="D36" s="12">
        <v>1234</v>
      </c>
      <c r="E36" s="13">
        <v>1426.4882009999999</v>
      </c>
      <c r="F36" s="13">
        <v>396.30751500000002</v>
      </c>
      <c r="G36" s="12">
        <v>1167</v>
      </c>
      <c r="H36" s="13">
        <v>1088.502806</v>
      </c>
      <c r="I36" s="13">
        <v>295.93398999999999</v>
      </c>
      <c r="J36" s="12">
        <v>988</v>
      </c>
      <c r="K36" s="13">
        <v>903.05759999999998</v>
      </c>
      <c r="L36" s="13">
        <v>247.09239600000001</v>
      </c>
      <c r="M36" s="12">
        <v>779</v>
      </c>
      <c r="N36" s="13">
        <v>858.15045299999997</v>
      </c>
      <c r="O36" s="8">
        <v>239.052378</v>
      </c>
    </row>
    <row r="37" spans="1:15" s="39" customFormat="1" ht="13.35" customHeight="1">
      <c r="A37" s="37"/>
      <c r="B37" s="38" t="s">
        <v>79</v>
      </c>
      <c r="C37" s="38"/>
      <c r="D37" s="12">
        <v>3123</v>
      </c>
      <c r="E37" s="13">
        <v>2215.026167</v>
      </c>
      <c r="F37" s="13">
        <v>624.00409000000002</v>
      </c>
      <c r="G37" s="12">
        <v>1689</v>
      </c>
      <c r="H37" s="13">
        <v>693.85296100000005</v>
      </c>
      <c r="I37" s="13">
        <v>202.01585500000002</v>
      </c>
      <c r="J37" s="12">
        <v>1053</v>
      </c>
      <c r="K37" s="13">
        <v>280.55986700000005</v>
      </c>
      <c r="L37" s="13">
        <v>101.04425400000001</v>
      </c>
      <c r="M37" s="12">
        <v>591</v>
      </c>
      <c r="N37" s="13">
        <v>226.00433500000003</v>
      </c>
      <c r="O37" s="8">
        <v>62.490930999999996</v>
      </c>
    </row>
    <row r="38" spans="1:15" s="39" customFormat="1" ht="13.35" customHeight="1">
      <c r="A38" s="118"/>
      <c r="B38" s="119" t="s">
        <v>22</v>
      </c>
      <c r="C38" s="68"/>
      <c r="D38" s="26">
        <f t="shared" ref="D38:O38" si="0">SUM(D4:D37)</f>
        <v>183607</v>
      </c>
      <c r="E38" s="27">
        <f t="shared" si="0"/>
        <v>564555.39571099984</v>
      </c>
      <c r="F38" s="27">
        <f t="shared" si="0"/>
        <v>159900.35843899997</v>
      </c>
      <c r="G38" s="26">
        <f t="shared" si="0"/>
        <v>176644</v>
      </c>
      <c r="H38" s="27">
        <f t="shared" si="0"/>
        <v>456042.70062999998</v>
      </c>
      <c r="I38" s="27">
        <f t="shared" si="0"/>
        <v>127883.37282300001</v>
      </c>
      <c r="J38" s="26">
        <f t="shared" si="0"/>
        <v>164204</v>
      </c>
      <c r="K38" s="27">
        <f t="shared" si="0"/>
        <v>418559.77962599997</v>
      </c>
      <c r="L38" s="27">
        <f t="shared" si="0"/>
        <v>117194.85104300002</v>
      </c>
      <c r="M38" s="26">
        <f t="shared" si="0"/>
        <v>134511</v>
      </c>
      <c r="N38" s="27">
        <f t="shared" si="0"/>
        <v>299586.88718399993</v>
      </c>
      <c r="O38" s="40">
        <f t="shared" si="0"/>
        <v>84140.211389999982</v>
      </c>
    </row>
    <row r="39" spans="1:15" s="39" customFormat="1" ht="12" customHeight="1">
      <c r="B39" s="54" t="s">
        <v>98</v>
      </c>
    </row>
    <row r="40" spans="1:15" s="39" customFormat="1" ht="13.35" customHeight="1"/>
    <row r="41" spans="1:15" s="39" customFormat="1" ht="13.35" customHeight="1">
      <c r="C41" s="110"/>
      <c r="H41" s="491" t="s">
        <v>279</v>
      </c>
    </row>
    <row r="42" spans="1:15" s="25" customFormat="1" ht="13.35" customHeight="1">
      <c r="F42" s="36"/>
    </row>
    <row r="43" spans="1:15" s="32" customFormat="1" ht="13.35" customHeight="1">
      <c r="A43" s="38"/>
      <c r="C43" s="155" t="s">
        <v>213</v>
      </c>
      <c r="D43" s="156">
        <f>A3.3.1!D30-SUM(D4:D37)</f>
        <v>0</v>
      </c>
      <c r="E43" s="156">
        <f>A3.3.1!E30-SUM(E4:E37)</f>
        <v>0</v>
      </c>
      <c r="F43" s="156">
        <f>A3.3.1!F30-SUM(F4:F37)</f>
        <v>3.0000228434801102E-6</v>
      </c>
      <c r="G43" s="156">
        <f>A3.3.1!G30-SUM(G4:G37)</f>
        <v>0</v>
      </c>
      <c r="H43" s="156">
        <f>A3.3.1!H30-SUM(H4:H37)</f>
        <v>0</v>
      </c>
      <c r="I43" s="156">
        <f>A3.3.1!I30-SUM(I4:I37)</f>
        <v>0</v>
      </c>
      <c r="J43" s="156">
        <f>A3.3.1!J30-SUM(J4:J37)</f>
        <v>0</v>
      </c>
      <c r="K43" s="156">
        <f>A3.3.1!K30-SUM(K4:K37)</f>
        <v>0</v>
      </c>
      <c r="L43" s="156">
        <f>A3.3.1!L30-SUM(L4:L37)</f>
        <v>-6.0000020312145352E-6</v>
      </c>
      <c r="M43" s="156">
        <f>A3.3.1!M30-SUM(M4:M37)</f>
        <v>0</v>
      </c>
      <c r="N43" s="156">
        <f>A3.3.1!N30-SUM(N4:N37)</f>
        <v>0</v>
      </c>
      <c r="O43" s="157">
        <f>A3.3.1!O30-SUM(O4:O37)</f>
        <v>4.0000304579734802E-6</v>
      </c>
    </row>
    <row r="44" spans="1:15" s="25" customFormat="1" ht="13.35" customHeight="1">
      <c r="D44" s="36"/>
      <c r="E44" s="36"/>
      <c r="F44" s="36"/>
      <c r="G44" s="36"/>
      <c r="H44" s="36"/>
      <c r="I44" s="36"/>
      <c r="J44" s="36"/>
      <c r="K44" s="36"/>
      <c r="L44" s="36"/>
      <c r="M44" s="36"/>
      <c r="N44" s="36"/>
      <c r="O44" s="36"/>
    </row>
    <row r="45" spans="1:15" s="25" customFormat="1" ht="13.35" customHeight="1"/>
    <row r="46" spans="1:15" s="25" customFormat="1" ht="13.35" customHeight="1"/>
    <row r="47" spans="1:15" s="25" customFormat="1" ht="13.35" customHeight="1">
      <c r="C47" s="231" t="s">
        <v>124</v>
      </c>
      <c r="D47" s="232">
        <f>D14/D$38</f>
        <v>0.38663013937377116</v>
      </c>
      <c r="E47" s="232">
        <f t="shared" ref="E47:O47" si="1">E14/E$38</f>
        <v>0.25716565689210225</v>
      </c>
      <c r="F47" s="232">
        <f t="shared" si="1"/>
        <v>0.26002021768363476</v>
      </c>
      <c r="G47" s="232">
        <f t="shared" si="1"/>
        <v>0.38059600099635427</v>
      </c>
      <c r="H47" s="232">
        <f t="shared" si="1"/>
        <v>0.2922521831483787</v>
      </c>
      <c r="I47" s="232">
        <f t="shared" si="1"/>
        <v>0.29541149605342226</v>
      </c>
      <c r="J47" s="232">
        <f t="shared" si="1"/>
        <v>0.39060558817081192</v>
      </c>
      <c r="K47" s="232">
        <f t="shared" si="1"/>
        <v>0.29503417411568494</v>
      </c>
      <c r="L47" s="232">
        <f t="shared" si="1"/>
        <v>0.29542330484550722</v>
      </c>
      <c r="M47" s="232">
        <f t="shared" si="1"/>
        <v>0.40575120250388447</v>
      </c>
      <c r="N47" s="232">
        <f t="shared" si="1"/>
        <v>0.30564143717599362</v>
      </c>
      <c r="O47" s="233">
        <f t="shared" si="1"/>
        <v>0.30639582456604053</v>
      </c>
    </row>
    <row r="48" spans="1:15" s="25" customFormat="1" ht="13.35" customHeight="1">
      <c r="C48" s="234" t="s">
        <v>125</v>
      </c>
      <c r="D48" s="235">
        <f>D35/D$38</f>
        <v>4.1430882264837397E-2</v>
      </c>
      <c r="E48" s="235">
        <f t="shared" ref="E48:O48" si="2">E35/E$38</f>
        <v>3.874096122747208E-2</v>
      </c>
      <c r="F48" s="235">
        <f t="shared" si="2"/>
        <v>3.8694178164462002E-2</v>
      </c>
      <c r="G48" s="235">
        <f t="shared" si="2"/>
        <v>4.4071692217114648E-2</v>
      </c>
      <c r="H48" s="235">
        <f t="shared" si="2"/>
        <v>4.7955048004909011E-2</v>
      </c>
      <c r="I48" s="235">
        <f t="shared" si="2"/>
        <v>4.7949921413842717E-2</v>
      </c>
      <c r="J48" s="235">
        <f t="shared" si="2"/>
        <v>4.5346032983362157E-2</v>
      </c>
      <c r="K48" s="235">
        <f t="shared" si="2"/>
        <v>5.161308316891626E-2</v>
      </c>
      <c r="L48" s="235">
        <f t="shared" si="2"/>
        <v>5.1500101397675697E-2</v>
      </c>
      <c r="M48" s="235">
        <f t="shared" si="2"/>
        <v>4.3684159659804774E-2</v>
      </c>
      <c r="N48" s="235">
        <f t="shared" si="2"/>
        <v>5.34499769917006E-2</v>
      </c>
      <c r="O48" s="236">
        <f t="shared" si="2"/>
        <v>5.4033762346125246E-2</v>
      </c>
    </row>
    <row r="49" spans="2:15" s="25" customFormat="1" ht="13.35" customHeight="1">
      <c r="C49" s="234" t="s">
        <v>126</v>
      </c>
      <c r="D49" s="235">
        <f>D27/D$38</f>
        <v>0.15161186664996432</v>
      </c>
      <c r="E49" s="235">
        <f t="shared" ref="E49:O49" si="3">E27/E$38</f>
        <v>4.9979237607790057E-2</v>
      </c>
      <c r="F49" s="235">
        <f t="shared" si="3"/>
        <v>4.9240120515449931E-2</v>
      </c>
      <c r="G49" s="235">
        <f t="shared" si="3"/>
        <v>0.13293969792350716</v>
      </c>
      <c r="H49" s="235">
        <f t="shared" si="3"/>
        <v>5.5892343775676763E-2</v>
      </c>
      <c r="I49" s="235">
        <f t="shared" si="3"/>
        <v>5.4805235976224415E-2</v>
      </c>
      <c r="J49" s="235">
        <f t="shared" si="3"/>
        <v>0.12887018586636134</v>
      </c>
      <c r="K49" s="235">
        <f t="shared" si="3"/>
        <v>7.5383643402606643E-2</v>
      </c>
      <c r="L49" s="235">
        <f t="shared" si="3"/>
        <v>7.4568674939426705E-2</v>
      </c>
      <c r="M49" s="235">
        <f t="shared" si="3"/>
        <v>0.13009344960635189</v>
      </c>
      <c r="N49" s="235">
        <f t="shared" si="3"/>
        <v>9.2004084935370531E-2</v>
      </c>
      <c r="O49" s="236">
        <f t="shared" si="3"/>
        <v>9.2182390760214158E-2</v>
      </c>
    </row>
    <row r="50" spans="2:15" s="25" customFormat="1" ht="13.35" customHeight="1">
      <c r="C50" s="237"/>
      <c r="D50" s="238">
        <f>SUM(D47:D49)</f>
        <v>0.57967288828857289</v>
      </c>
      <c r="E50" s="238">
        <f t="shared" ref="E50:O50" si="4">SUM(E47:E49)</f>
        <v>0.34588585572736436</v>
      </c>
      <c r="F50" s="238">
        <f t="shared" si="4"/>
        <v>0.34795451636354668</v>
      </c>
      <c r="G50" s="238">
        <f t="shared" si="4"/>
        <v>0.5576073911369761</v>
      </c>
      <c r="H50" s="238">
        <f t="shared" si="4"/>
        <v>0.39609957492896447</v>
      </c>
      <c r="I50" s="238">
        <f t="shared" si="4"/>
        <v>0.39816665344348945</v>
      </c>
      <c r="J50" s="238">
        <f t="shared" si="4"/>
        <v>0.56482180702053542</v>
      </c>
      <c r="K50" s="238">
        <f t="shared" si="4"/>
        <v>0.42203090068720783</v>
      </c>
      <c r="L50" s="238">
        <f t="shared" si="4"/>
        <v>0.42149208118260961</v>
      </c>
      <c r="M50" s="238">
        <f t="shared" si="4"/>
        <v>0.57952881177004112</v>
      </c>
      <c r="N50" s="238">
        <f t="shared" si="4"/>
        <v>0.45109549910306479</v>
      </c>
      <c r="O50" s="239">
        <f t="shared" si="4"/>
        <v>0.45261197767237993</v>
      </c>
    </row>
    <row r="51" spans="2:15" s="25" customFormat="1" ht="13.35" customHeight="1">
      <c r="C51" s="77"/>
      <c r="D51" s="78"/>
      <c r="E51" s="78"/>
      <c r="F51" s="78"/>
      <c r="H51" s="78"/>
      <c r="I51" s="78"/>
      <c r="K51" s="78"/>
      <c r="L51" s="78"/>
      <c r="O51" s="78"/>
    </row>
    <row r="52" spans="2:15" s="25" customFormat="1" ht="13.35" customHeight="1">
      <c r="C52" s="77"/>
      <c r="D52" s="78"/>
      <c r="E52" s="78"/>
      <c r="F52" s="78"/>
      <c r="H52" s="78"/>
      <c r="I52" s="78"/>
      <c r="K52" s="78"/>
      <c r="L52" s="78"/>
      <c r="O52" s="78"/>
    </row>
    <row r="53" spans="2:15" s="25" customFormat="1" ht="13.35" customHeight="1">
      <c r="B53" s="24"/>
      <c r="C53" s="77"/>
      <c r="D53" s="78"/>
      <c r="E53" s="78"/>
      <c r="F53" s="78"/>
      <c r="H53" s="78"/>
      <c r="I53" s="78"/>
      <c r="K53" s="78"/>
      <c r="L53" s="78"/>
      <c r="O53" s="78"/>
    </row>
    <row r="54" spans="2:15" s="25" customFormat="1" ht="13.35" customHeight="1">
      <c r="B54" s="24"/>
      <c r="C54" s="77"/>
      <c r="D54" s="78"/>
      <c r="E54" s="78"/>
      <c r="F54" s="78"/>
      <c r="H54" s="78"/>
      <c r="I54" s="78"/>
      <c r="K54" s="78"/>
      <c r="L54" s="78"/>
      <c r="O54" s="78"/>
    </row>
    <row r="55" spans="2:15" s="25" customFormat="1" ht="13.35" customHeight="1">
      <c r="B55" s="24"/>
      <c r="C55" s="145" t="s">
        <v>21</v>
      </c>
      <c r="D55" s="273">
        <f t="shared" ref="D55:O55" si="5">SUM(D56:D61)</f>
        <v>3123</v>
      </c>
      <c r="E55" s="273">
        <f t="shared" si="5"/>
        <v>2215.026167</v>
      </c>
      <c r="F55" s="273">
        <f t="shared" si="5"/>
        <v>624.00409000000002</v>
      </c>
      <c r="G55" s="273">
        <f t="shared" si="5"/>
        <v>1689</v>
      </c>
      <c r="H55" s="273">
        <f t="shared" si="5"/>
        <v>693.85296100000005</v>
      </c>
      <c r="I55" s="273">
        <f t="shared" si="5"/>
        <v>202.01585500000002</v>
      </c>
      <c r="J55" s="273">
        <f t="shared" si="5"/>
        <v>1053</v>
      </c>
      <c r="K55" s="273">
        <f t="shared" si="5"/>
        <v>280.55986700000005</v>
      </c>
      <c r="L55" s="273">
        <f t="shared" si="5"/>
        <v>101.04425400000001</v>
      </c>
      <c r="M55" s="273">
        <f t="shared" si="5"/>
        <v>591</v>
      </c>
      <c r="N55" s="273">
        <f t="shared" si="5"/>
        <v>226.00433500000003</v>
      </c>
      <c r="O55" s="273">
        <f t="shared" si="5"/>
        <v>62.490930999999996</v>
      </c>
    </row>
    <row r="56" spans="2:15" s="25" customFormat="1" ht="13.35" customHeight="1">
      <c r="B56" s="24"/>
      <c r="C56" s="369" t="s">
        <v>181</v>
      </c>
      <c r="D56" s="370">
        <v>1191</v>
      </c>
      <c r="E56" s="370">
        <v>272.74263999999999</v>
      </c>
      <c r="F56" s="370">
        <v>79.194929000000002</v>
      </c>
      <c r="G56" s="370">
        <v>933</v>
      </c>
      <c r="H56" s="370">
        <v>465.89760699999999</v>
      </c>
      <c r="I56" s="370">
        <v>132.53727599999999</v>
      </c>
      <c r="J56" s="370">
        <v>657</v>
      </c>
      <c r="K56" s="370">
        <v>203.75262900000001</v>
      </c>
      <c r="L56" s="370">
        <v>75.326177999999999</v>
      </c>
      <c r="M56" s="370">
        <v>310</v>
      </c>
      <c r="N56" s="370">
        <v>123.962391</v>
      </c>
      <c r="O56" s="371">
        <v>34.163981999999997</v>
      </c>
    </row>
    <row r="57" spans="2:15" s="25" customFormat="1" ht="13.35" customHeight="1">
      <c r="B57" s="24"/>
      <c r="C57" s="372" t="s">
        <v>176</v>
      </c>
      <c r="D57" s="373">
        <v>113</v>
      </c>
      <c r="E57" s="373">
        <v>1630.842999</v>
      </c>
      <c r="F57" s="373">
        <v>456.19072999999997</v>
      </c>
      <c r="G57" s="373">
        <v>66</v>
      </c>
      <c r="H57" s="373">
        <v>168.62094999999999</v>
      </c>
      <c r="I57" s="373">
        <v>52.474701000000003</v>
      </c>
      <c r="J57" s="373">
        <v>71</v>
      </c>
      <c r="K57" s="373">
        <v>37.208275</v>
      </c>
      <c r="L57" s="373">
        <v>14.855912999999999</v>
      </c>
      <c r="M57" s="373">
        <v>45</v>
      </c>
      <c r="N57" s="373">
        <v>65.265427000000003</v>
      </c>
      <c r="O57" s="374">
        <v>18.326225999999998</v>
      </c>
    </row>
    <row r="58" spans="2:15" s="25" customFormat="1" ht="13.35" customHeight="1">
      <c r="B58" s="24"/>
      <c r="C58" s="372" t="s">
        <v>177</v>
      </c>
      <c r="D58" s="373">
        <v>1735</v>
      </c>
      <c r="E58" s="373">
        <v>262.56244600000002</v>
      </c>
      <c r="F58" s="373">
        <v>74.865713999999997</v>
      </c>
      <c r="G58" s="373">
        <v>259</v>
      </c>
      <c r="H58" s="373">
        <v>40.033634999999997</v>
      </c>
      <c r="I58" s="373">
        <v>11.431528999999999</v>
      </c>
      <c r="J58" s="373">
        <v>287</v>
      </c>
      <c r="K58" s="373">
        <v>38.274298000000002</v>
      </c>
      <c r="L58" s="373">
        <v>10.487358</v>
      </c>
      <c r="M58" s="373">
        <v>220</v>
      </c>
      <c r="N58" s="373">
        <v>35.689160000000001</v>
      </c>
      <c r="O58" s="374">
        <v>9.8079730000000005</v>
      </c>
    </row>
    <row r="59" spans="2:15" s="25" customFormat="1" ht="13.35" customHeight="1">
      <c r="B59" s="24"/>
      <c r="C59" s="372" t="s">
        <v>178</v>
      </c>
      <c r="D59" s="373">
        <v>49</v>
      </c>
      <c r="E59" s="373">
        <v>4.8999999999999998E-5</v>
      </c>
      <c r="F59" s="373">
        <v>1.7E-5</v>
      </c>
      <c r="G59" s="373">
        <v>395</v>
      </c>
      <c r="H59" s="373">
        <v>1.9622120000000001</v>
      </c>
      <c r="I59" s="373">
        <v>0.54943799999999998</v>
      </c>
      <c r="J59" s="373">
        <v>14</v>
      </c>
      <c r="K59" s="373">
        <v>1.4E-5</v>
      </c>
      <c r="L59" s="373">
        <v>3.9999999999999998E-6</v>
      </c>
      <c r="M59" s="373"/>
      <c r="N59" s="373">
        <v>0</v>
      </c>
      <c r="O59" s="374">
        <v>0</v>
      </c>
    </row>
    <row r="60" spans="2:15" s="25" customFormat="1" ht="13.35" customHeight="1">
      <c r="B60" s="24"/>
      <c r="C60" s="372" t="s">
        <v>179</v>
      </c>
      <c r="D60" s="373">
        <v>35</v>
      </c>
      <c r="E60" s="373">
        <v>48.878033000000002</v>
      </c>
      <c r="F60" s="373">
        <v>13.752700000000001</v>
      </c>
      <c r="G60" s="373">
        <v>36</v>
      </c>
      <c r="H60" s="373">
        <v>17.338557000000002</v>
      </c>
      <c r="I60" s="373">
        <v>5.0229109999999997</v>
      </c>
      <c r="J60" s="373">
        <v>24</v>
      </c>
      <c r="K60" s="373">
        <v>1.324651</v>
      </c>
      <c r="L60" s="373">
        <v>0.374801</v>
      </c>
      <c r="M60" s="373">
        <v>16</v>
      </c>
      <c r="N60" s="373">
        <v>1.0873569999999999</v>
      </c>
      <c r="O60" s="374">
        <v>0.19275</v>
      </c>
    </row>
    <row r="61" spans="2:15" s="25" customFormat="1" ht="13.35" customHeight="1">
      <c r="B61" s="24"/>
      <c r="C61" s="375" t="s">
        <v>21</v>
      </c>
      <c r="D61" s="376"/>
      <c r="E61" s="376">
        <v>0</v>
      </c>
      <c r="F61" s="376">
        <v>0</v>
      </c>
      <c r="G61" s="376"/>
      <c r="H61" s="376">
        <v>0</v>
      </c>
      <c r="I61" s="376">
        <v>0</v>
      </c>
      <c r="J61" s="376"/>
      <c r="K61" s="376">
        <v>0</v>
      </c>
      <c r="L61" s="376">
        <v>0</v>
      </c>
      <c r="M61" s="376"/>
      <c r="N61" s="376">
        <v>0</v>
      </c>
      <c r="O61" s="377">
        <v>0</v>
      </c>
    </row>
    <row r="62" spans="2:15" s="25" customFormat="1" ht="13.35" customHeight="1">
      <c r="B62" s="24"/>
      <c r="C62" s="77"/>
      <c r="D62" s="78"/>
      <c r="E62" s="78"/>
      <c r="F62" s="78"/>
      <c r="H62" s="78"/>
      <c r="I62" s="78"/>
      <c r="K62" s="78"/>
      <c r="L62" s="78"/>
      <c r="O62" s="78"/>
    </row>
  </sheetData>
  <mergeCells count="1">
    <mergeCell ref="B3:C3"/>
  </mergeCells>
  <phoneticPr fontId="5" type="noConversion"/>
  <hyperlinks>
    <hyperlink ref="H41" location="CONTENTS!A1" display="CONTENTS!A1"/>
  </hyperlinks>
  <pageMargins left="0.98425196850393704" right="0.98425196850393704" top="0.98425196850393704" bottom="0.98425196850393704" header="0.51181102362204722" footer="0.51181102362204722"/>
  <pageSetup paperSize="9" scale="76" orientation="landscape" r:id="rId1"/>
  <headerFooter alignWithMargins="0"/>
</worksheet>
</file>

<file path=xl/worksheets/sheet25.xml><?xml version="1.0" encoding="utf-8"?>
<worksheet xmlns="http://schemas.openxmlformats.org/spreadsheetml/2006/main" xmlns:r="http://schemas.openxmlformats.org/officeDocument/2006/relationships">
  <sheetPr codeName="Sheet34" enableFormatConditionsCalculation="0">
    <pageSetUpPr fitToPage="1"/>
  </sheetPr>
  <dimension ref="A1:T3324"/>
  <sheetViews>
    <sheetView showGridLines="0" zoomScaleNormal="100" zoomScaleSheetLayoutView="90" workbookViewId="0"/>
  </sheetViews>
  <sheetFormatPr defaultColWidth="9.140625" defaultRowHeight="12.75"/>
  <cols>
    <col min="1" max="1" width="0.85546875" style="25" customWidth="1"/>
    <col min="2" max="2" width="2.7109375" style="33" customWidth="1"/>
    <col min="3" max="3" width="36.7109375" style="33" customWidth="1"/>
    <col min="4" max="6" width="9.7109375" style="33" customWidth="1"/>
    <col min="7" max="8" width="9.7109375" style="35" customWidth="1"/>
    <col min="9" max="15" width="9.7109375" style="5" customWidth="1"/>
    <col min="16" max="17" width="9.140625" style="5"/>
    <col min="18" max="20" width="9.140625" style="10"/>
    <col min="21" max="16384" width="9.140625" style="11"/>
  </cols>
  <sheetData>
    <row r="1" spans="1:20" s="4" customFormat="1" ht="15" customHeight="1">
      <c r="A1" s="426" t="s">
        <v>218</v>
      </c>
      <c r="B1" s="112"/>
      <c r="C1" s="112"/>
      <c r="D1" s="113"/>
      <c r="E1" s="113"/>
      <c r="F1" s="113"/>
      <c r="G1" s="503"/>
      <c r="H1" s="503"/>
      <c r="I1" s="503"/>
      <c r="J1" s="503"/>
      <c r="K1" s="503"/>
      <c r="L1" s="503"/>
      <c r="M1" s="503"/>
      <c r="N1" s="503"/>
      <c r="O1" s="503"/>
      <c r="P1" s="1"/>
      <c r="Q1" s="1"/>
      <c r="R1" s="3"/>
      <c r="S1" s="3"/>
      <c r="T1" s="3"/>
    </row>
    <row r="2" spans="1:20" s="109" customFormat="1" ht="33.75" customHeight="1">
      <c r="A2" s="505"/>
      <c r="B2" s="497" t="s">
        <v>162</v>
      </c>
      <c r="C2" s="498"/>
      <c r="D2" s="499" t="s">
        <v>243</v>
      </c>
      <c r="E2" s="500"/>
      <c r="F2" s="500"/>
      <c r="G2" s="501" t="s">
        <v>244</v>
      </c>
      <c r="H2" s="500"/>
      <c r="I2" s="500"/>
      <c r="J2" s="501" t="s">
        <v>245</v>
      </c>
      <c r="K2" s="500"/>
      <c r="L2" s="500"/>
      <c r="M2" s="501" t="s">
        <v>246</v>
      </c>
      <c r="N2" s="500"/>
      <c r="O2" s="502"/>
      <c r="P2" s="1"/>
      <c r="Q2" s="1"/>
      <c r="R2" s="3"/>
      <c r="S2" s="3"/>
      <c r="T2" s="3"/>
    </row>
    <row r="3" spans="1:20" s="111" customFormat="1" ht="33.75">
      <c r="A3" s="88"/>
      <c r="B3" s="595" t="s">
        <v>97</v>
      </c>
      <c r="C3" s="596"/>
      <c r="D3" s="131" t="s">
        <v>29</v>
      </c>
      <c r="E3" s="132" t="s">
        <v>77</v>
      </c>
      <c r="F3" s="132" t="s">
        <v>78</v>
      </c>
      <c r="G3" s="131" t="s">
        <v>29</v>
      </c>
      <c r="H3" s="132" t="s">
        <v>77</v>
      </c>
      <c r="I3" s="132" t="s">
        <v>78</v>
      </c>
      <c r="J3" s="131" t="s">
        <v>29</v>
      </c>
      <c r="K3" s="132" t="s">
        <v>77</v>
      </c>
      <c r="L3" s="132" t="s">
        <v>78</v>
      </c>
      <c r="M3" s="131" t="s">
        <v>29</v>
      </c>
      <c r="N3" s="132" t="s">
        <v>77</v>
      </c>
      <c r="O3" s="133" t="s">
        <v>78</v>
      </c>
      <c r="P3" s="5"/>
      <c r="Q3" s="5"/>
      <c r="R3" s="10"/>
      <c r="S3" s="10"/>
      <c r="T3" s="10"/>
    </row>
    <row r="4" spans="1:20" ht="13.35" customHeight="1">
      <c r="A4" s="72"/>
      <c r="B4" s="24" t="s">
        <v>0</v>
      </c>
      <c r="C4" s="24"/>
      <c r="D4" s="12">
        <v>9665</v>
      </c>
      <c r="E4" s="13">
        <v>-5788.8979509999999</v>
      </c>
      <c r="F4" s="13">
        <v>1.0248999999999999E-2</v>
      </c>
      <c r="G4" s="12">
        <v>10197</v>
      </c>
      <c r="H4" s="13">
        <v>-6953.9728699999996</v>
      </c>
      <c r="I4" s="13">
        <v>0.13442699999999999</v>
      </c>
      <c r="J4" s="12">
        <v>9779</v>
      </c>
      <c r="K4" s="13">
        <v>-7652.9762010000004</v>
      </c>
      <c r="L4" s="13">
        <v>3.9299000000000001E-2</v>
      </c>
      <c r="M4" s="12">
        <v>7013</v>
      </c>
      <c r="N4" s="13">
        <v>-5270.2318809999997</v>
      </c>
      <c r="O4" s="8">
        <v>3.5109999999999998E-3</v>
      </c>
    </row>
    <row r="5" spans="1:20" ht="13.35" customHeight="1">
      <c r="A5" s="72"/>
      <c r="B5" s="24" t="s">
        <v>1</v>
      </c>
      <c r="C5" s="67"/>
      <c r="D5" s="12">
        <v>10696</v>
      </c>
      <c r="E5" s="13">
        <v>-18709.119632000002</v>
      </c>
      <c r="F5" s="13">
        <v>85.756141999999997</v>
      </c>
      <c r="G5" s="12">
        <v>11170</v>
      </c>
      <c r="H5" s="13">
        <v>-20748.570427999999</v>
      </c>
      <c r="I5" s="13">
        <v>0</v>
      </c>
      <c r="J5" s="12">
        <v>10648</v>
      </c>
      <c r="K5" s="13">
        <v>-22966.806950999999</v>
      </c>
      <c r="L5" s="13">
        <v>0.35786099999999998</v>
      </c>
      <c r="M5" s="12">
        <v>8496</v>
      </c>
      <c r="N5" s="13">
        <v>-19118.324070999999</v>
      </c>
      <c r="O5" s="8">
        <v>0</v>
      </c>
    </row>
    <row r="6" spans="1:20" ht="13.35" customHeight="1">
      <c r="A6" s="72"/>
      <c r="B6" s="24" t="s">
        <v>84</v>
      </c>
      <c r="C6" s="24"/>
      <c r="D6" s="12">
        <v>1047</v>
      </c>
      <c r="E6" s="13">
        <v>-2673.6327179999998</v>
      </c>
      <c r="F6" s="13">
        <v>0</v>
      </c>
      <c r="G6" s="12">
        <v>1168</v>
      </c>
      <c r="H6" s="13">
        <v>-4256.5218050000003</v>
      </c>
      <c r="I6" s="13">
        <v>0</v>
      </c>
      <c r="J6" s="12">
        <v>1086</v>
      </c>
      <c r="K6" s="13">
        <v>-5157.5107539999999</v>
      </c>
      <c r="L6" s="13">
        <v>0</v>
      </c>
      <c r="M6" s="12">
        <v>747</v>
      </c>
      <c r="N6" s="13">
        <v>-3014.1932879999999</v>
      </c>
      <c r="O6" s="8">
        <v>0</v>
      </c>
    </row>
    <row r="7" spans="1:20" ht="13.35" customHeight="1">
      <c r="A7" s="72"/>
      <c r="B7" s="24" t="s">
        <v>2</v>
      </c>
      <c r="C7" s="24"/>
      <c r="D7" s="12">
        <v>8723</v>
      </c>
      <c r="E7" s="13">
        <v>-7401.3629209999999</v>
      </c>
      <c r="F7" s="13">
        <v>2.6573880000000001</v>
      </c>
      <c r="G7" s="12">
        <v>9725</v>
      </c>
      <c r="H7" s="13">
        <v>-8963.0459119999996</v>
      </c>
      <c r="I7" s="13">
        <v>3.7690000000000001E-2</v>
      </c>
      <c r="J7" s="12">
        <v>9151</v>
      </c>
      <c r="K7" s="13">
        <v>-10348.460797</v>
      </c>
      <c r="L7" s="13">
        <v>0</v>
      </c>
      <c r="M7" s="12">
        <v>6873</v>
      </c>
      <c r="N7" s="13">
        <v>-6719.650807</v>
      </c>
      <c r="O7" s="8">
        <v>0</v>
      </c>
    </row>
    <row r="8" spans="1:20" ht="13.35" customHeight="1">
      <c r="A8" s="72"/>
      <c r="B8" s="24" t="s">
        <v>85</v>
      </c>
      <c r="C8" s="24"/>
      <c r="D8" s="12">
        <v>1898</v>
      </c>
      <c r="E8" s="13">
        <v>-8275.8910950000009</v>
      </c>
      <c r="F8" s="13">
        <v>0</v>
      </c>
      <c r="G8" s="12">
        <v>1971</v>
      </c>
      <c r="H8" s="13">
        <v>-9560.1354900000006</v>
      </c>
      <c r="I8" s="13">
        <v>0</v>
      </c>
      <c r="J8" s="12">
        <v>1837</v>
      </c>
      <c r="K8" s="13">
        <v>-10357.110069</v>
      </c>
      <c r="L8" s="13">
        <v>0</v>
      </c>
      <c r="M8" s="12">
        <v>1324</v>
      </c>
      <c r="N8" s="13">
        <v>-5719.3333590000002</v>
      </c>
      <c r="O8" s="8">
        <v>4.4539999999999996E-3</v>
      </c>
    </row>
    <row r="9" spans="1:20" ht="13.35" customHeight="1">
      <c r="A9" s="72"/>
      <c r="B9" s="24" t="s">
        <v>3</v>
      </c>
      <c r="C9" s="24"/>
      <c r="D9" s="12">
        <v>1327</v>
      </c>
      <c r="E9" s="13">
        <v>-1039.4968180000001</v>
      </c>
      <c r="F9" s="13">
        <v>3.2013E-2</v>
      </c>
      <c r="G9" s="12">
        <v>1394</v>
      </c>
      <c r="H9" s="13">
        <v>-1359.35617</v>
      </c>
      <c r="I9" s="13">
        <v>0</v>
      </c>
      <c r="J9" s="12">
        <v>1249</v>
      </c>
      <c r="K9" s="13">
        <v>-1359.099502</v>
      </c>
      <c r="L9" s="13">
        <v>0</v>
      </c>
      <c r="M9" s="12">
        <v>866</v>
      </c>
      <c r="N9" s="13">
        <v>-842.52500599999996</v>
      </c>
      <c r="O9" s="8">
        <v>0</v>
      </c>
    </row>
    <row r="10" spans="1:20" ht="13.35" customHeight="1">
      <c r="A10" s="72"/>
      <c r="B10" s="24" t="s">
        <v>86</v>
      </c>
      <c r="C10" s="24"/>
      <c r="D10" s="12">
        <v>342</v>
      </c>
      <c r="E10" s="13">
        <v>-12954.927223999999</v>
      </c>
      <c r="F10" s="13">
        <v>0</v>
      </c>
      <c r="G10" s="12">
        <v>358</v>
      </c>
      <c r="H10" s="13">
        <v>-13444.878568</v>
      </c>
      <c r="I10" s="13">
        <v>0</v>
      </c>
      <c r="J10" s="12">
        <v>382</v>
      </c>
      <c r="K10" s="13">
        <v>-13002.637499</v>
      </c>
      <c r="L10" s="13">
        <v>0</v>
      </c>
      <c r="M10" s="12">
        <v>277</v>
      </c>
      <c r="N10" s="13">
        <v>-9355.4145619999999</v>
      </c>
      <c r="O10" s="8">
        <v>0</v>
      </c>
    </row>
    <row r="11" spans="1:20" s="25" customFormat="1" ht="13.35" customHeight="1">
      <c r="A11" s="37"/>
      <c r="B11" s="24" t="s">
        <v>4</v>
      </c>
      <c r="C11" s="24"/>
      <c r="D11" s="12">
        <v>14398</v>
      </c>
      <c r="E11" s="13">
        <v>-6774.5402800000002</v>
      </c>
      <c r="F11" s="13">
        <v>0</v>
      </c>
      <c r="G11" s="12">
        <v>15948</v>
      </c>
      <c r="H11" s="13">
        <v>-9334.9930559999993</v>
      </c>
      <c r="I11" s="13">
        <v>2.6856000000000001E-2</v>
      </c>
      <c r="J11" s="12">
        <v>15574</v>
      </c>
      <c r="K11" s="13">
        <v>-10621.279952000001</v>
      </c>
      <c r="L11" s="13">
        <v>0</v>
      </c>
      <c r="M11" s="12">
        <v>11235</v>
      </c>
      <c r="N11" s="13">
        <v>-8177.2930850000002</v>
      </c>
      <c r="O11" s="8">
        <v>1.005E-3</v>
      </c>
    </row>
    <row r="12" spans="1:20" s="25" customFormat="1" ht="13.35" customHeight="1">
      <c r="A12" s="37"/>
      <c r="B12" s="24" t="s">
        <v>5</v>
      </c>
      <c r="C12" s="24"/>
      <c r="D12" s="12">
        <v>2191</v>
      </c>
      <c r="E12" s="13">
        <v>-994.00163899999995</v>
      </c>
      <c r="F12" s="13">
        <v>0</v>
      </c>
      <c r="G12" s="12">
        <v>2425</v>
      </c>
      <c r="H12" s="13">
        <v>-1147.418629</v>
      </c>
      <c r="I12" s="13">
        <v>0</v>
      </c>
      <c r="J12" s="12">
        <v>2358</v>
      </c>
      <c r="K12" s="13">
        <v>-1160.22316</v>
      </c>
      <c r="L12" s="13">
        <v>0</v>
      </c>
      <c r="M12" s="12">
        <v>1613</v>
      </c>
      <c r="N12" s="13">
        <v>-670.14908800000001</v>
      </c>
      <c r="O12" s="8">
        <v>0</v>
      </c>
    </row>
    <row r="13" spans="1:20" s="25" customFormat="1" ht="13.35" customHeight="1">
      <c r="A13" s="37"/>
      <c r="B13" s="38" t="s">
        <v>87</v>
      </c>
      <c r="C13" s="38"/>
      <c r="D13" s="12">
        <v>764</v>
      </c>
      <c r="E13" s="13">
        <v>-6798.7786699999997</v>
      </c>
      <c r="F13" s="13">
        <v>0</v>
      </c>
      <c r="G13" s="12">
        <v>819</v>
      </c>
      <c r="H13" s="13">
        <v>-13428.697674999999</v>
      </c>
      <c r="I13" s="13">
        <v>0</v>
      </c>
      <c r="J13" s="12">
        <v>824</v>
      </c>
      <c r="K13" s="13">
        <v>-23273.176229000001</v>
      </c>
      <c r="L13" s="13">
        <v>0</v>
      </c>
      <c r="M13" s="12">
        <v>628</v>
      </c>
      <c r="N13" s="13">
        <v>-15812.055619000001</v>
      </c>
      <c r="O13" s="8">
        <v>0</v>
      </c>
    </row>
    <row r="14" spans="1:20" s="25" customFormat="1" ht="13.35" customHeight="1">
      <c r="A14" s="37"/>
      <c r="B14" s="38" t="s">
        <v>88</v>
      </c>
      <c r="C14" s="38"/>
      <c r="D14" s="12">
        <v>78471</v>
      </c>
      <c r="E14" s="13">
        <v>-68004.763403000004</v>
      </c>
      <c r="F14" s="13">
        <v>10.029503999999999</v>
      </c>
      <c r="G14" s="12">
        <v>84227</v>
      </c>
      <c r="H14" s="13">
        <v>-86344.978610999999</v>
      </c>
      <c r="I14" s="13">
        <v>36.525483999999999</v>
      </c>
      <c r="J14" s="12">
        <v>80029</v>
      </c>
      <c r="K14" s="13">
        <v>-98415.061851000006</v>
      </c>
      <c r="L14" s="13">
        <v>43.184843000000001</v>
      </c>
      <c r="M14" s="12">
        <v>60448</v>
      </c>
      <c r="N14" s="13">
        <v>-64053.374110999997</v>
      </c>
      <c r="O14" s="8">
        <v>3.8270000000000001E-3</v>
      </c>
    </row>
    <row r="15" spans="1:20" s="25" customFormat="1" ht="13.35" customHeight="1">
      <c r="A15" s="37"/>
      <c r="B15" s="38" t="s">
        <v>6</v>
      </c>
      <c r="C15" s="38"/>
      <c r="D15" s="12">
        <v>2341</v>
      </c>
      <c r="E15" s="13">
        <v>-8797.6209180000005</v>
      </c>
      <c r="F15" s="13">
        <v>26.915597999999999</v>
      </c>
      <c r="G15" s="12">
        <v>2374</v>
      </c>
      <c r="H15" s="13">
        <v>-10121.28808</v>
      </c>
      <c r="I15" s="13">
        <v>0</v>
      </c>
      <c r="J15" s="12">
        <v>2157</v>
      </c>
      <c r="K15" s="13">
        <v>-9498.0502840000008</v>
      </c>
      <c r="L15" s="13">
        <v>9.4600000000000001E-4</v>
      </c>
      <c r="M15" s="12">
        <v>1608</v>
      </c>
      <c r="N15" s="13">
        <v>-3730.8601389999999</v>
      </c>
      <c r="O15" s="8">
        <v>0</v>
      </c>
    </row>
    <row r="16" spans="1:20" s="25" customFormat="1" ht="13.35" customHeight="1">
      <c r="A16" s="37"/>
      <c r="B16" s="38" t="s">
        <v>89</v>
      </c>
      <c r="C16" s="38"/>
      <c r="D16" s="12">
        <v>147</v>
      </c>
      <c r="E16" s="13">
        <v>-667.90147100000002</v>
      </c>
      <c r="F16" s="13">
        <v>0</v>
      </c>
      <c r="G16" s="12">
        <v>166</v>
      </c>
      <c r="H16" s="13">
        <v>-846.54395799999998</v>
      </c>
      <c r="I16" s="13">
        <v>0</v>
      </c>
      <c r="J16" s="12">
        <v>139</v>
      </c>
      <c r="K16" s="13">
        <v>-271.96462200000002</v>
      </c>
      <c r="L16" s="13">
        <v>0</v>
      </c>
      <c r="M16" s="12">
        <v>92</v>
      </c>
      <c r="N16" s="13">
        <v>-79.252520000000004</v>
      </c>
      <c r="O16" s="8">
        <v>0</v>
      </c>
    </row>
    <row r="17" spans="1:15" s="25" customFormat="1" ht="13.35" customHeight="1">
      <c r="A17" s="37"/>
      <c r="B17" s="38" t="s">
        <v>7</v>
      </c>
      <c r="C17" s="38"/>
      <c r="D17" s="12">
        <v>115</v>
      </c>
      <c r="E17" s="13">
        <v>-10322.46385</v>
      </c>
      <c r="F17" s="13">
        <v>514.07149200000003</v>
      </c>
      <c r="G17" s="12">
        <v>113</v>
      </c>
      <c r="H17" s="13">
        <v>-15461.690116</v>
      </c>
      <c r="I17" s="13">
        <v>930.81270800000004</v>
      </c>
      <c r="J17" s="12">
        <v>98</v>
      </c>
      <c r="K17" s="13">
        <v>-14363.651527</v>
      </c>
      <c r="L17" s="13">
        <v>727.93623400000001</v>
      </c>
      <c r="M17" s="12">
        <v>40</v>
      </c>
      <c r="N17" s="13">
        <v>-646.50154299999997</v>
      </c>
      <c r="O17" s="8">
        <v>53.502540000000003</v>
      </c>
    </row>
    <row r="18" spans="1:15" s="25" customFormat="1" ht="13.35" customHeight="1">
      <c r="A18" s="37"/>
      <c r="B18" s="38" t="s">
        <v>8</v>
      </c>
      <c r="C18" s="38"/>
      <c r="D18" s="12">
        <v>3875</v>
      </c>
      <c r="E18" s="13">
        <v>-2871.1087440000001</v>
      </c>
      <c r="F18" s="13">
        <v>9.1799999999999998E-4</v>
      </c>
      <c r="G18" s="12">
        <v>4144</v>
      </c>
      <c r="H18" s="13">
        <v>-4279.7127689999998</v>
      </c>
      <c r="I18" s="13">
        <v>0</v>
      </c>
      <c r="J18" s="12">
        <v>3808</v>
      </c>
      <c r="K18" s="13">
        <v>-5155.821747</v>
      </c>
      <c r="L18" s="13">
        <v>0</v>
      </c>
      <c r="M18" s="12">
        <v>2816</v>
      </c>
      <c r="N18" s="13">
        <v>-3621.7250130000002</v>
      </c>
      <c r="O18" s="8">
        <v>4.7199999999999998E-4</v>
      </c>
    </row>
    <row r="19" spans="1:15" s="25" customFormat="1" ht="13.35" customHeight="1">
      <c r="A19" s="37"/>
      <c r="B19" s="38" t="s">
        <v>90</v>
      </c>
      <c r="C19" s="38"/>
      <c r="D19" s="12">
        <v>2146</v>
      </c>
      <c r="E19" s="13">
        <v>-1539.480225</v>
      </c>
      <c r="F19" s="13">
        <v>5.0000000000000004E-6</v>
      </c>
      <c r="G19" s="12">
        <v>2235</v>
      </c>
      <c r="H19" s="13">
        <v>-1718.1068909999999</v>
      </c>
      <c r="I19" s="13">
        <v>0</v>
      </c>
      <c r="J19" s="12">
        <v>1845</v>
      </c>
      <c r="K19" s="13">
        <v>-2075.7866279999998</v>
      </c>
      <c r="L19" s="13">
        <v>5.1E-5</v>
      </c>
      <c r="M19" s="12">
        <v>1350</v>
      </c>
      <c r="N19" s="13">
        <v>-1151.6376339999999</v>
      </c>
      <c r="O19" s="8">
        <v>0</v>
      </c>
    </row>
    <row r="20" spans="1:15" s="25" customFormat="1" ht="13.35" customHeight="1">
      <c r="A20" s="37"/>
      <c r="B20" s="38" t="s">
        <v>206</v>
      </c>
      <c r="C20" s="38"/>
      <c r="D20" s="12">
        <v>2629</v>
      </c>
      <c r="E20" s="13">
        <v>-6248.2664239999995</v>
      </c>
      <c r="F20" s="13">
        <v>9.6343999999999999E-2</v>
      </c>
      <c r="G20" s="12">
        <v>2872</v>
      </c>
      <c r="H20" s="13">
        <v>-10256.241313</v>
      </c>
      <c r="I20" s="13">
        <v>3.7009999999999999E-3</v>
      </c>
      <c r="J20" s="12">
        <v>2870</v>
      </c>
      <c r="K20" s="13">
        <v>-7713.0454469999995</v>
      </c>
      <c r="L20" s="13">
        <v>0</v>
      </c>
      <c r="M20" s="12">
        <v>2117</v>
      </c>
      <c r="N20" s="13">
        <v>-3142.9669279999998</v>
      </c>
      <c r="O20" s="8">
        <v>0</v>
      </c>
    </row>
    <row r="21" spans="1:15" s="25" customFormat="1" ht="13.35" customHeight="1">
      <c r="A21" s="37"/>
      <c r="B21" s="38" t="s">
        <v>9</v>
      </c>
      <c r="C21" s="38"/>
      <c r="D21" s="12">
        <v>799</v>
      </c>
      <c r="E21" s="13">
        <v>-19115.041278000001</v>
      </c>
      <c r="F21" s="13">
        <v>6.5808000000000005E-2</v>
      </c>
      <c r="G21" s="12">
        <v>849</v>
      </c>
      <c r="H21" s="13">
        <v>-23038.625921999999</v>
      </c>
      <c r="I21" s="13">
        <v>0</v>
      </c>
      <c r="J21" s="12">
        <v>829</v>
      </c>
      <c r="K21" s="13">
        <v>-23438.332835000001</v>
      </c>
      <c r="L21" s="13">
        <v>1.8254649999999999</v>
      </c>
      <c r="M21" s="12">
        <v>413</v>
      </c>
      <c r="N21" s="13">
        <v>-2846.4896779999999</v>
      </c>
      <c r="O21" s="8">
        <v>0</v>
      </c>
    </row>
    <row r="22" spans="1:15" s="25" customFormat="1" ht="13.35" customHeight="1">
      <c r="A22" s="37"/>
      <c r="B22" s="38" t="s">
        <v>10</v>
      </c>
      <c r="C22" s="38"/>
      <c r="D22" s="12">
        <v>2909</v>
      </c>
      <c r="E22" s="13">
        <v>-10683.101444</v>
      </c>
      <c r="F22" s="13">
        <v>4.6516109999999999</v>
      </c>
      <c r="G22" s="12">
        <v>2998</v>
      </c>
      <c r="H22" s="13">
        <v>-12613.737282</v>
      </c>
      <c r="I22" s="13">
        <v>0</v>
      </c>
      <c r="J22" s="12">
        <v>2863</v>
      </c>
      <c r="K22" s="13">
        <v>-13886.865572999999</v>
      </c>
      <c r="L22" s="13">
        <v>4.4400000000000004E-3</v>
      </c>
      <c r="M22" s="12">
        <v>2022</v>
      </c>
      <c r="N22" s="13">
        <v>-6300.217635</v>
      </c>
      <c r="O22" s="8">
        <v>1.7246999999999998E-2</v>
      </c>
    </row>
    <row r="23" spans="1:15" s="25" customFormat="1" ht="13.35" customHeight="1">
      <c r="A23" s="37"/>
      <c r="B23" s="38" t="s">
        <v>11</v>
      </c>
      <c r="C23" s="38"/>
      <c r="D23" s="12">
        <v>2325</v>
      </c>
      <c r="E23" s="13">
        <v>-4685.324122</v>
      </c>
      <c r="F23" s="13">
        <v>0</v>
      </c>
      <c r="G23" s="12">
        <v>2474</v>
      </c>
      <c r="H23" s="13">
        <v>-6547.6425259999996</v>
      </c>
      <c r="I23" s="13">
        <v>0</v>
      </c>
      <c r="J23" s="12">
        <v>2364</v>
      </c>
      <c r="K23" s="13">
        <v>-4674.8562449999999</v>
      </c>
      <c r="L23" s="13">
        <v>0</v>
      </c>
      <c r="M23" s="12">
        <v>1712</v>
      </c>
      <c r="N23" s="13">
        <v>-3111.8996149999998</v>
      </c>
      <c r="O23" s="8">
        <v>0</v>
      </c>
    </row>
    <row r="24" spans="1:15" s="25" customFormat="1" ht="13.35" customHeight="1">
      <c r="A24" s="37"/>
      <c r="B24" s="38" t="s">
        <v>12</v>
      </c>
      <c r="C24" s="38"/>
      <c r="D24" s="12">
        <v>3268</v>
      </c>
      <c r="E24" s="13">
        <v>-611.60086899999999</v>
      </c>
      <c r="F24" s="13">
        <v>7.0549999999999996E-3</v>
      </c>
      <c r="G24" s="12">
        <v>3513</v>
      </c>
      <c r="H24" s="13">
        <v>-698.77332799999999</v>
      </c>
      <c r="I24" s="13">
        <v>0</v>
      </c>
      <c r="J24" s="12">
        <v>3347</v>
      </c>
      <c r="K24" s="13">
        <v>-749.48930399999995</v>
      </c>
      <c r="L24" s="13">
        <v>0</v>
      </c>
      <c r="M24" s="12">
        <v>2414</v>
      </c>
      <c r="N24" s="13">
        <v>-544.31233199999997</v>
      </c>
      <c r="O24" s="8">
        <v>0</v>
      </c>
    </row>
    <row r="25" spans="1:15" s="25" customFormat="1" ht="13.35" customHeight="1">
      <c r="A25" s="37"/>
      <c r="B25" s="38" t="s">
        <v>91</v>
      </c>
      <c r="C25" s="38"/>
      <c r="D25" s="12">
        <v>2723</v>
      </c>
      <c r="E25" s="13">
        <v>-2524.7090090000002</v>
      </c>
      <c r="F25" s="13">
        <v>8.0199999999999994E-3</v>
      </c>
      <c r="G25" s="12">
        <v>2793</v>
      </c>
      <c r="H25" s="13">
        <v>-2903.1454800000001</v>
      </c>
      <c r="I25" s="13">
        <v>0</v>
      </c>
      <c r="J25" s="12">
        <v>2657</v>
      </c>
      <c r="K25" s="13">
        <v>-3047.6523860000002</v>
      </c>
      <c r="L25" s="13">
        <v>0</v>
      </c>
      <c r="M25" s="12">
        <v>1908</v>
      </c>
      <c r="N25" s="13">
        <v>-2451.6584539999999</v>
      </c>
      <c r="O25" s="8">
        <v>8.2170000000000003E-3</v>
      </c>
    </row>
    <row r="26" spans="1:15" s="25" customFormat="1" ht="13.35" customHeight="1">
      <c r="A26" s="37"/>
      <c r="B26" s="38" t="s">
        <v>13</v>
      </c>
      <c r="C26" s="38"/>
      <c r="D26" s="12">
        <v>417</v>
      </c>
      <c r="E26" s="13">
        <v>-656.86569799999995</v>
      </c>
      <c r="F26" s="13">
        <v>0</v>
      </c>
      <c r="G26" s="12">
        <v>490</v>
      </c>
      <c r="H26" s="13">
        <v>-1024.975989</v>
      </c>
      <c r="I26" s="13">
        <v>0</v>
      </c>
      <c r="J26" s="12">
        <v>484</v>
      </c>
      <c r="K26" s="13">
        <v>-1376.849123</v>
      </c>
      <c r="L26" s="13">
        <v>0</v>
      </c>
      <c r="M26" s="12">
        <v>355</v>
      </c>
      <c r="N26" s="13">
        <v>-730.05490599999996</v>
      </c>
      <c r="O26" s="8">
        <v>0</v>
      </c>
    </row>
    <row r="27" spans="1:15" s="25" customFormat="1" ht="13.35" customHeight="1">
      <c r="A27" s="37"/>
      <c r="B27" s="38" t="s">
        <v>14</v>
      </c>
      <c r="C27" s="38"/>
      <c r="D27" s="12">
        <v>26981</v>
      </c>
      <c r="E27" s="13">
        <v>-12497.207508</v>
      </c>
      <c r="F27" s="13">
        <v>4.4915859999999999</v>
      </c>
      <c r="G27" s="12">
        <v>22185</v>
      </c>
      <c r="H27" s="13">
        <v>-16217.186371</v>
      </c>
      <c r="I27" s="13">
        <v>8.2211999999999993E-2</v>
      </c>
      <c r="J27" s="12">
        <v>21529</v>
      </c>
      <c r="K27" s="13">
        <v>-18371.331273</v>
      </c>
      <c r="L27" s="13">
        <v>8.2635E-2</v>
      </c>
      <c r="M27" s="12">
        <v>16250</v>
      </c>
      <c r="N27" s="13">
        <v>-16168.207931999999</v>
      </c>
      <c r="O27" s="8">
        <v>6.1869999999999998E-3</v>
      </c>
    </row>
    <row r="28" spans="1:15" s="25" customFormat="1" ht="13.35" customHeight="1">
      <c r="A28" s="37"/>
      <c r="B28" s="38" t="s">
        <v>15</v>
      </c>
      <c r="C28" s="38"/>
      <c r="D28" s="12">
        <v>418</v>
      </c>
      <c r="E28" s="13">
        <v>-736.48307799999998</v>
      </c>
      <c r="F28" s="13">
        <v>0</v>
      </c>
      <c r="G28" s="12">
        <v>446</v>
      </c>
      <c r="H28" s="13">
        <v>-847.071595</v>
      </c>
      <c r="I28" s="13">
        <v>0</v>
      </c>
      <c r="J28" s="12">
        <v>414</v>
      </c>
      <c r="K28" s="13">
        <v>-709.28261999999995</v>
      </c>
      <c r="L28" s="13">
        <v>0</v>
      </c>
      <c r="M28" s="12">
        <v>308</v>
      </c>
      <c r="N28" s="13">
        <v>-362.11794700000002</v>
      </c>
      <c r="O28" s="8">
        <v>0</v>
      </c>
    </row>
    <row r="29" spans="1:15" s="25" customFormat="1" ht="13.35" customHeight="1">
      <c r="A29" s="37"/>
      <c r="B29" s="38" t="s">
        <v>16</v>
      </c>
      <c r="C29" s="38"/>
      <c r="D29" s="12">
        <v>328</v>
      </c>
      <c r="E29" s="13">
        <v>-141.09253000000001</v>
      </c>
      <c r="F29" s="13">
        <v>0</v>
      </c>
      <c r="G29" s="12">
        <v>331</v>
      </c>
      <c r="H29" s="13">
        <v>-160.75424799999999</v>
      </c>
      <c r="I29" s="13">
        <v>0</v>
      </c>
      <c r="J29" s="12">
        <v>235</v>
      </c>
      <c r="K29" s="13">
        <v>-132.591657</v>
      </c>
      <c r="L29" s="13">
        <v>0</v>
      </c>
      <c r="M29" s="12">
        <v>119</v>
      </c>
      <c r="N29" s="13">
        <v>-114.28075699999999</v>
      </c>
      <c r="O29" s="8">
        <v>0</v>
      </c>
    </row>
    <row r="30" spans="1:15" s="25" customFormat="1" ht="13.35" customHeight="1">
      <c r="A30" s="37"/>
      <c r="B30" s="38" t="s">
        <v>92</v>
      </c>
      <c r="C30" s="38"/>
      <c r="D30" s="12">
        <v>2528</v>
      </c>
      <c r="E30" s="13">
        <v>-2099.5943000000002</v>
      </c>
      <c r="F30" s="13">
        <v>0</v>
      </c>
      <c r="G30" s="12">
        <v>2712</v>
      </c>
      <c r="H30" s="13">
        <v>-1869.0556529999999</v>
      </c>
      <c r="I30" s="13">
        <v>2.0382000000000001E-2</v>
      </c>
      <c r="J30" s="12">
        <v>2512</v>
      </c>
      <c r="K30" s="13">
        <v>-2166.0258279999998</v>
      </c>
      <c r="L30" s="13">
        <v>2.0760000000000002E-3</v>
      </c>
      <c r="M30" s="12">
        <v>1849</v>
      </c>
      <c r="N30" s="13">
        <v>-1917.445432</v>
      </c>
      <c r="O30" s="8">
        <v>0</v>
      </c>
    </row>
    <row r="31" spans="1:15" s="25" customFormat="1" ht="13.35" customHeight="1">
      <c r="A31" s="37"/>
      <c r="B31" s="38" t="s">
        <v>17</v>
      </c>
      <c r="C31" s="38"/>
      <c r="D31" s="12">
        <v>752</v>
      </c>
      <c r="E31" s="13">
        <v>-3185.293314</v>
      </c>
      <c r="F31" s="13">
        <v>0</v>
      </c>
      <c r="G31" s="12">
        <v>729</v>
      </c>
      <c r="H31" s="13">
        <v>-3992.514639</v>
      </c>
      <c r="I31" s="13">
        <v>0</v>
      </c>
      <c r="J31" s="12">
        <v>671</v>
      </c>
      <c r="K31" s="13">
        <v>-4075.5939800000001</v>
      </c>
      <c r="L31" s="13">
        <v>1.201E-3</v>
      </c>
      <c r="M31" s="12">
        <v>475</v>
      </c>
      <c r="N31" s="13">
        <v>-2224.1165959999998</v>
      </c>
      <c r="O31" s="8">
        <v>0</v>
      </c>
    </row>
    <row r="32" spans="1:15" s="39" customFormat="1" ht="13.35" customHeight="1">
      <c r="A32" s="37"/>
      <c r="B32" s="38" t="s">
        <v>18</v>
      </c>
      <c r="C32" s="38"/>
      <c r="D32" s="12">
        <v>621</v>
      </c>
      <c r="E32" s="13">
        <v>-1154.325143</v>
      </c>
      <c r="F32" s="13">
        <v>0</v>
      </c>
      <c r="G32" s="12">
        <v>673</v>
      </c>
      <c r="H32" s="13">
        <v>-1998.6225569999999</v>
      </c>
      <c r="I32" s="13">
        <v>0</v>
      </c>
      <c r="J32" s="12">
        <v>653</v>
      </c>
      <c r="K32" s="13">
        <v>-2513.5863880000002</v>
      </c>
      <c r="L32" s="13">
        <v>0</v>
      </c>
      <c r="M32" s="12">
        <v>456</v>
      </c>
      <c r="N32" s="13">
        <v>-1349.1972029999999</v>
      </c>
      <c r="O32" s="8">
        <v>0</v>
      </c>
    </row>
    <row r="33" spans="1:20" s="39" customFormat="1" ht="13.35" customHeight="1">
      <c r="A33" s="37"/>
      <c r="B33" s="38" t="s">
        <v>19</v>
      </c>
      <c r="C33" s="38"/>
      <c r="D33" s="12">
        <v>7291</v>
      </c>
      <c r="E33" s="13">
        <v>-29379.208692</v>
      </c>
      <c r="F33" s="13">
        <v>17.093506000000001</v>
      </c>
      <c r="G33" s="12">
        <v>8054</v>
      </c>
      <c r="H33" s="13">
        <v>-34042.091571999998</v>
      </c>
      <c r="I33" s="13">
        <v>1.3073E-2</v>
      </c>
      <c r="J33" s="12">
        <v>7745</v>
      </c>
      <c r="K33" s="13">
        <v>-33058.825052</v>
      </c>
      <c r="L33" s="13">
        <v>1.0031999999999999E-2</v>
      </c>
      <c r="M33" s="12">
        <v>5441</v>
      </c>
      <c r="N33" s="13">
        <v>-24290.752625000001</v>
      </c>
      <c r="O33" s="8">
        <v>1.4739E-2</v>
      </c>
    </row>
    <row r="34" spans="1:20" s="25" customFormat="1" ht="13.35" customHeight="1">
      <c r="A34" s="37"/>
      <c r="B34" s="38" t="s">
        <v>93</v>
      </c>
      <c r="C34" s="38"/>
      <c r="D34" s="12">
        <v>3536</v>
      </c>
      <c r="E34" s="13">
        <v>-7809.5879100000002</v>
      </c>
      <c r="F34" s="13">
        <v>0.13144900000000001</v>
      </c>
      <c r="G34" s="12">
        <v>3885</v>
      </c>
      <c r="H34" s="13">
        <v>-11026.947998</v>
      </c>
      <c r="I34" s="13">
        <v>0.60102</v>
      </c>
      <c r="J34" s="12">
        <v>3498</v>
      </c>
      <c r="K34" s="13">
        <v>-10017.805332</v>
      </c>
      <c r="L34" s="13">
        <v>0.148591</v>
      </c>
      <c r="M34" s="12">
        <v>2542</v>
      </c>
      <c r="N34" s="13">
        <v>-3242.5492180000001</v>
      </c>
      <c r="O34" s="8">
        <v>0</v>
      </c>
    </row>
    <row r="35" spans="1:20" s="25" customFormat="1" ht="13.35" customHeight="1">
      <c r="A35" s="37"/>
      <c r="B35" s="38" t="s">
        <v>20</v>
      </c>
      <c r="C35" s="38"/>
      <c r="D35" s="12">
        <v>6621</v>
      </c>
      <c r="E35" s="13">
        <v>-8599.2923269999992</v>
      </c>
      <c r="F35" s="13">
        <v>24.116783999999999</v>
      </c>
      <c r="G35" s="12">
        <v>6950</v>
      </c>
      <c r="H35" s="13">
        <v>-10468.032080000001</v>
      </c>
      <c r="I35" s="13">
        <v>1.6282810000000001</v>
      </c>
      <c r="J35" s="12">
        <v>6495</v>
      </c>
      <c r="K35" s="13">
        <v>-11464.048411</v>
      </c>
      <c r="L35" s="13">
        <v>0.80925599999999998</v>
      </c>
      <c r="M35" s="12">
        <v>4709</v>
      </c>
      <c r="N35" s="13">
        <v>-6156.2493549999999</v>
      </c>
      <c r="O35" s="8">
        <v>9.8012000000000002E-2</v>
      </c>
    </row>
    <row r="36" spans="1:20" s="39" customFormat="1" ht="13.35" customHeight="1">
      <c r="A36" s="37"/>
      <c r="B36" s="38" t="s">
        <v>94</v>
      </c>
      <c r="C36" s="38"/>
      <c r="D36" s="12">
        <v>1717</v>
      </c>
      <c r="E36" s="13">
        <v>-1711.9559380000001</v>
      </c>
      <c r="F36" s="13">
        <v>0</v>
      </c>
      <c r="G36" s="12">
        <v>1740</v>
      </c>
      <c r="H36" s="13">
        <v>-2095.9162230000002</v>
      </c>
      <c r="I36" s="13">
        <v>0</v>
      </c>
      <c r="J36" s="12">
        <v>1688</v>
      </c>
      <c r="K36" s="13">
        <v>-2092.318937</v>
      </c>
      <c r="L36" s="13">
        <v>0</v>
      </c>
      <c r="M36" s="12">
        <v>1210</v>
      </c>
      <c r="N36" s="13">
        <v>-1550.2287229999999</v>
      </c>
      <c r="O36" s="8">
        <v>0</v>
      </c>
    </row>
    <row r="37" spans="1:20" s="39" customFormat="1" ht="13.35" customHeight="1">
      <c r="A37" s="37"/>
      <c r="B37" s="38" t="s">
        <v>79</v>
      </c>
      <c r="C37" s="38"/>
      <c r="D37" s="12">
        <v>1079</v>
      </c>
      <c r="E37" s="13">
        <v>-959.24279100000001</v>
      </c>
      <c r="F37" s="13">
        <v>2.3007200000000001</v>
      </c>
      <c r="G37" s="12">
        <v>646</v>
      </c>
      <c r="H37" s="13">
        <v>-827.05757500000004</v>
      </c>
      <c r="I37" s="13">
        <v>1.5793810000000001</v>
      </c>
      <c r="J37" s="12">
        <v>575</v>
      </c>
      <c r="K37" s="13">
        <v>-681.636393</v>
      </c>
      <c r="L37" s="13">
        <v>0.79098000000000002</v>
      </c>
      <c r="M37" s="12">
        <v>332</v>
      </c>
      <c r="N37" s="13">
        <v>-393.50421500000004</v>
      </c>
      <c r="O37" s="8">
        <v>8.6952000000000002E-2</v>
      </c>
    </row>
    <row r="38" spans="1:20" s="25" customFormat="1" ht="13.35" customHeight="1">
      <c r="A38" s="118"/>
      <c r="B38" s="119" t="s">
        <v>22</v>
      </c>
      <c r="C38" s="68"/>
      <c r="D38" s="26">
        <v>205088</v>
      </c>
      <c r="E38" s="27">
        <v>-276412.17993399996</v>
      </c>
      <c r="F38" s="27">
        <v>692.43619200000001</v>
      </c>
      <c r="G38" s="26">
        <v>212774</v>
      </c>
      <c r="H38" s="27">
        <v>-348598.30337900005</v>
      </c>
      <c r="I38" s="27">
        <v>971.46521500000006</v>
      </c>
      <c r="J38" s="26">
        <v>202393</v>
      </c>
      <c r="K38" s="27">
        <v>-375849.75455700001</v>
      </c>
      <c r="L38" s="27">
        <v>775.19391000000007</v>
      </c>
      <c r="M38" s="26">
        <v>150058</v>
      </c>
      <c r="N38" s="27">
        <v>-224878.77127699999</v>
      </c>
      <c r="O38" s="40">
        <v>53.747162999999993</v>
      </c>
    </row>
    <row r="39" spans="1:20" s="39" customFormat="1" ht="12" customHeight="1">
      <c r="B39" s="54" t="s">
        <v>98</v>
      </c>
    </row>
    <row r="40" spans="1:20" s="39" customFormat="1" ht="13.35" customHeight="1">
      <c r="C40" s="110"/>
    </row>
    <row r="41" spans="1:20" s="39" customFormat="1" ht="13.35" customHeight="1">
      <c r="H41" s="491" t="s">
        <v>279</v>
      </c>
    </row>
    <row r="42" spans="1:20" s="25" customFormat="1" ht="13.35" customHeight="1">
      <c r="F42" s="92"/>
    </row>
    <row r="43" spans="1:20" s="32" customFormat="1" ht="13.35" customHeight="1">
      <c r="A43" s="38"/>
      <c r="C43" s="155" t="s">
        <v>213</v>
      </c>
      <c r="D43" s="156">
        <f>A3.3.1!D28-SUM(D4:D37)</f>
        <v>0</v>
      </c>
      <c r="E43" s="156">
        <f>A3.3.1!E28-SUM(E4:E37)</f>
        <v>0</v>
      </c>
      <c r="F43" s="156">
        <f>A3.3.1!F28-SUM(F4:F37)</f>
        <v>9.9999999747524271E-7</v>
      </c>
      <c r="G43" s="156">
        <f>A3.3.1!G28-SUM(G4:G37)</f>
        <v>0</v>
      </c>
      <c r="H43" s="156">
        <f>A3.3.1!H28-SUM(H4:H37)</f>
        <v>0</v>
      </c>
      <c r="I43" s="156">
        <f>A3.3.1!I28-SUM(I4:I37)</f>
        <v>1.9999998812636477E-6</v>
      </c>
      <c r="J43" s="156">
        <f>A3.3.1!J28-SUM(J4:J37)</f>
        <v>0</v>
      </c>
      <c r="K43" s="156">
        <f>A3.3.1!K28-SUM(K4:K37)</f>
        <v>0</v>
      </c>
      <c r="L43" s="156">
        <f>A3.3.1!L28-SUM(L4:L37)</f>
        <v>0</v>
      </c>
      <c r="M43" s="156">
        <f>A3.3.1!M28-SUM(M4:M37)</f>
        <v>0</v>
      </c>
      <c r="N43" s="156">
        <f>A3.3.1!N28-SUM(N4:N37)</f>
        <v>0</v>
      </c>
      <c r="O43" s="157">
        <f>A3.3.1!O28-SUM(O4:O37)</f>
        <v>2.0000000091613401E-6</v>
      </c>
      <c r="P43" s="5"/>
      <c r="Q43" s="5"/>
      <c r="R43" s="10"/>
      <c r="S43" s="10"/>
      <c r="T43" s="10"/>
    </row>
    <row r="44" spans="1:20" s="25" customFormat="1" ht="13.35" customHeight="1">
      <c r="D44" s="36"/>
      <c r="E44" s="36"/>
      <c r="F44" s="36"/>
      <c r="G44" s="36"/>
      <c r="H44" s="36"/>
      <c r="I44" s="36"/>
      <c r="J44" s="36"/>
      <c r="K44" s="36"/>
      <c r="L44" s="36"/>
      <c r="M44" s="36"/>
      <c r="N44" s="36"/>
      <c r="O44" s="36"/>
      <c r="Q44" s="5"/>
    </row>
    <row r="45" spans="1:20" s="25" customFormat="1" ht="13.35" customHeight="1">
      <c r="J45" s="195">
        <f>+J14/J38</f>
        <v>0.39541387300944203</v>
      </c>
    </row>
    <row r="46" spans="1:20" s="25" customFormat="1" ht="13.35" customHeight="1"/>
    <row r="47" spans="1:20" s="25" customFormat="1" ht="13.35" customHeight="1">
      <c r="C47" s="145" t="s">
        <v>21</v>
      </c>
      <c r="D47" s="273">
        <f>SUM(D48:D53)</f>
        <v>1079</v>
      </c>
      <c r="E47" s="273">
        <f t="shared" ref="E47:O47" si="0">SUM(E48:E53)</f>
        <v>-959.24279100000001</v>
      </c>
      <c r="F47" s="273">
        <f t="shared" si="0"/>
        <v>2.3007200000000001</v>
      </c>
      <c r="G47" s="273">
        <f t="shared" si="0"/>
        <v>646</v>
      </c>
      <c r="H47" s="273">
        <f t="shared" si="0"/>
        <v>-827.05757500000004</v>
      </c>
      <c r="I47" s="273">
        <f t="shared" si="0"/>
        <v>1.5793810000000001</v>
      </c>
      <c r="J47" s="273">
        <f t="shared" si="0"/>
        <v>575</v>
      </c>
      <c r="K47" s="273">
        <f t="shared" si="0"/>
        <v>-681.636393</v>
      </c>
      <c r="L47" s="273">
        <f t="shared" si="0"/>
        <v>0.79098000000000002</v>
      </c>
      <c r="M47" s="273">
        <f t="shared" si="0"/>
        <v>332</v>
      </c>
      <c r="N47" s="273">
        <f t="shared" si="0"/>
        <v>-393.50421500000004</v>
      </c>
      <c r="O47" s="273">
        <f t="shared" si="0"/>
        <v>8.6952000000000002E-2</v>
      </c>
    </row>
    <row r="48" spans="1:20" s="25" customFormat="1" ht="13.35" customHeight="1">
      <c r="C48" s="274" t="s">
        <v>181</v>
      </c>
      <c r="D48" s="275">
        <v>126</v>
      </c>
      <c r="E48" s="275">
        <v>-75.239793000000006</v>
      </c>
      <c r="F48" s="275">
        <v>0.51479900000000001</v>
      </c>
      <c r="G48" s="275">
        <v>99</v>
      </c>
      <c r="H48" s="275">
        <v>-187.990398</v>
      </c>
      <c r="I48" s="275">
        <v>0.17761399999999999</v>
      </c>
      <c r="J48" s="275">
        <v>67</v>
      </c>
      <c r="K48" s="275">
        <v>-171.47839500000001</v>
      </c>
      <c r="L48" s="275">
        <v>0.297709</v>
      </c>
      <c r="M48" s="275">
        <v>28</v>
      </c>
      <c r="N48" s="275">
        <v>-123.838623</v>
      </c>
      <c r="O48" s="276">
        <v>1.1690000000000001E-2</v>
      </c>
    </row>
    <row r="49" spans="3:15" s="25" customFormat="1" ht="13.35" customHeight="1">
      <c r="C49" s="277" t="s">
        <v>176</v>
      </c>
      <c r="D49" s="278">
        <v>142</v>
      </c>
      <c r="E49" s="278">
        <v>-380.13465000000002</v>
      </c>
      <c r="F49" s="278">
        <v>0.255969</v>
      </c>
      <c r="G49" s="278">
        <v>138</v>
      </c>
      <c r="H49" s="278">
        <v>-247.89896400000001</v>
      </c>
      <c r="I49" s="278">
        <v>0.113233</v>
      </c>
      <c r="J49" s="278">
        <v>118</v>
      </c>
      <c r="K49" s="278">
        <v>-126.92905500000001</v>
      </c>
      <c r="L49" s="278">
        <v>0.124027</v>
      </c>
      <c r="M49" s="278">
        <v>55</v>
      </c>
      <c r="N49" s="278">
        <v>-89.352799000000005</v>
      </c>
      <c r="O49" s="279">
        <v>1.944E-3</v>
      </c>
    </row>
    <row r="50" spans="3:15" s="25" customFormat="1" ht="13.35" customHeight="1">
      <c r="C50" s="277" t="s">
        <v>177</v>
      </c>
      <c r="D50" s="278">
        <v>783</v>
      </c>
      <c r="E50" s="278">
        <v>-490.29562299999998</v>
      </c>
      <c r="F50" s="278">
        <v>1.529393</v>
      </c>
      <c r="G50" s="278">
        <v>386</v>
      </c>
      <c r="H50" s="278">
        <v>-359.97558400000003</v>
      </c>
      <c r="I50" s="278">
        <v>1.2885340000000001</v>
      </c>
      <c r="J50" s="278">
        <v>382</v>
      </c>
      <c r="K50" s="278">
        <v>-381.02358500000003</v>
      </c>
      <c r="L50" s="278">
        <v>0.36791099999999999</v>
      </c>
      <c r="M50" s="278">
        <v>247</v>
      </c>
      <c r="N50" s="278">
        <v>-179.319152</v>
      </c>
      <c r="O50" s="279">
        <v>7.3317999999999994E-2</v>
      </c>
    </row>
    <row r="51" spans="3:15" s="25" customFormat="1" ht="13.35" customHeight="1">
      <c r="C51" s="277" t="s">
        <v>178</v>
      </c>
      <c r="D51" s="278">
        <v>2</v>
      </c>
      <c r="E51" s="278">
        <v>-0.80493400000000004</v>
      </c>
      <c r="F51" s="278">
        <v>0</v>
      </c>
      <c r="G51" s="278">
        <v>3</v>
      </c>
      <c r="H51" s="278">
        <v>-0.79823999999999995</v>
      </c>
      <c r="I51" s="278">
        <v>0</v>
      </c>
      <c r="J51" s="278">
        <v>1</v>
      </c>
      <c r="K51" s="278">
        <v>-6.1799999999999997E-3</v>
      </c>
      <c r="L51" s="278">
        <v>0</v>
      </c>
      <c r="M51" s="278"/>
      <c r="N51" s="278">
        <v>0</v>
      </c>
      <c r="O51" s="279">
        <v>0</v>
      </c>
    </row>
    <row r="52" spans="3:15" s="25" customFormat="1" ht="13.35" customHeight="1">
      <c r="C52" s="277" t="s">
        <v>179</v>
      </c>
      <c r="D52" s="278">
        <v>26</v>
      </c>
      <c r="E52" s="278">
        <v>-12.767791000000001</v>
      </c>
      <c r="F52" s="278">
        <v>5.5900000000000004E-4</v>
      </c>
      <c r="G52" s="278">
        <v>20</v>
      </c>
      <c r="H52" s="278">
        <v>-30.394389</v>
      </c>
      <c r="I52" s="278">
        <v>0</v>
      </c>
      <c r="J52" s="278">
        <v>7</v>
      </c>
      <c r="K52" s="278">
        <v>-2.1991779999999999</v>
      </c>
      <c r="L52" s="278">
        <v>1.333E-3</v>
      </c>
      <c r="M52" s="278">
        <v>2</v>
      </c>
      <c r="N52" s="278">
        <v>-0.993641</v>
      </c>
      <c r="O52" s="279">
        <v>0</v>
      </c>
    </row>
    <row r="53" spans="3:15" s="25" customFormat="1" ht="13.35" customHeight="1">
      <c r="C53" s="280" t="s">
        <v>180</v>
      </c>
      <c r="D53" s="281"/>
      <c r="E53" s="281">
        <v>0</v>
      </c>
      <c r="F53" s="281">
        <v>0</v>
      </c>
      <c r="G53" s="281"/>
      <c r="H53" s="281">
        <v>0</v>
      </c>
      <c r="I53" s="281">
        <v>0</v>
      </c>
      <c r="J53" s="281"/>
      <c r="K53" s="281">
        <v>0</v>
      </c>
      <c r="L53" s="281">
        <v>0</v>
      </c>
      <c r="M53" s="281"/>
      <c r="N53" s="281">
        <v>0</v>
      </c>
      <c r="O53" s="282">
        <v>0</v>
      </c>
    </row>
    <row r="54" spans="3:15" s="25" customFormat="1" ht="13.35" customHeight="1">
      <c r="C54" s="80"/>
      <c r="D54" s="81"/>
      <c r="E54" s="81"/>
      <c r="F54" s="81"/>
      <c r="H54" s="81"/>
      <c r="I54" s="81"/>
      <c r="K54" s="81"/>
      <c r="L54" s="81"/>
      <c r="O54" s="81"/>
    </row>
    <row r="55" spans="3:15" s="25" customFormat="1" ht="13.35" customHeight="1">
      <c r="C55" s="80"/>
      <c r="D55" s="81"/>
      <c r="E55" s="81"/>
      <c r="F55" s="81"/>
      <c r="H55" s="81"/>
      <c r="I55" s="81"/>
      <c r="K55" s="81"/>
      <c r="L55" s="81"/>
      <c r="O55" s="81"/>
    </row>
    <row r="56" spans="3:15" s="25" customFormat="1" ht="13.35" customHeight="1">
      <c r="C56" s="80"/>
      <c r="D56" s="81"/>
      <c r="E56" s="81"/>
      <c r="F56" s="81"/>
      <c r="H56" s="81"/>
      <c r="I56" s="81"/>
      <c r="K56" s="81"/>
      <c r="L56" s="81"/>
      <c r="O56" s="81"/>
    </row>
    <row r="57" spans="3:15" s="25" customFormat="1" ht="13.35" customHeight="1">
      <c r="C57" s="80"/>
      <c r="D57" s="81"/>
      <c r="E57" s="81"/>
      <c r="F57" s="81"/>
      <c r="H57" s="81"/>
      <c r="I57" s="81"/>
      <c r="K57" s="81"/>
      <c r="L57" s="81"/>
      <c r="O57" s="81"/>
    </row>
    <row r="58" spans="3:15" s="25" customFormat="1" ht="13.35" customHeight="1">
      <c r="C58" s="80"/>
      <c r="D58" s="81"/>
      <c r="E58" s="81"/>
      <c r="F58" s="81"/>
      <c r="H58" s="81"/>
      <c r="I58" s="81"/>
      <c r="K58" s="81"/>
      <c r="L58" s="81"/>
      <c r="O58" s="81"/>
    </row>
    <row r="59" spans="3:15" s="25" customFormat="1" ht="13.35" customHeight="1">
      <c r="C59" s="80" t="s">
        <v>175</v>
      </c>
      <c r="D59" s="81"/>
      <c r="E59" s="81"/>
      <c r="F59" s="81"/>
      <c r="H59" s="81"/>
      <c r="I59" s="81"/>
      <c r="K59" s="81"/>
      <c r="L59" s="81"/>
      <c r="O59" s="81"/>
    </row>
    <row r="60" spans="3:15" s="25" customFormat="1" ht="13.35" customHeight="1">
      <c r="C60" s="80"/>
      <c r="D60" s="81"/>
      <c r="E60" s="81"/>
      <c r="F60" s="81"/>
      <c r="H60" s="81"/>
      <c r="I60" s="81"/>
      <c r="K60" s="81"/>
      <c r="L60" s="81"/>
      <c r="O60" s="81"/>
    </row>
    <row r="61" spans="3:15" s="25" customFormat="1" ht="13.35" customHeight="1">
      <c r="C61" s="80"/>
      <c r="D61" s="81"/>
      <c r="E61" s="81"/>
      <c r="F61" s="81"/>
      <c r="H61" s="81"/>
      <c r="I61" s="81"/>
      <c r="K61" s="81"/>
      <c r="L61" s="81"/>
      <c r="O61" s="81"/>
    </row>
    <row r="62" spans="3:15" s="25" customFormat="1" ht="13.35" customHeight="1">
      <c r="C62" s="80"/>
      <c r="D62" s="81"/>
      <c r="E62" s="81"/>
      <c r="F62" s="81"/>
      <c r="H62" s="81"/>
      <c r="I62" s="81"/>
      <c r="J62" s="81"/>
      <c r="K62" s="81"/>
      <c r="N62" s="81"/>
    </row>
    <row r="63" spans="3:15" s="25" customFormat="1" ht="13.35" customHeight="1">
      <c r="C63" s="80"/>
      <c r="D63" s="81"/>
      <c r="E63" s="81"/>
      <c r="F63" s="81"/>
      <c r="H63" s="81"/>
      <c r="I63" s="81"/>
      <c r="J63" s="81"/>
      <c r="K63" s="81"/>
      <c r="N63" s="81"/>
    </row>
    <row r="64" spans="3:15" s="25" customFormat="1" ht="13.35" customHeight="1">
      <c r="C64" s="80"/>
      <c r="D64" s="81"/>
      <c r="E64" s="81"/>
      <c r="F64" s="81"/>
      <c r="H64" s="81"/>
      <c r="I64" s="81"/>
      <c r="J64" s="81"/>
      <c r="K64" s="81"/>
      <c r="N64" s="81"/>
    </row>
    <row r="65" spans="3:15" s="25" customFormat="1" ht="13.35" customHeight="1">
      <c r="C65" s="80"/>
      <c r="D65" s="81"/>
      <c r="E65" s="81"/>
      <c r="F65" s="81"/>
      <c r="H65" s="81"/>
      <c r="I65" s="81"/>
      <c r="J65" s="81"/>
      <c r="K65" s="81"/>
      <c r="N65" s="81"/>
    </row>
    <row r="66" spans="3:15" s="25" customFormat="1" ht="13.35" customHeight="1">
      <c r="C66" s="80"/>
      <c r="D66" s="81"/>
      <c r="E66" s="81"/>
      <c r="F66" s="81"/>
      <c r="H66" s="81"/>
      <c r="I66" s="81"/>
      <c r="J66" s="81"/>
      <c r="K66" s="81"/>
      <c r="N66" s="81"/>
    </row>
    <row r="67" spans="3:15" s="25" customFormat="1" ht="13.35" customHeight="1">
      <c r="C67" s="80"/>
      <c r="D67" s="81"/>
      <c r="E67" s="81"/>
      <c r="F67" s="81"/>
      <c r="H67" s="81"/>
      <c r="I67" s="81"/>
      <c r="J67" s="81"/>
      <c r="K67" s="81"/>
      <c r="N67" s="81"/>
    </row>
    <row r="68" spans="3:15" s="25" customFormat="1" ht="13.35" customHeight="1">
      <c r="C68" s="80"/>
      <c r="D68" s="81"/>
      <c r="E68" s="81"/>
      <c r="F68" s="81"/>
      <c r="H68" s="81"/>
      <c r="I68" s="81"/>
      <c r="J68" s="81"/>
      <c r="K68" s="81"/>
      <c r="N68" s="81"/>
    </row>
    <row r="69" spans="3:15" s="25" customFormat="1" ht="13.35" customHeight="1">
      <c r="C69" s="80"/>
      <c r="D69" s="81"/>
      <c r="E69" s="81"/>
      <c r="F69" s="81"/>
      <c r="H69" s="81"/>
      <c r="I69" s="81"/>
      <c r="J69" s="81"/>
      <c r="K69" s="81"/>
      <c r="N69" s="81"/>
    </row>
    <row r="70" spans="3:15" s="25" customFormat="1" ht="13.35" customHeight="1">
      <c r="C70" s="80"/>
      <c r="D70" s="81"/>
      <c r="E70" s="81"/>
      <c r="F70" s="81"/>
      <c r="H70" s="81"/>
      <c r="I70" s="81"/>
      <c r="J70" s="81"/>
      <c r="K70" s="81"/>
      <c r="N70" s="81"/>
    </row>
    <row r="71" spans="3:15" s="25" customFormat="1" ht="13.35" customHeight="1">
      <c r="C71" s="80"/>
      <c r="D71" s="81"/>
      <c r="E71" s="81"/>
      <c r="F71" s="81"/>
      <c r="H71" s="81"/>
      <c r="I71" s="81"/>
      <c r="J71" s="81"/>
      <c r="K71" s="81"/>
      <c r="N71" s="81"/>
    </row>
    <row r="72" spans="3:15" s="25" customFormat="1" ht="13.35" customHeight="1">
      <c r="C72" s="80"/>
      <c r="D72" s="81"/>
      <c r="E72" s="81"/>
      <c r="F72" s="81"/>
      <c r="H72" s="81"/>
      <c r="I72" s="81"/>
      <c r="J72" s="81"/>
      <c r="K72" s="81"/>
      <c r="N72" s="81"/>
    </row>
    <row r="73" spans="3:15" s="25" customFormat="1" ht="13.35" customHeight="1">
      <c r="C73" s="80"/>
      <c r="D73" s="283"/>
      <c r="E73" s="283"/>
      <c r="F73" s="283"/>
      <c r="G73" s="283"/>
      <c r="H73" s="283"/>
      <c r="I73" s="283"/>
      <c r="J73" s="283"/>
      <c r="K73" s="283"/>
      <c r="L73" s="283"/>
      <c r="M73" s="283"/>
      <c r="N73" s="283"/>
      <c r="O73" s="283"/>
    </row>
    <row r="74" spans="3:15" s="25" customFormat="1" ht="13.35" customHeight="1"/>
    <row r="75" spans="3:15" s="25" customFormat="1" ht="13.35" customHeight="1"/>
    <row r="76" spans="3:15" s="25" customFormat="1" ht="13.35" customHeight="1"/>
    <row r="77" spans="3:15" s="25" customFormat="1" ht="13.35" customHeight="1"/>
    <row r="78" spans="3:15" s="25" customFormat="1" ht="13.35" customHeight="1"/>
    <row r="79" spans="3:15" s="25" customFormat="1" ht="13.35" customHeight="1"/>
    <row r="80" spans="3:15" s="25" customFormat="1" ht="13.35" customHeight="1"/>
    <row r="81" s="25" customFormat="1" ht="13.35" customHeight="1"/>
    <row r="82" s="25" customFormat="1" ht="13.35" customHeight="1"/>
    <row r="83" s="25" customFormat="1" ht="13.35" customHeight="1"/>
    <row r="84" s="25" customFormat="1" ht="13.35" customHeight="1"/>
    <row r="85" s="25" customFormat="1" ht="13.35" customHeight="1"/>
    <row r="86" s="25" customFormat="1" ht="13.35" customHeight="1"/>
    <row r="87" s="25" customFormat="1" ht="13.35" customHeight="1"/>
    <row r="88" s="25" customFormat="1" ht="13.35" customHeight="1"/>
    <row r="89" s="25" customFormat="1" ht="13.35" customHeight="1"/>
    <row r="90" s="25" customFormat="1" ht="13.35" customHeight="1"/>
    <row r="91" s="25" customFormat="1" ht="13.35" customHeight="1"/>
    <row r="92" s="25" customFormat="1" ht="13.35" customHeight="1"/>
    <row r="93" s="25" customFormat="1" ht="13.35" customHeight="1"/>
    <row r="94" s="25" customFormat="1" ht="13.35" customHeight="1"/>
    <row r="95" s="25" customFormat="1" ht="13.35" customHeight="1"/>
    <row r="96" s="25" customFormat="1" ht="13.35" customHeight="1"/>
    <row r="97" s="25" customFormat="1" ht="13.35" customHeight="1"/>
    <row r="98" s="25" customFormat="1" ht="13.35" customHeight="1"/>
    <row r="99" s="25" customFormat="1" ht="13.35" customHeight="1"/>
    <row r="100" s="25" customFormat="1" ht="13.35" customHeight="1"/>
    <row r="101" s="25" customFormat="1" ht="13.35" customHeight="1"/>
    <row r="102" s="25" customFormat="1" ht="13.35" customHeight="1"/>
    <row r="103" s="25" customFormat="1" ht="13.35" customHeight="1"/>
    <row r="104" s="25" customFormat="1" ht="13.35" customHeight="1"/>
    <row r="105" s="25" customFormat="1" ht="13.35" customHeight="1"/>
    <row r="106" s="25" customFormat="1" ht="13.35" customHeight="1"/>
    <row r="107" s="25" customFormat="1" ht="13.35" customHeight="1"/>
    <row r="108" s="25" customFormat="1" ht="13.35" customHeight="1"/>
    <row r="109" s="25" customFormat="1" ht="13.35" customHeight="1"/>
    <row r="110" s="25" customFormat="1" ht="13.35" customHeight="1"/>
    <row r="111" s="25" customFormat="1" ht="13.35" customHeight="1"/>
    <row r="112" s="25" customFormat="1" ht="13.35" customHeight="1"/>
    <row r="113" s="25" customFormat="1" ht="13.35" customHeight="1"/>
    <row r="114" s="25" customFormat="1" ht="13.35" customHeight="1"/>
    <row r="115" s="25" customFormat="1" ht="13.35" customHeight="1"/>
    <row r="116" s="25" customFormat="1" ht="13.35" customHeight="1"/>
    <row r="117" s="25" customFormat="1" ht="13.35" customHeight="1"/>
    <row r="118" s="25" customFormat="1" ht="13.35" customHeight="1"/>
    <row r="119" s="25" customFormat="1" ht="13.35" customHeight="1"/>
    <row r="120" s="25" customFormat="1" ht="13.35" customHeight="1"/>
    <row r="121" s="25" customFormat="1" ht="13.35" customHeight="1"/>
    <row r="122" s="25" customFormat="1" ht="13.35" customHeight="1"/>
    <row r="123" s="25" customFormat="1" ht="13.35" customHeight="1"/>
    <row r="124" s="25" customFormat="1" ht="13.35" customHeight="1"/>
    <row r="125" s="25" customFormat="1" ht="13.35" customHeight="1"/>
    <row r="126" s="25" customFormat="1" ht="13.35" customHeight="1"/>
    <row r="127" s="25" customFormat="1" ht="13.35" customHeight="1"/>
    <row r="128" s="25" customFormat="1" ht="13.35" customHeight="1"/>
    <row r="129" s="25" customFormat="1" ht="13.35" customHeight="1"/>
    <row r="130" s="25" customFormat="1" ht="13.35" customHeight="1"/>
    <row r="131" s="25" customFormat="1" ht="13.35" customHeight="1"/>
    <row r="132" s="25" customFormat="1" ht="13.35" customHeight="1"/>
    <row r="133" s="25" customFormat="1" ht="13.35" customHeight="1"/>
    <row r="134" s="25" customFormat="1" ht="13.35" customHeight="1"/>
    <row r="135" s="25" customFormat="1" ht="13.35" customHeight="1"/>
    <row r="136" s="25" customFormat="1" ht="13.35" customHeight="1"/>
    <row r="137" s="25" customFormat="1" ht="13.35" customHeight="1"/>
    <row r="138" s="25" customFormat="1" ht="13.35" customHeight="1"/>
    <row r="139" s="25" customFormat="1" ht="13.35" customHeight="1"/>
    <row r="140" s="25" customFormat="1" ht="13.35" customHeight="1"/>
    <row r="141" s="25" customFormat="1" ht="13.35" customHeight="1"/>
    <row r="142" s="25" customFormat="1" ht="13.35" customHeight="1"/>
    <row r="143" s="25" customFormat="1" ht="13.35" customHeight="1"/>
    <row r="144" s="25" customFormat="1" ht="13.35" customHeight="1"/>
    <row r="145" s="25" customFormat="1" ht="13.35" customHeight="1"/>
    <row r="146" s="25" customFormat="1" ht="13.35" customHeight="1"/>
    <row r="147" s="25" customFormat="1" ht="13.35" customHeight="1"/>
    <row r="148" s="25" customFormat="1" ht="13.35" customHeight="1"/>
    <row r="149" s="25" customFormat="1" ht="13.35" customHeight="1"/>
    <row r="150" s="25" customFormat="1" ht="13.35" customHeight="1"/>
    <row r="151" s="25" customFormat="1" ht="13.35" customHeight="1"/>
    <row r="152" s="25" customFormat="1" ht="13.35" customHeight="1"/>
    <row r="153" s="25" customFormat="1" ht="13.35" customHeight="1"/>
    <row r="154" s="25" customFormat="1" ht="13.35" customHeight="1"/>
    <row r="155" s="25" customFormat="1" ht="13.35" customHeight="1"/>
    <row r="156" s="25" customFormat="1" ht="13.35" customHeight="1"/>
    <row r="157" s="25" customFormat="1" ht="13.35" customHeight="1"/>
    <row r="158" s="25" customFormat="1" ht="13.35" customHeight="1"/>
    <row r="159" s="25" customFormat="1" ht="13.35" customHeight="1"/>
    <row r="160" s="25" customFormat="1" ht="13.35" customHeight="1"/>
    <row r="161" s="25" customFormat="1" ht="13.35" customHeight="1"/>
    <row r="162" s="25" customFormat="1" ht="13.35" customHeight="1"/>
    <row r="163" s="25" customFormat="1" ht="13.35" customHeight="1"/>
    <row r="164" s="25" customFormat="1" ht="13.35" customHeight="1"/>
    <row r="165" s="25" customFormat="1" ht="13.35" customHeight="1"/>
    <row r="166" s="25" customFormat="1" ht="13.35" customHeight="1"/>
    <row r="167" s="25" customFormat="1" ht="13.35" customHeight="1"/>
    <row r="168" s="25" customFormat="1" ht="13.35" customHeight="1"/>
    <row r="169" s="25" customFormat="1" ht="13.35" customHeight="1"/>
    <row r="170" s="25" customFormat="1" ht="13.35" customHeight="1"/>
    <row r="171" s="25" customFormat="1" ht="13.35" customHeight="1"/>
    <row r="172" s="25" customFormat="1" ht="13.35" customHeight="1"/>
    <row r="173" s="25" customFormat="1" ht="13.35" customHeight="1"/>
    <row r="174" s="25" customFormat="1" ht="13.35" customHeight="1"/>
    <row r="175" s="25" customFormat="1" ht="13.35" customHeight="1"/>
    <row r="176" s="25" customFormat="1" ht="13.35" customHeight="1"/>
    <row r="177" s="25" customFormat="1" ht="13.35" customHeight="1"/>
    <row r="178" s="25" customFormat="1" ht="13.35" customHeight="1"/>
    <row r="179" s="25" customFormat="1" ht="13.35" customHeight="1"/>
    <row r="180" s="25" customFormat="1" ht="13.35" customHeight="1"/>
    <row r="181" s="25" customFormat="1" ht="13.35" customHeight="1"/>
    <row r="182" s="25" customFormat="1" ht="13.35" customHeight="1"/>
    <row r="183" s="25" customFormat="1" ht="13.35" customHeight="1"/>
    <row r="184" s="25" customFormat="1" ht="13.35" customHeight="1"/>
    <row r="185" s="25" customFormat="1" ht="13.35" customHeight="1"/>
    <row r="186" s="25" customFormat="1" ht="13.35" customHeight="1"/>
    <row r="187" s="25" customFormat="1" ht="13.35" customHeight="1"/>
    <row r="188" s="25" customFormat="1" ht="13.35" customHeight="1"/>
    <row r="189" s="25" customFormat="1" ht="13.35" customHeight="1"/>
    <row r="190" s="25" customFormat="1" ht="13.35" customHeight="1"/>
    <row r="191" s="25" customFormat="1" ht="13.35" customHeight="1"/>
    <row r="192" s="25" customFormat="1" ht="13.35" customHeight="1"/>
    <row r="193" s="25" customFormat="1" ht="13.35" customHeight="1"/>
    <row r="194" s="25" customFormat="1" ht="13.35" customHeight="1"/>
    <row r="195" s="25" customFormat="1" ht="13.35" customHeight="1"/>
    <row r="196" s="25" customFormat="1" ht="13.35" customHeight="1"/>
    <row r="197" s="25" customFormat="1" ht="13.35" customHeight="1"/>
    <row r="198" s="25" customFormat="1" ht="13.35" customHeight="1"/>
    <row r="199" s="25" customFormat="1" ht="13.35" customHeight="1"/>
    <row r="200" s="25" customFormat="1" ht="13.35" customHeight="1"/>
    <row r="201" s="25" customFormat="1" ht="13.35" customHeight="1"/>
    <row r="202" s="25" customFormat="1" ht="13.35" customHeight="1"/>
    <row r="203" s="25" customFormat="1" ht="13.35" customHeight="1"/>
    <row r="204" s="25" customFormat="1" ht="13.35" customHeight="1"/>
    <row r="205" s="25" customFormat="1" ht="13.35" customHeight="1"/>
    <row r="206" s="25" customFormat="1" ht="13.35" customHeight="1"/>
    <row r="207" s="25" customFormat="1" ht="13.35" customHeight="1"/>
    <row r="208" s="25" customFormat="1" ht="13.35" customHeight="1"/>
    <row r="209" s="25" customFormat="1" ht="13.35" customHeight="1"/>
    <row r="210" s="25" customFormat="1" ht="13.35" customHeight="1"/>
    <row r="211" s="25" customFormat="1" ht="13.35" customHeight="1"/>
    <row r="212" s="25" customFormat="1" ht="13.35" customHeight="1"/>
    <row r="213" s="25" customFormat="1" ht="13.35" customHeight="1"/>
    <row r="214" s="25" customFormat="1" ht="13.35" customHeight="1"/>
    <row r="215" s="25" customFormat="1" ht="13.35" customHeight="1"/>
    <row r="216" s="25" customFormat="1" ht="13.35" customHeight="1"/>
    <row r="217" s="25" customFormat="1" ht="13.35" customHeight="1"/>
    <row r="218" s="25" customFormat="1" ht="13.35" customHeight="1"/>
    <row r="219" s="25" customFormat="1" ht="13.35" customHeight="1"/>
    <row r="220" s="25" customFormat="1" ht="13.35" customHeight="1"/>
    <row r="221" s="25" customFormat="1" ht="13.35" customHeight="1"/>
    <row r="222" s="25" customFormat="1" ht="13.35" customHeight="1"/>
    <row r="223" s="25" customFormat="1" ht="13.35" customHeight="1"/>
    <row r="224" s="25" customFormat="1" ht="13.35" customHeight="1"/>
    <row r="225" s="25" customFormat="1" ht="13.35" customHeight="1"/>
    <row r="226" s="25" customFormat="1" ht="13.35" customHeight="1"/>
    <row r="227" s="25" customFormat="1" ht="13.35" customHeight="1"/>
    <row r="228" s="25" customFormat="1" ht="13.35" customHeight="1"/>
    <row r="229" s="25" customFormat="1" ht="13.35" customHeight="1"/>
    <row r="230" s="25" customFormat="1" ht="13.35" customHeight="1"/>
    <row r="231" s="25" customFormat="1" ht="13.35" customHeight="1"/>
    <row r="232" s="25" customFormat="1" ht="13.35" customHeight="1"/>
    <row r="233" s="25" customFormat="1" ht="13.35" customHeight="1"/>
    <row r="234" s="25" customFormat="1" ht="13.35" customHeight="1"/>
    <row r="235" s="25" customFormat="1" ht="13.35" customHeight="1"/>
    <row r="236" s="25" customFormat="1" ht="13.35" customHeight="1"/>
    <row r="237" s="25" customFormat="1" ht="13.35" customHeight="1"/>
    <row r="238" s="25" customFormat="1" ht="13.35" customHeight="1"/>
    <row r="239" s="25" customFormat="1" ht="13.35" customHeight="1"/>
    <row r="240" s="25" customFormat="1" ht="13.35" customHeight="1"/>
    <row r="241" s="25" customFormat="1" ht="13.35" customHeight="1"/>
    <row r="242" s="25" customFormat="1" ht="13.35" customHeight="1"/>
    <row r="243" s="25" customFormat="1" ht="13.35" customHeight="1"/>
    <row r="244" s="25" customFormat="1" ht="13.35" customHeight="1"/>
    <row r="245" s="25" customFormat="1" ht="13.35" customHeight="1"/>
    <row r="246" s="25" customFormat="1" ht="13.35" customHeight="1"/>
    <row r="247" s="25" customFormat="1" ht="13.35" customHeight="1"/>
    <row r="248" s="25" customFormat="1" ht="13.35" customHeight="1"/>
    <row r="249" s="25" customFormat="1" ht="13.35" customHeight="1"/>
    <row r="250" s="25" customFormat="1" ht="13.35" customHeight="1"/>
    <row r="251" s="25" customFormat="1" ht="13.35" customHeight="1"/>
    <row r="252" s="25" customFormat="1" ht="13.35" customHeight="1"/>
    <row r="253" s="25" customFormat="1" ht="13.35" customHeight="1"/>
    <row r="254" s="25" customFormat="1" ht="13.35" customHeight="1"/>
    <row r="255" s="25" customFormat="1" ht="13.35" customHeight="1"/>
    <row r="256" s="25" customFormat="1" ht="13.35" customHeight="1"/>
    <row r="257" s="25" customFormat="1" ht="13.35" customHeight="1"/>
    <row r="258" s="25" customFormat="1" ht="13.35" customHeight="1"/>
    <row r="259" s="25" customFormat="1" ht="13.35" customHeight="1"/>
    <row r="260" s="25" customFormat="1" ht="13.35" customHeight="1"/>
    <row r="261" s="25" customFormat="1" ht="13.35" customHeight="1"/>
    <row r="262" s="25" customFormat="1" ht="13.35" customHeight="1"/>
    <row r="263" s="25" customFormat="1" ht="13.35" customHeight="1"/>
    <row r="264" s="25" customFormat="1" ht="13.35" customHeight="1"/>
    <row r="265" s="25" customFormat="1" ht="13.35" customHeight="1"/>
    <row r="266" s="25" customFormat="1" ht="13.35" customHeight="1"/>
    <row r="267" s="25" customFormat="1" ht="13.35" customHeight="1"/>
    <row r="268" s="25" customFormat="1" ht="13.35" customHeight="1"/>
    <row r="269" s="25" customFormat="1" ht="13.35" customHeight="1"/>
    <row r="270" s="25" customFormat="1" ht="13.35" customHeight="1"/>
    <row r="271" s="25" customFormat="1" ht="13.35" customHeight="1"/>
    <row r="272" s="25" customFormat="1" ht="13.35" customHeight="1"/>
    <row r="273" s="25" customFormat="1" ht="13.35" customHeight="1"/>
    <row r="274" s="25" customFormat="1" ht="13.35" customHeight="1"/>
    <row r="275" s="25" customFormat="1" ht="13.35" customHeight="1"/>
    <row r="276" s="25" customFormat="1" ht="13.35" customHeight="1"/>
    <row r="277" s="25" customFormat="1" ht="13.35" customHeight="1"/>
    <row r="278" s="25" customFormat="1" ht="13.35" customHeight="1"/>
    <row r="279" s="25" customFormat="1" ht="13.35" customHeight="1"/>
    <row r="280" s="25" customFormat="1" ht="13.35" customHeight="1"/>
    <row r="281" s="25" customFormat="1" ht="13.35" customHeight="1"/>
    <row r="282" s="25" customFormat="1" ht="13.35" customHeight="1"/>
    <row r="283" s="25" customFormat="1" ht="13.35" customHeight="1"/>
    <row r="284" s="25" customFormat="1" ht="13.35" customHeight="1"/>
    <row r="285" s="25" customFormat="1" ht="13.35" customHeight="1"/>
    <row r="286" s="25" customFormat="1" ht="13.35" customHeight="1"/>
    <row r="287" s="25" customFormat="1" ht="13.35" customHeight="1"/>
    <row r="288" s="25" customFormat="1" ht="13.35" customHeight="1"/>
    <row r="289" s="25" customFormat="1" ht="13.35" customHeight="1"/>
    <row r="290" s="25" customFormat="1" ht="13.35" customHeight="1"/>
    <row r="291" s="25" customFormat="1" ht="13.35" customHeight="1"/>
    <row r="292" s="25" customFormat="1" ht="13.35" customHeight="1"/>
    <row r="293" s="25" customFormat="1" ht="13.35" customHeight="1"/>
    <row r="294" s="25" customFormat="1" ht="13.35" customHeight="1"/>
    <row r="295" s="25" customFormat="1" ht="13.35" customHeight="1"/>
    <row r="296" s="25" customFormat="1" ht="13.35" customHeight="1"/>
    <row r="297" s="25" customFormat="1" ht="13.35" customHeight="1"/>
    <row r="298" s="25" customFormat="1" ht="13.35" customHeight="1"/>
    <row r="299" s="25" customFormat="1" ht="13.35" customHeight="1"/>
    <row r="300" s="25" customFormat="1" ht="13.35" customHeight="1"/>
    <row r="301" s="25" customFormat="1" ht="13.35" customHeight="1"/>
    <row r="302" s="25" customFormat="1" ht="13.35" customHeight="1"/>
    <row r="303" s="25" customFormat="1" ht="13.35" customHeight="1"/>
    <row r="304" s="25" customFormat="1" ht="13.35" customHeight="1"/>
    <row r="305" s="25" customFormat="1" ht="13.35" customHeight="1"/>
    <row r="306" s="25" customFormat="1" ht="13.35" customHeight="1"/>
    <row r="307" s="25" customFormat="1" ht="13.35" customHeight="1"/>
    <row r="308" s="25" customFormat="1" ht="13.35" customHeight="1"/>
    <row r="309" s="25" customFormat="1" ht="13.35" customHeight="1"/>
    <row r="310" s="25" customFormat="1" ht="13.35" customHeight="1"/>
    <row r="311" s="25" customFormat="1" ht="13.35" customHeight="1"/>
    <row r="312" s="25" customFormat="1" ht="13.35" customHeight="1"/>
    <row r="313" s="25" customFormat="1" ht="13.35" customHeight="1"/>
    <row r="314" s="25" customFormat="1" ht="13.35" customHeight="1"/>
    <row r="315" s="25" customFormat="1" ht="13.35" customHeight="1"/>
    <row r="316" s="25" customFormat="1" ht="13.35" customHeight="1"/>
    <row r="317" s="25" customFormat="1" ht="13.35" customHeight="1"/>
    <row r="318" s="25" customFormat="1" ht="13.35" customHeight="1"/>
    <row r="319" s="25" customFormat="1" ht="13.35" customHeight="1"/>
    <row r="320" s="25" customFormat="1" ht="13.35" customHeight="1"/>
    <row r="321" s="25" customFormat="1" ht="13.35" customHeight="1"/>
    <row r="322" s="25" customFormat="1" ht="13.35" customHeight="1"/>
    <row r="323" s="25" customFormat="1" ht="13.35" customHeight="1"/>
    <row r="324" s="25" customFormat="1" ht="13.35" customHeight="1"/>
    <row r="325" s="25" customFormat="1" ht="13.35" customHeight="1"/>
    <row r="326" s="25" customFormat="1" ht="13.35" customHeight="1"/>
    <row r="327" s="25" customFormat="1" ht="13.35" customHeight="1"/>
    <row r="328" s="25" customFormat="1" ht="13.35" customHeight="1"/>
    <row r="329" s="25" customFormat="1" ht="13.35" customHeight="1"/>
    <row r="330" s="25" customFormat="1" ht="13.35" customHeight="1"/>
    <row r="331" s="25" customFormat="1" ht="13.35" customHeight="1"/>
    <row r="332" s="25" customFormat="1" ht="13.35" customHeight="1"/>
    <row r="333" s="25" customFormat="1" ht="13.35" customHeight="1"/>
    <row r="334" s="25" customFormat="1" ht="13.35" customHeight="1"/>
    <row r="335" s="25" customFormat="1" ht="13.35" customHeight="1"/>
    <row r="336" s="25" customFormat="1" ht="13.35" customHeight="1"/>
    <row r="337" s="25" customFormat="1" ht="13.35" customHeight="1"/>
    <row r="338" s="25" customFormat="1" ht="13.35" customHeight="1"/>
    <row r="339" s="25" customFormat="1" ht="13.35" customHeight="1"/>
    <row r="340" s="25" customFormat="1" ht="13.35" customHeight="1"/>
    <row r="341" s="25" customFormat="1" ht="13.35" customHeight="1"/>
    <row r="342" s="25" customFormat="1" ht="13.35" customHeight="1"/>
    <row r="343" s="25" customFormat="1" ht="13.35" customHeight="1"/>
    <row r="344" s="25" customFormat="1" ht="13.35" customHeight="1"/>
    <row r="345" s="25" customFormat="1" ht="13.35" customHeight="1"/>
    <row r="346" s="25" customFormat="1" ht="13.35" customHeight="1"/>
    <row r="347" s="25" customFormat="1" ht="13.35" customHeight="1"/>
    <row r="348" s="25" customFormat="1" ht="13.35" customHeight="1"/>
    <row r="349" s="25" customFormat="1" ht="13.35" customHeight="1"/>
    <row r="350" s="25" customFormat="1" ht="13.35" customHeight="1"/>
    <row r="351" s="25" customFormat="1" ht="13.35" customHeight="1"/>
    <row r="352" s="25" customFormat="1" ht="13.35" customHeight="1"/>
    <row r="353" s="25" customFormat="1" ht="13.35" customHeight="1"/>
    <row r="354" s="25" customFormat="1" ht="13.35" customHeight="1"/>
    <row r="355" s="25" customFormat="1" ht="13.35" customHeight="1"/>
    <row r="356" s="25" customFormat="1" ht="13.35" customHeight="1"/>
    <row r="357" s="25" customFormat="1" ht="13.35" customHeight="1"/>
    <row r="358" s="25" customFormat="1" ht="13.35" customHeight="1"/>
    <row r="359" s="25" customFormat="1" ht="13.35" customHeight="1"/>
    <row r="360" s="25" customFormat="1" ht="13.35" customHeight="1"/>
    <row r="361" s="25" customFormat="1" ht="13.35" customHeight="1"/>
    <row r="362" s="25" customFormat="1" ht="13.35" customHeight="1"/>
    <row r="363" s="25" customFormat="1" ht="13.35" customHeight="1"/>
    <row r="364" s="25" customFormat="1" ht="13.35" customHeight="1"/>
    <row r="365" s="25" customFormat="1" ht="13.35" customHeight="1"/>
    <row r="366" s="25" customFormat="1" ht="13.35" customHeight="1"/>
    <row r="367" s="25" customFormat="1" ht="13.35" customHeight="1"/>
    <row r="368" s="25" customFormat="1" ht="13.35" customHeight="1"/>
    <row r="369" s="25" customFormat="1" ht="13.35" customHeight="1"/>
    <row r="370" s="25" customFormat="1" ht="13.35" customHeight="1"/>
    <row r="371" s="25" customFormat="1" ht="13.35" customHeight="1"/>
    <row r="372" s="25" customFormat="1" ht="13.35" customHeight="1"/>
    <row r="373" s="25" customFormat="1" ht="13.35" customHeight="1"/>
    <row r="374" s="25" customFormat="1" ht="13.35" customHeight="1"/>
    <row r="375" s="25" customFormat="1" ht="13.35" customHeight="1"/>
    <row r="376" s="25" customFormat="1" ht="13.35" customHeight="1"/>
    <row r="377" s="25" customFormat="1" ht="13.35" customHeight="1"/>
    <row r="378" s="25" customFormat="1" ht="13.35" customHeight="1"/>
    <row r="379" s="25" customFormat="1" ht="13.35" customHeight="1"/>
    <row r="380" s="25" customFormat="1" ht="13.35" customHeight="1"/>
    <row r="381" s="25" customFormat="1" ht="13.35" customHeight="1"/>
    <row r="382" s="25" customFormat="1" ht="13.35" customHeight="1"/>
    <row r="383" s="25" customFormat="1" ht="13.35" customHeight="1"/>
    <row r="384" s="25" customFormat="1" ht="13.35" customHeight="1"/>
    <row r="385" s="25" customFormat="1" ht="13.35" customHeight="1"/>
    <row r="386" s="25" customFormat="1" ht="13.35" customHeight="1"/>
    <row r="387" s="25" customFormat="1" ht="13.35" customHeight="1"/>
    <row r="388" s="25" customFormat="1" ht="13.35" customHeight="1"/>
    <row r="389" s="25" customFormat="1" ht="13.35" customHeight="1"/>
    <row r="390" s="25" customFormat="1" ht="13.35" customHeight="1"/>
    <row r="391" s="25" customFormat="1" ht="13.35" customHeight="1"/>
    <row r="392" s="25" customFormat="1" ht="13.35" customHeight="1"/>
    <row r="393" s="25" customFormat="1" ht="13.35" customHeight="1"/>
    <row r="394" s="25" customFormat="1" ht="13.35" customHeight="1"/>
    <row r="395" s="25" customFormat="1" ht="13.35" customHeight="1"/>
    <row r="396" s="25" customFormat="1" ht="13.35" customHeight="1"/>
    <row r="397" s="25" customFormat="1" ht="13.35" customHeight="1"/>
    <row r="398" s="25" customFormat="1" ht="13.35" customHeight="1"/>
    <row r="399" s="25" customFormat="1" ht="13.35" customHeight="1"/>
    <row r="400" s="25" customFormat="1" ht="13.35" customHeight="1"/>
    <row r="401" s="25" customFormat="1" ht="13.35" customHeight="1"/>
    <row r="402" s="25" customFormat="1" ht="13.35" customHeight="1"/>
    <row r="403" s="25" customFormat="1" ht="13.35" customHeight="1"/>
    <row r="404" s="25" customFormat="1" ht="13.35" customHeight="1"/>
    <row r="405" s="25" customFormat="1" ht="13.35" customHeight="1"/>
    <row r="406" s="25" customFormat="1" ht="13.35" customHeight="1"/>
    <row r="407" s="25" customFormat="1" ht="13.35" customHeight="1"/>
    <row r="408" s="25" customFormat="1" ht="13.35" customHeight="1"/>
    <row r="409" s="25" customFormat="1" ht="13.35" customHeight="1"/>
    <row r="410" s="25" customFormat="1" ht="13.35" customHeight="1"/>
    <row r="411" s="25" customFormat="1" ht="13.35" customHeight="1"/>
    <row r="412" s="25" customFormat="1" ht="13.35" customHeight="1"/>
    <row r="413" s="25" customFormat="1" ht="13.35" customHeight="1"/>
    <row r="414" s="25" customFormat="1" ht="13.35" customHeight="1"/>
    <row r="415" s="25" customFormat="1" ht="13.35" customHeight="1"/>
    <row r="416" s="25" customFormat="1" ht="13.35" customHeight="1"/>
    <row r="417" s="25" customFormat="1" ht="13.35" customHeight="1"/>
    <row r="418" s="25" customFormat="1" ht="13.35" customHeight="1"/>
    <row r="419" s="25" customFormat="1" ht="13.35" customHeight="1"/>
    <row r="420" s="25" customFormat="1" ht="13.35" customHeight="1"/>
    <row r="421" s="25" customFormat="1" ht="13.35" customHeight="1"/>
    <row r="422" s="25" customFormat="1" ht="13.35" customHeight="1"/>
    <row r="423" s="25" customFormat="1" ht="13.35" customHeight="1"/>
    <row r="424" s="25" customFormat="1" ht="13.35" customHeight="1"/>
    <row r="425" s="25" customFormat="1" ht="13.35" customHeight="1"/>
    <row r="426" s="25" customFormat="1" ht="13.35" customHeight="1"/>
    <row r="427" s="25" customFormat="1" ht="13.35" customHeight="1"/>
    <row r="428" s="25" customFormat="1" ht="13.35" customHeight="1"/>
    <row r="429" s="25" customFormat="1" ht="13.35" customHeight="1"/>
    <row r="430" s="25" customFormat="1" ht="13.35" customHeight="1"/>
    <row r="431" s="25" customFormat="1" ht="13.35" customHeight="1"/>
    <row r="432" s="25" customFormat="1" ht="13.35" customHeight="1"/>
    <row r="433" s="25" customFormat="1" ht="13.35" customHeight="1"/>
    <row r="434" s="25" customFormat="1" ht="13.35" customHeight="1"/>
    <row r="435" s="25" customFormat="1" ht="13.35" customHeight="1"/>
    <row r="436" s="25" customFormat="1" ht="13.35" customHeight="1"/>
    <row r="437" s="25" customFormat="1" ht="13.35" customHeight="1"/>
    <row r="438" s="25" customFormat="1" ht="13.35" customHeight="1"/>
    <row r="439" s="25" customFormat="1" ht="13.35" customHeight="1"/>
    <row r="440" s="25" customFormat="1" ht="13.35" customHeight="1"/>
    <row r="441" s="25" customFormat="1" ht="13.35" customHeight="1"/>
    <row r="442" s="25" customFormat="1" ht="13.35" customHeight="1"/>
    <row r="443" s="25" customFormat="1" ht="13.35" customHeight="1"/>
    <row r="444" s="25" customFormat="1" ht="13.35" customHeight="1"/>
    <row r="445" s="25" customFormat="1" ht="13.35" customHeight="1"/>
    <row r="446" s="25" customFormat="1" ht="13.35" customHeight="1"/>
    <row r="447" s="25" customFormat="1" ht="13.35" customHeight="1"/>
    <row r="448" s="25" customFormat="1" ht="13.35" customHeight="1"/>
    <row r="449" s="25" customFormat="1" ht="13.35" customHeight="1"/>
    <row r="450" s="25" customFormat="1" ht="13.35" customHeight="1"/>
    <row r="451" s="25" customFormat="1" ht="13.35" customHeight="1"/>
    <row r="452" s="25" customFormat="1" ht="13.35" customHeight="1"/>
    <row r="453" s="25" customFormat="1" ht="13.35" customHeight="1"/>
    <row r="454" s="25" customFormat="1" ht="13.35" customHeight="1"/>
    <row r="455" s="25" customFormat="1" ht="13.35" customHeight="1"/>
    <row r="456" s="25" customFormat="1" ht="13.35" customHeight="1"/>
    <row r="457" s="25" customFormat="1" ht="13.35" customHeight="1"/>
    <row r="458" s="25" customFormat="1" ht="13.35" customHeight="1"/>
    <row r="459" s="25" customFormat="1" ht="13.35" customHeight="1"/>
    <row r="460" s="25" customFormat="1" ht="13.35" customHeight="1"/>
    <row r="461" s="25" customFormat="1" ht="13.35" customHeight="1"/>
    <row r="462" s="25" customFormat="1" ht="13.35" customHeight="1"/>
    <row r="463" s="25" customFormat="1" ht="13.35" customHeight="1"/>
    <row r="464" s="25" customFormat="1" ht="13.35" customHeight="1"/>
    <row r="465" s="25" customFormat="1" ht="13.35" customHeight="1"/>
    <row r="466" s="25" customFormat="1" ht="13.35" customHeight="1"/>
    <row r="467" s="25" customFormat="1" ht="13.35" customHeight="1"/>
    <row r="468" s="25" customFormat="1" ht="13.35" customHeight="1"/>
    <row r="469" s="25" customFormat="1" ht="13.35" customHeight="1"/>
    <row r="470" s="25" customFormat="1" ht="13.35" customHeight="1"/>
    <row r="471" s="25" customFormat="1" ht="13.35" customHeight="1"/>
    <row r="472" s="25" customFormat="1" ht="13.35" customHeight="1"/>
    <row r="473" s="25" customFormat="1" ht="13.35" customHeight="1"/>
    <row r="474" s="25" customFormat="1" ht="13.35" customHeight="1"/>
    <row r="475" s="25" customFormat="1" ht="13.35" customHeight="1"/>
    <row r="476" s="25" customFormat="1" ht="13.35" customHeight="1"/>
    <row r="477" s="25" customFormat="1" ht="13.35" customHeight="1"/>
    <row r="478" s="25" customFormat="1" ht="13.35" customHeight="1"/>
    <row r="479" s="25" customFormat="1" ht="13.35" customHeight="1"/>
    <row r="480" s="25" customFormat="1" ht="13.35" customHeight="1"/>
    <row r="481" s="25" customFormat="1" ht="13.35" customHeight="1"/>
    <row r="482" s="25" customFormat="1" ht="13.35" customHeight="1"/>
    <row r="483" s="25" customFormat="1" ht="13.35" customHeight="1"/>
    <row r="484" s="25" customFormat="1" ht="13.35" customHeight="1"/>
    <row r="485" s="25" customFormat="1" ht="13.35" customHeight="1"/>
    <row r="486" s="25" customFormat="1" ht="13.35" customHeight="1"/>
    <row r="487" s="25" customFormat="1" ht="13.35" customHeight="1"/>
    <row r="488" s="25" customFormat="1" ht="13.35" customHeight="1"/>
    <row r="489" s="25" customFormat="1" ht="13.35" customHeight="1"/>
    <row r="490" s="25" customFormat="1" ht="13.35" customHeight="1"/>
    <row r="491" s="25" customFormat="1" ht="13.35" customHeight="1"/>
    <row r="492" s="25" customFormat="1" ht="13.35" customHeight="1"/>
    <row r="493" s="25" customFormat="1" ht="13.35" customHeight="1"/>
    <row r="494" s="25" customFormat="1" ht="13.35" customHeight="1"/>
    <row r="495" s="25" customFormat="1" ht="13.35" customHeight="1"/>
    <row r="496" s="25" customFormat="1" ht="13.35" customHeight="1"/>
    <row r="497" s="25" customFormat="1" ht="13.35" customHeight="1"/>
    <row r="498" s="25" customFormat="1" ht="13.35" customHeight="1"/>
    <row r="499" s="25" customFormat="1" ht="13.35" customHeight="1"/>
    <row r="500" s="25" customFormat="1" ht="13.35" customHeight="1"/>
    <row r="501" s="25" customFormat="1" ht="13.35" customHeight="1"/>
    <row r="502" s="25" customFormat="1" ht="13.35" customHeight="1"/>
    <row r="503" s="25" customFormat="1" ht="13.35" customHeight="1"/>
    <row r="504" s="25" customFormat="1" ht="13.35" customHeight="1"/>
    <row r="505" s="25" customFormat="1" ht="13.35" customHeight="1"/>
    <row r="506" s="25" customFormat="1" ht="13.35" customHeight="1"/>
    <row r="507" s="25" customFormat="1" ht="13.35" customHeight="1"/>
    <row r="508" s="25" customFormat="1" ht="13.35" customHeight="1"/>
    <row r="509" s="25" customFormat="1" ht="13.35" customHeight="1"/>
    <row r="510" s="25" customFormat="1" ht="13.35" customHeight="1"/>
    <row r="511" s="25" customFormat="1" ht="13.35" customHeight="1"/>
    <row r="512" s="25" customFormat="1" ht="13.35" customHeight="1"/>
    <row r="513" s="25" customFormat="1" ht="13.35" customHeight="1"/>
    <row r="514" s="25" customFormat="1" ht="13.35" customHeight="1"/>
    <row r="515" s="25" customFormat="1" ht="13.35" customHeight="1"/>
    <row r="516" s="25" customFormat="1" ht="13.35" customHeight="1"/>
    <row r="517" s="25" customFormat="1" ht="13.35" customHeight="1"/>
    <row r="518" s="25" customFormat="1" ht="13.35" customHeight="1"/>
    <row r="519" s="25" customFormat="1" ht="13.35" customHeight="1"/>
    <row r="520" s="25" customFormat="1" ht="13.35" customHeight="1"/>
    <row r="521" s="25" customFormat="1" ht="13.35" customHeight="1"/>
    <row r="522" s="25" customFormat="1" ht="13.35" customHeight="1"/>
    <row r="523" s="25" customFormat="1" ht="13.35" customHeight="1"/>
    <row r="524" s="25" customFormat="1" ht="13.35" customHeight="1"/>
    <row r="525" s="25" customFormat="1" ht="13.35" customHeight="1"/>
    <row r="526" s="25" customFormat="1" ht="13.35" customHeight="1"/>
    <row r="527" s="25" customFormat="1" ht="13.35" customHeight="1"/>
    <row r="528" s="25" customFormat="1" ht="13.35" customHeight="1"/>
    <row r="529" s="25" customFormat="1" ht="13.35" customHeight="1"/>
    <row r="530" s="25" customFormat="1" ht="13.35" customHeight="1"/>
    <row r="531" s="25" customFormat="1" ht="13.35" customHeight="1"/>
    <row r="532" s="25" customFormat="1" ht="13.35" customHeight="1"/>
    <row r="533" s="25" customFormat="1" ht="13.35" customHeight="1"/>
    <row r="534" s="25" customFormat="1" ht="13.35" customHeight="1"/>
    <row r="535" s="25" customFormat="1" ht="13.35" customHeight="1"/>
    <row r="536" s="25" customFormat="1" ht="13.35" customHeight="1"/>
    <row r="537" s="25" customFormat="1" ht="13.35" customHeight="1"/>
    <row r="538" s="25" customFormat="1" ht="13.35" customHeight="1"/>
    <row r="539" s="25" customFormat="1" ht="13.35" customHeight="1"/>
    <row r="540" s="25" customFormat="1" ht="13.35" customHeight="1"/>
    <row r="541" s="25" customFormat="1" ht="13.35" customHeight="1"/>
    <row r="542" s="25" customFormat="1" ht="13.35" customHeight="1"/>
    <row r="543" s="25" customFormat="1" ht="13.35" customHeight="1"/>
    <row r="544" s="25" customFormat="1" ht="13.35" customHeight="1"/>
    <row r="545" s="25" customFormat="1" ht="13.35" customHeight="1"/>
    <row r="546" s="25" customFormat="1" ht="13.35" customHeight="1"/>
    <row r="547" s="25" customFormat="1" ht="13.35" customHeight="1"/>
    <row r="548" s="25" customFormat="1" ht="13.35" customHeight="1"/>
    <row r="549" s="25" customFormat="1" ht="13.35" customHeight="1"/>
    <row r="550" s="25" customFormat="1" ht="13.35" customHeight="1"/>
    <row r="551" s="25" customFormat="1" ht="13.35" customHeight="1"/>
    <row r="552" s="25" customFormat="1" ht="13.35" customHeight="1"/>
    <row r="553" s="25" customFormat="1" ht="13.35" customHeight="1"/>
    <row r="554" s="25" customFormat="1" ht="13.35" customHeight="1"/>
    <row r="555" s="25" customFormat="1" ht="13.35" customHeight="1"/>
    <row r="556" s="25" customFormat="1" ht="13.35" customHeight="1"/>
    <row r="557" s="25" customFormat="1" ht="13.35" customHeight="1"/>
    <row r="558" s="25" customFormat="1" ht="13.35" customHeight="1"/>
    <row r="559" s="25" customFormat="1" ht="13.35" customHeight="1"/>
    <row r="560" s="25" customFormat="1" ht="13.35" customHeight="1"/>
    <row r="561" s="25" customFormat="1" ht="13.35" customHeight="1"/>
    <row r="562" s="25" customFormat="1" ht="13.35" customHeight="1"/>
    <row r="563" s="25" customFormat="1" ht="13.35" customHeight="1"/>
    <row r="564" s="25" customFormat="1" ht="13.35" customHeight="1"/>
    <row r="565" s="25" customFormat="1" ht="13.35" customHeight="1"/>
    <row r="566" s="25" customFormat="1" ht="13.35" customHeight="1"/>
    <row r="567" s="25" customFormat="1" ht="13.35" customHeight="1"/>
    <row r="568" s="25" customFormat="1" ht="13.35" customHeight="1"/>
    <row r="569" s="25" customFormat="1" ht="13.35" customHeight="1"/>
    <row r="570" s="25" customFormat="1" ht="13.35" customHeight="1"/>
    <row r="571" s="25" customFormat="1" ht="13.35" customHeight="1"/>
    <row r="572" s="25" customFormat="1" ht="13.35" customHeight="1"/>
    <row r="573" s="25" customFormat="1" ht="13.35" customHeight="1"/>
    <row r="574" s="25" customFormat="1" ht="13.35" customHeight="1"/>
    <row r="575" s="25" customFormat="1" ht="13.35" customHeight="1"/>
    <row r="576" s="25" customFormat="1" ht="13.35" customHeight="1"/>
    <row r="577" s="25" customFormat="1" ht="13.35" customHeight="1"/>
    <row r="578" s="25" customFormat="1" ht="13.35" customHeight="1"/>
    <row r="579" s="25" customFormat="1" ht="13.35" customHeight="1"/>
    <row r="580" s="25" customFormat="1" ht="13.35" customHeight="1"/>
    <row r="581" s="25" customFormat="1" ht="13.35" customHeight="1"/>
    <row r="582" s="25" customFormat="1" ht="13.35" customHeight="1"/>
    <row r="583" s="25" customFormat="1" ht="13.35" customHeight="1"/>
    <row r="584" s="25" customFormat="1" ht="13.35" customHeight="1"/>
    <row r="585" s="25" customFormat="1" ht="13.35" customHeight="1"/>
    <row r="586" s="25" customFormat="1" ht="13.35" customHeight="1"/>
    <row r="587" s="25" customFormat="1" ht="13.35" customHeight="1"/>
    <row r="588" s="25" customFormat="1" ht="13.35" customHeight="1"/>
    <row r="589" s="25" customFormat="1" ht="13.35" customHeight="1"/>
    <row r="590" s="25" customFormat="1" ht="13.35" customHeight="1"/>
    <row r="591" s="25" customFormat="1" ht="13.35" customHeight="1"/>
    <row r="592" s="25" customFormat="1" ht="13.35" customHeight="1"/>
    <row r="593" s="25" customFormat="1" ht="13.35" customHeight="1"/>
    <row r="594" s="25" customFormat="1" ht="13.35" customHeight="1"/>
    <row r="595" s="25" customFormat="1" ht="13.35" customHeight="1"/>
    <row r="596" s="25" customFormat="1" ht="13.35" customHeight="1"/>
    <row r="597" s="25" customFormat="1" ht="13.35" customHeight="1"/>
    <row r="598" s="25" customFormat="1" ht="13.35" customHeight="1"/>
    <row r="599" s="25" customFormat="1" ht="13.35" customHeight="1"/>
    <row r="600" s="25" customFormat="1" ht="13.35" customHeight="1"/>
    <row r="601" s="25" customFormat="1" ht="13.35" customHeight="1"/>
    <row r="602" s="25" customFormat="1" ht="13.35" customHeight="1"/>
    <row r="603" s="25" customFormat="1" ht="13.35" customHeight="1"/>
    <row r="604" s="25" customFormat="1" ht="13.35" customHeight="1"/>
    <row r="605" s="25" customFormat="1" ht="13.35" customHeight="1"/>
    <row r="606" s="25" customFormat="1" ht="13.35" customHeight="1"/>
    <row r="607" s="25" customFormat="1" ht="13.35" customHeight="1"/>
    <row r="608" s="25" customFormat="1" ht="13.35" customHeight="1"/>
    <row r="609" s="25" customFormat="1" ht="13.35" customHeight="1"/>
    <row r="610" s="25" customFormat="1" ht="13.35" customHeight="1"/>
    <row r="611" s="25" customFormat="1" ht="13.35" customHeight="1"/>
    <row r="612" s="25" customFormat="1" ht="13.35" customHeight="1"/>
    <row r="613" s="25" customFormat="1" ht="13.35" customHeight="1"/>
    <row r="614" s="25" customFormat="1" ht="13.35" customHeight="1"/>
    <row r="615" s="25" customFormat="1" ht="13.35" customHeight="1"/>
    <row r="616" s="25" customFormat="1" ht="13.35" customHeight="1"/>
    <row r="617" s="25" customFormat="1" ht="13.35" customHeight="1"/>
    <row r="618" s="25" customFormat="1" ht="13.35" customHeight="1"/>
    <row r="619" s="25" customFormat="1" ht="13.35" customHeight="1"/>
    <row r="620" s="25" customFormat="1" ht="13.35" customHeight="1"/>
    <row r="621" s="25" customFormat="1" ht="13.35" customHeight="1"/>
    <row r="622" s="25" customFormat="1" ht="13.35" customHeight="1"/>
    <row r="623" s="25" customFormat="1" ht="13.35" customHeight="1"/>
    <row r="624" s="25" customFormat="1" ht="13.35" customHeight="1"/>
    <row r="625" s="25" customFormat="1" ht="13.35" customHeight="1"/>
    <row r="626" s="25" customFormat="1" ht="13.35" customHeight="1"/>
    <row r="627" s="25" customFormat="1" ht="13.35" customHeight="1"/>
    <row r="628" s="25" customFormat="1" ht="13.35" customHeight="1"/>
    <row r="629" s="25" customFormat="1" ht="13.35" customHeight="1"/>
    <row r="630" s="25" customFormat="1" ht="13.35" customHeight="1"/>
    <row r="631" s="25" customFormat="1" ht="13.35" customHeight="1"/>
    <row r="632" s="25" customFormat="1" ht="13.35" customHeight="1"/>
    <row r="633" s="25" customFormat="1" ht="13.35" customHeight="1"/>
    <row r="634" s="25" customFormat="1" ht="13.35" customHeight="1"/>
    <row r="635" s="25" customFormat="1" ht="13.35" customHeight="1"/>
    <row r="636" s="25" customFormat="1" ht="13.35" customHeight="1"/>
    <row r="637" s="25" customFormat="1" ht="13.35" customHeight="1"/>
    <row r="638" s="25" customFormat="1" ht="13.35" customHeight="1"/>
    <row r="639" s="25" customFormat="1" ht="13.35" customHeight="1"/>
    <row r="640" s="25" customFormat="1" ht="13.35" customHeight="1"/>
    <row r="641" s="25" customFormat="1" ht="13.35" customHeight="1"/>
    <row r="642" s="25" customFormat="1" ht="13.35" customHeight="1"/>
    <row r="643" s="25" customFormat="1" ht="13.35" customHeight="1"/>
    <row r="644" s="25" customFormat="1" ht="13.35" customHeight="1"/>
    <row r="645" s="25" customFormat="1" ht="13.35" customHeight="1"/>
    <row r="646" s="25" customFormat="1" ht="13.35" customHeight="1"/>
    <row r="647" s="25" customFormat="1" ht="13.35" customHeight="1"/>
    <row r="648" s="25" customFormat="1" ht="13.35" customHeight="1"/>
    <row r="649" s="25" customFormat="1" ht="13.35" customHeight="1"/>
    <row r="650" s="25" customFormat="1" ht="13.35" customHeight="1"/>
    <row r="651" s="25" customFormat="1" ht="13.35" customHeight="1"/>
    <row r="652" s="25" customFormat="1" ht="13.35" customHeight="1"/>
    <row r="653" s="25" customFormat="1" ht="13.35" customHeight="1"/>
    <row r="654" s="25" customFormat="1" ht="13.35" customHeight="1"/>
    <row r="655" s="25" customFormat="1" ht="13.35" customHeight="1"/>
    <row r="656" s="25" customFormat="1" ht="13.35" customHeight="1"/>
    <row r="657" s="25" customFormat="1" ht="13.35" customHeight="1"/>
    <row r="658" s="25" customFormat="1" ht="13.35" customHeight="1"/>
    <row r="659" s="25" customFormat="1" ht="13.35" customHeight="1"/>
    <row r="660" s="25" customFormat="1" ht="13.35" customHeight="1"/>
    <row r="661" s="25" customFormat="1" ht="13.35" customHeight="1"/>
    <row r="662" s="25" customFormat="1" ht="13.35" customHeight="1"/>
    <row r="663" s="25" customFormat="1" ht="13.35" customHeight="1"/>
    <row r="664" s="25" customFormat="1" ht="13.35" customHeight="1"/>
    <row r="665" s="25" customFormat="1" ht="13.35" customHeight="1"/>
    <row r="666" s="25" customFormat="1" ht="13.35" customHeight="1"/>
    <row r="667" s="25" customFormat="1" ht="13.35" customHeight="1"/>
    <row r="668" s="25" customFormat="1" ht="13.35" customHeight="1"/>
    <row r="669" s="25" customFormat="1" ht="13.35" customHeight="1"/>
    <row r="670" s="25" customFormat="1" ht="13.35" customHeight="1"/>
    <row r="671" s="25" customFormat="1" ht="13.35" customHeight="1"/>
    <row r="672" s="25" customFormat="1" ht="13.35" customHeight="1"/>
    <row r="673" s="25" customFormat="1" ht="13.35" customHeight="1"/>
    <row r="674" s="25" customFormat="1" ht="13.35" customHeight="1"/>
    <row r="675" s="25" customFormat="1" ht="13.35" customHeight="1"/>
    <row r="676" s="25" customFormat="1" ht="13.35" customHeight="1"/>
    <row r="677" s="25" customFormat="1" ht="13.35" customHeight="1"/>
    <row r="678" s="25" customFormat="1" ht="13.35" customHeight="1"/>
    <row r="679" s="25" customFormat="1" ht="13.35" customHeight="1"/>
    <row r="680" s="25" customFormat="1" ht="13.35" customHeight="1"/>
    <row r="681" s="25" customFormat="1" ht="13.35" customHeight="1"/>
    <row r="682" s="25" customFormat="1" ht="13.35" customHeight="1"/>
    <row r="683" s="25" customFormat="1" ht="13.35" customHeight="1"/>
    <row r="684" s="25" customFormat="1" ht="13.35" customHeight="1"/>
    <row r="685" s="25" customFormat="1" ht="13.35" customHeight="1"/>
    <row r="686" s="25" customFormat="1" ht="13.35" customHeight="1"/>
    <row r="687" s="25" customFormat="1" ht="13.35" customHeight="1"/>
    <row r="688" s="25" customFormat="1" ht="13.35" customHeight="1"/>
    <row r="689" s="25" customFormat="1" ht="13.35" customHeight="1"/>
    <row r="690" s="25" customFormat="1" ht="13.35" customHeight="1"/>
    <row r="691" s="25" customFormat="1" ht="13.35" customHeight="1"/>
    <row r="692" s="25" customFormat="1" ht="13.35" customHeight="1"/>
    <row r="693" s="25" customFormat="1" ht="13.35" customHeight="1"/>
    <row r="694" s="25" customFormat="1" ht="13.35" customHeight="1"/>
    <row r="695" s="25" customFormat="1" ht="13.35" customHeight="1"/>
    <row r="696" s="25" customFormat="1" ht="13.35" customHeight="1"/>
    <row r="697" s="25" customFormat="1" ht="13.35" customHeight="1"/>
    <row r="698" s="25" customFormat="1" ht="13.35" customHeight="1"/>
    <row r="699" s="25" customFormat="1" ht="13.35" customHeight="1"/>
    <row r="700" s="25" customFormat="1" ht="13.35" customHeight="1"/>
    <row r="701" s="25" customFormat="1" ht="13.35" customHeight="1"/>
    <row r="702" s="25" customFormat="1" ht="13.35" customHeight="1"/>
    <row r="703" s="25" customFormat="1" ht="13.35" customHeight="1"/>
    <row r="704" s="25" customFormat="1" ht="13.35" customHeight="1"/>
    <row r="705" s="25" customFormat="1" ht="13.35" customHeight="1"/>
    <row r="706" s="25" customFormat="1" ht="13.35" customHeight="1"/>
    <row r="707" s="25" customFormat="1" ht="13.35" customHeight="1"/>
    <row r="708" s="25" customFormat="1" ht="13.35" customHeight="1"/>
    <row r="709" s="25" customFormat="1" ht="13.35" customHeight="1"/>
    <row r="710" s="25" customFormat="1" ht="13.35" customHeight="1"/>
    <row r="711" s="25" customFormat="1" ht="13.35" customHeight="1"/>
    <row r="712" s="25" customFormat="1" ht="13.35" customHeight="1"/>
    <row r="713" s="25" customFormat="1" ht="13.35" customHeight="1"/>
    <row r="714" s="25" customFormat="1" ht="13.35" customHeight="1"/>
    <row r="715" s="25" customFormat="1" ht="13.35" customHeight="1"/>
    <row r="716" s="25" customFormat="1" ht="13.35" customHeight="1"/>
    <row r="717" s="25" customFormat="1" ht="13.35" customHeight="1"/>
    <row r="718" s="25" customFormat="1" ht="13.35" customHeight="1"/>
    <row r="719" s="25" customFormat="1" ht="13.35" customHeight="1"/>
    <row r="720" s="25" customFormat="1" ht="13.35" customHeight="1"/>
    <row r="721" s="25" customFormat="1" ht="13.35" customHeight="1"/>
    <row r="722" s="25" customFormat="1" ht="13.35" customHeight="1"/>
    <row r="723" s="25" customFormat="1" ht="13.35" customHeight="1"/>
    <row r="724" s="25" customFormat="1" ht="13.35" customHeight="1"/>
    <row r="725" s="25" customFormat="1" ht="13.35" customHeight="1"/>
    <row r="726" s="25" customFormat="1" ht="13.35" customHeight="1"/>
    <row r="727" s="25" customFormat="1" ht="13.35" customHeight="1"/>
    <row r="728" s="25" customFormat="1" ht="13.35" customHeight="1"/>
    <row r="729" s="25" customFormat="1" ht="13.35" customHeight="1"/>
    <row r="730" s="25" customFormat="1" ht="13.35" customHeight="1"/>
    <row r="731" s="25" customFormat="1" ht="13.35" customHeight="1"/>
    <row r="732" s="25" customFormat="1" ht="13.35" customHeight="1"/>
    <row r="733" s="25" customFormat="1" ht="13.35" customHeight="1"/>
    <row r="734" s="25" customFormat="1" ht="13.35" customHeight="1"/>
    <row r="735" s="25" customFormat="1" ht="13.35" customHeight="1"/>
    <row r="736" s="25" customFormat="1" ht="13.35" customHeight="1"/>
    <row r="737" s="25" customFormat="1" ht="13.35" customHeight="1"/>
    <row r="738" s="25" customFormat="1" ht="13.35" customHeight="1"/>
    <row r="739" s="25" customFormat="1" ht="13.35" customHeight="1"/>
    <row r="740" s="25" customFormat="1" ht="13.35" customHeight="1"/>
    <row r="741" s="25" customFormat="1" ht="13.35" customHeight="1"/>
    <row r="742" s="25" customFormat="1" ht="13.35" customHeight="1"/>
    <row r="743" s="25" customFormat="1" ht="13.35" customHeight="1"/>
    <row r="744" s="25" customFormat="1" ht="13.35" customHeight="1"/>
    <row r="745" s="25" customFormat="1" ht="13.35" customHeight="1"/>
    <row r="746" s="25" customFormat="1" ht="13.35" customHeight="1"/>
    <row r="747" s="25" customFormat="1" ht="13.35" customHeight="1"/>
    <row r="748" s="25" customFormat="1" ht="13.35" customHeight="1"/>
    <row r="749" s="25" customFormat="1" ht="13.35" customHeight="1"/>
    <row r="750" s="25" customFormat="1" ht="13.35" customHeight="1"/>
    <row r="751" s="25" customFormat="1" ht="13.35" customHeight="1"/>
    <row r="752" s="25" customFormat="1" ht="13.35" customHeight="1"/>
    <row r="753" s="25" customFormat="1" ht="13.35" customHeight="1"/>
    <row r="754" s="25" customFormat="1" ht="13.35" customHeight="1"/>
    <row r="755" s="25" customFormat="1" ht="13.35" customHeight="1"/>
    <row r="756" s="25" customFormat="1" ht="13.35" customHeight="1"/>
    <row r="757" s="25" customFormat="1" ht="13.35" customHeight="1"/>
    <row r="758" s="25" customFormat="1" ht="13.35" customHeight="1"/>
    <row r="759" s="25" customFormat="1" ht="13.35" customHeight="1"/>
    <row r="760" s="25" customFormat="1" ht="13.35" customHeight="1"/>
    <row r="761" s="25" customFormat="1" ht="13.35" customHeight="1"/>
    <row r="762" s="25" customFormat="1" ht="13.35" customHeight="1"/>
    <row r="763" s="25" customFormat="1" ht="13.35" customHeight="1"/>
    <row r="764" s="25" customFormat="1" ht="13.35" customHeight="1"/>
    <row r="765" s="25" customFormat="1" ht="13.35" customHeight="1"/>
    <row r="766" s="25" customFormat="1" ht="13.35" customHeight="1"/>
    <row r="767" s="25" customFormat="1" ht="13.35" customHeight="1"/>
    <row r="768" s="25" customFormat="1" ht="13.35" customHeight="1"/>
    <row r="769" s="25" customFormat="1" ht="13.35" customHeight="1"/>
    <row r="770" s="25" customFormat="1" ht="13.35" customHeight="1"/>
    <row r="771" s="25" customFormat="1" ht="13.35" customHeight="1"/>
    <row r="772" s="25" customFormat="1" ht="13.35" customHeight="1"/>
    <row r="773" s="25" customFormat="1" ht="13.35" customHeight="1"/>
    <row r="774" s="25" customFormat="1" ht="13.35" customHeight="1"/>
    <row r="775" s="25" customFormat="1" ht="13.35" customHeight="1"/>
    <row r="776" s="25" customFormat="1" ht="13.35" customHeight="1"/>
    <row r="777" s="25" customFormat="1" ht="13.35" customHeight="1"/>
    <row r="778" s="25" customFormat="1" ht="13.35" customHeight="1"/>
    <row r="779" s="25" customFormat="1" ht="13.35" customHeight="1"/>
    <row r="780" s="25" customFormat="1" ht="13.35" customHeight="1"/>
    <row r="781" s="25" customFormat="1" ht="13.35" customHeight="1"/>
    <row r="782" s="25" customFormat="1" ht="13.35" customHeight="1"/>
    <row r="783" s="25" customFormat="1" ht="13.35" customHeight="1"/>
    <row r="784" s="25" customFormat="1" ht="13.35" customHeight="1"/>
    <row r="785" s="25" customFormat="1" ht="13.35" customHeight="1"/>
    <row r="786" s="25" customFormat="1" ht="13.35" customHeight="1"/>
    <row r="787" s="25" customFormat="1" ht="13.35" customHeight="1"/>
    <row r="788" s="25" customFormat="1" ht="13.35" customHeight="1"/>
    <row r="789" s="25" customFormat="1" ht="13.35" customHeight="1"/>
    <row r="790" s="25" customFormat="1" ht="13.35" customHeight="1"/>
    <row r="791" s="25" customFormat="1" ht="13.35" customHeight="1"/>
    <row r="792" s="25" customFormat="1" ht="13.35" customHeight="1"/>
    <row r="793" s="25" customFormat="1" ht="13.35" customHeight="1"/>
    <row r="794" s="25" customFormat="1" ht="13.35" customHeight="1"/>
    <row r="795" s="25" customFormat="1" ht="13.35" customHeight="1"/>
    <row r="796" s="25" customFormat="1" ht="13.35" customHeight="1"/>
    <row r="797" s="25" customFormat="1" ht="13.35" customHeight="1"/>
    <row r="798" s="25" customFormat="1" ht="13.35" customHeight="1"/>
    <row r="799" s="25" customFormat="1" ht="13.35" customHeight="1"/>
    <row r="800" s="25" customFormat="1" ht="13.35" customHeight="1"/>
    <row r="801" s="25" customFormat="1" ht="13.35" customHeight="1"/>
    <row r="802" s="25" customFormat="1" ht="13.35" customHeight="1"/>
    <row r="803" s="25" customFormat="1" ht="13.35" customHeight="1"/>
    <row r="804" s="25" customFormat="1" ht="13.35" customHeight="1"/>
    <row r="805" s="25" customFormat="1" ht="13.35" customHeight="1"/>
    <row r="806" s="25" customFormat="1" ht="13.35" customHeight="1"/>
    <row r="807" s="25" customFormat="1" ht="13.35" customHeight="1"/>
    <row r="808" s="25" customFormat="1" ht="13.35" customHeight="1"/>
    <row r="809" s="25" customFormat="1" ht="13.35" customHeight="1"/>
    <row r="810" s="25" customFormat="1" ht="13.35" customHeight="1"/>
    <row r="811" s="25" customFormat="1" ht="13.35" customHeight="1"/>
    <row r="812" s="25" customFormat="1" ht="13.35" customHeight="1"/>
    <row r="813" s="25" customFormat="1" ht="13.35" customHeight="1"/>
    <row r="814" s="25" customFormat="1" ht="13.35" customHeight="1"/>
    <row r="815" s="25" customFormat="1" ht="13.35" customHeight="1"/>
    <row r="816" s="25" customFormat="1" ht="13.35" customHeight="1"/>
    <row r="817" s="25" customFormat="1" ht="13.35" customHeight="1"/>
    <row r="818" s="25" customFormat="1" ht="13.35" customHeight="1"/>
    <row r="819" s="25" customFormat="1" ht="13.35" customHeight="1"/>
    <row r="820" s="25" customFormat="1" ht="13.35" customHeight="1"/>
    <row r="821" s="25" customFormat="1" ht="13.35" customHeight="1"/>
    <row r="822" s="25" customFormat="1" ht="13.35" customHeight="1"/>
    <row r="823" s="25" customFormat="1" ht="13.35" customHeight="1"/>
    <row r="824" s="25" customFormat="1" ht="13.35" customHeight="1"/>
    <row r="825" s="25" customFormat="1" ht="13.35" customHeight="1"/>
    <row r="826" s="25" customFormat="1" ht="13.35" customHeight="1"/>
    <row r="827" s="25" customFormat="1" ht="13.35" customHeight="1"/>
    <row r="828" s="25" customFormat="1" ht="13.35" customHeight="1"/>
    <row r="829" s="25" customFormat="1" ht="13.35" customHeight="1"/>
    <row r="830" s="25" customFormat="1" ht="13.35" customHeight="1"/>
    <row r="831" s="25" customFormat="1" ht="13.35" customHeight="1"/>
    <row r="832" s="25" customFormat="1" ht="13.35" customHeight="1"/>
    <row r="833" s="25" customFormat="1" ht="13.35" customHeight="1"/>
    <row r="834" s="25" customFormat="1" ht="13.35" customHeight="1"/>
    <row r="835" s="25" customFormat="1" ht="13.35" customHeight="1"/>
    <row r="836" s="25" customFormat="1" ht="13.35" customHeight="1"/>
    <row r="837" s="25" customFormat="1" ht="13.35" customHeight="1"/>
    <row r="838" s="25" customFormat="1" ht="13.35" customHeight="1"/>
    <row r="839" s="25" customFormat="1" ht="13.35" customHeight="1"/>
    <row r="840" s="25" customFormat="1" ht="13.35" customHeight="1"/>
    <row r="841" s="25" customFormat="1" ht="13.35" customHeight="1"/>
    <row r="842" s="25" customFormat="1" ht="13.35" customHeight="1"/>
    <row r="843" s="25" customFormat="1" ht="13.35" customHeight="1"/>
    <row r="844" s="25" customFormat="1" ht="13.35" customHeight="1"/>
    <row r="845" s="25" customFormat="1" ht="13.35" customHeight="1"/>
    <row r="846" s="25" customFormat="1" ht="13.35" customHeight="1"/>
    <row r="847" s="25" customFormat="1" ht="13.35" customHeight="1"/>
    <row r="848" s="25" customFormat="1" ht="13.35" customHeight="1"/>
    <row r="849" s="25" customFormat="1" ht="13.35" customHeight="1"/>
    <row r="850" s="25" customFormat="1" ht="13.35" customHeight="1"/>
    <row r="851" s="25" customFormat="1" ht="13.35" customHeight="1"/>
    <row r="852" s="25" customFormat="1" ht="13.35" customHeight="1"/>
    <row r="853" s="25" customFormat="1" ht="13.35" customHeight="1"/>
    <row r="854" s="25" customFormat="1" ht="13.35" customHeight="1"/>
    <row r="855" s="25" customFormat="1" ht="13.35" customHeight="1"/>
    <row r="856" s="25" customFormat="1" ht="13.35" customHeight="1"/>
    <row r="857" s="25" customFormat="1" ht="13.35" customHeight="1"/>
    <row r="858" s="25" customFormat="1" ht="13.35" customHeight="1"/>
    <row r="859" s="25" customFormat="1" ht="13.35" customHeight="1"/>
    <row r="860" s="25" customFormat="1" ht="13.35" customHeight="1"/>
    <row r="861" s="25" customFormat="1" ht="13.35" customHeight="1"/>
    <row r="862" s="25" customFormat="1" ht="13.35" customHeight="1"/>
    <row r="863" s="25" customFormat="1" ht="13.35" customHeight="1"/>
    <row r="864" s="25" customFormat="1" ht="13.35" customHeight="1"/>
    <row r="865" s="25" customFormat="1" ht="13.35" customHeight="1"/>
    <row r="866" s="25" customFormat="1" ht="13.35" customHeight="1"/>
    <row r="867" s="25" customFormat="1" ht="13.35" customHeight="1"/>
    <row r="868" s="25" customFormat="1" ht="13.35" customHeight="1"/>
    <row r="869" s="25" customFormat="1" ht="13.35" customHeight="1"/>
    <row r="870" s="25" customFormat="1" ht="13.35" customHeight="1"/>
    <row r="871" s="25" customFormat="1" ht="13.35" customHeight="1"/>
    <row r="872" s="25" customFormat="1" ht="13.35" customHeight="1"/>
    <row r="873" s="25" customFormat="1" ht="13.35" customHeight="1"/>
    <row r="874" s="25" customFormat="1" ht="13.35" customHeight="1"/>
    <row r="875" s="25" customFormat="1" ht="13.35" customHeight="1"/>
    <row r="876" s="25" customFormat="1" ht="13.35" customHeight="1"/>
    <row r="877" s="25" customFormat="1" ht="13.35" customHeight="1"/>
    <row r="878" s="25" customFormat="1" ht="13.35" customHeight="1"/>
    <row r="879" s="25" customFormat="1" ht="13.35" customHeight="1"/>
    <row r="880" s="25" customFormat="1" ht="13.35" customHeight="1"/>
    <row r="881" s="25" customFormat="1" ht="13.35" customHeight="1"/>
    <row r="882" s="25" customFormat="1" ht="13.35" customHeight="1"/>
    <row r="883" s="25" customFormat="1" ht="13.35" customHeight="1"/>
    <row r="884" s="25" customFormat="1" ht="13.35" customHeight="1"/>
    <row r="885" s="25" customFormat="1" ht="13.35" customHeight="1"/>
    <row r="886" s="25" customFormat="1" ht="13.35" customHeight="1"/>
    <row r="887" s="25" customFormat="1" ht="13.35" customHeight="1"/>
    <row r="888" s="25" customFormat="1" ht="13.35" customHeight="1"/>
    <row r="889" s="25" customFormat="1" ht="13.35" customHeight="1"/>
    <row r="890" s="25" customFormat="1" ht="13.35" customHeight="1"/>
    <row r="891" s="25" customFormat="1" ht="13.35" customHeight="1"/>
    <row r="892" s="25" customFormat="1" ht="13.35" customHeight="1"/>
    <row r="893" s="25" customFormat="1" ht="13.35" customHeight="1"/>
    <row r="894" s="25" customFormat="1" ht="13.35" customHeight="1"/>
    <row r="895" s="25" customFormat="1" ht="13.35" customHeight="1"/>
    <row r="896" s="25" customFormat="1" ht="13.35" customHeight="1"/>
    <row r="897" s="25" customFormat="1" ht="13.35" customHeight="1"/>
    <row r="898" s="25" customFormat="1" ht="13.35" customHeight="1"/>
    <row r="899" s="25" customFormat="1" ht="13.35" customHeight="1"/>
    <row r="900" s="25" customFormat="1" ht="13.35" customHeight="1"/>
    <row r="901" s="25" customFormat="1" ht="13.35" customHeight="1"/>
    <row r="902" s="25" customFormat="1" ht="13.35" customHeight="1"/>
    <row r="903" s="25" customFormat="1" ht="13.35" customHeight="1"/>
    <row r="904" s="25" customFormat="1" ht="13.35" customHeight="1"/>
    <row r="905" s="25" customFormat="1" ht="13.35" customHeight="1"/>
    <row r="906" s="25" customFormat="1" ht="13.35" customHeight="1"/>
    <row r="907" s="25" customFormat="1" ht="13.35" customHeight="1"/>
    <row r="908" s="25" customFormat="1" ht="13.35" customHeight="1"/>
    <row r="909" s="25" customFormat="1" ht="13.35" customHeight="1"/>
    <row r="910" s="25" customFormat="1" ht="13.35" customHeight="1"/>
    <row r="911" s="25" customFormat="1" ht="13.35" customHeight="1"/>
    <row r="912" s="25" customFormat="1" ht="13.35" customHeight="1"/>
    <row r="913" s="25" customFormat="1" ht="13.35" customHeight="1"/>
    <row r="914" s="25" customFormat="1" ht="13.35" customHeight="1"/>
    <row r="915" s="25" customFormat="1" ht="13.35" customHeight="1"/>
    <row r="916" s="25" customFormat="1" ht="13.35" customHeight="1"/>
    <row r="917" s="25" customFormat="1" ht="13.35" customHeight="1"/>
    <row r="918" s="25" customFormat="1" ht="13.35" customHeight="1"/>
    <row r="919" s="25" customFormat="1" ht="13.35" customHeight="1"/>
    <row r="920" s="25" customFormat="1" ht="13.35" customHeight="1"/>
    <row r="921" s="25" customFormat="1" ht="13.35" customHeight="1"/>
    <row r="922" s="25" customFormat="1" ht="13.35" customHeight="1"/>
    <row r="923" s="25" customFormat="1" ht="13.35" customHeight="1"/>
    <row r="924" s="25" customFormat="1" ht="13.35" customHeight="1"/>
    <row r="925" s="25" customFormat="1" ht="13.35" customHeight="1"/>
    <row r="926" s="25" customFormat="1" ht="13.35" customHeight="1"/>
    <row r="927" s="25" customFormat="1" ht="13.35" customHeight="1"/>
    <row r="928" s="25" customFormat="1" ht="13.35" customHeight="1"/>
    <row r="929" s="25" customFormat="1" ht="13.35" customHeight="1"/>
    <row r="930" s="25" customFormat="1" ht="13.35" customHeight="1"/>
    <row r="931" s="25" customFormat="1" ht="13.35" customHeight="1"/>
    <row r="932" s="25" customFormat="1" ht="13.35" customHeight="1"/>
    <row r="933" s="25" customFormat="1" ht="13.35" customHeight="1"/>
    <row r="934" s="25" customFormat="1" ht="13.35" customHeight="1"/>
    <row r="935" s="25" customFormat="1" ht="13.35" customHeight="1"/>
    <row r="936" s="25" customFormat="1" ht="13.35" customHeight="1"/>
    <row r="937" s="25" customFormat="1" ht="13.35" customHeight="1"/>
    <row r="938" s="25" customFormat="1" ht="13.35" customHeight="1"/>
    <row r="939" s="25" customFormat="1" ht="13.35" customHeight="1"/>
    <row r="940" s="25" customFormat="1" ht="13.35" customHeight="1"/>
    <row r="941" s="25" customFormat="1" ht="13.35" customHeight="1"/>
    <row r="942" s="25" customFormat="1" ht="13.35" customHeight="1"/>
    <row r="943" s="25" customFormat="1" ht="13.35" customHeight="1"/>
    <row r="944" s="25" customFormat="1" ht="13.35" customHeight="1"/>
    <row r="945" s="25" customFormat="1" ht="13.35" customHeight="1"/>
    <row r="946" s="25" customFormat="1" ht="13.35" customHeight="1"/>
    <row r="947" s="25" customFormat="1" ht="13.35" customHeight="1"/>
    <row r="948" s="25" customFormat="1" ht="13.35" customHeight="1"/>
    <row r="949" s="25" customFormat="1" ht="13.35" customHeight="1"/>
    <row r="950" s="25" customFormat="1" ht="13.35" customHeight="1"/>
    <row r="951" s="25" customFormat="1" ht="13.35" customHeight="1"/>
    <row r="952" s="25" customFormat="1" ht="13.35" customHeight="1"/>
    <row r="953" s="25" customFormat="1" ht="13.35" customHeight="1"/>
    <row r="954" s="25" customFormat="1" ht="13.35" customHeight="1"/>
    <row r="955" s="25" customFormat="1" ht="13.35" customHeight="1"/>
    <row r="956" s="25" customFormat="1" ht="13.35" customHeight="1"/>
    <row r="957" s="25" customFormat="1" ht="13.35" customHeight="1"/>
    <row r="958" s="25" customFormat="1" ht="13.35" customHeight="1"/>
    <row r="959" s="25" customFormat="1" ht="13.35" customHeight="1"/>
    <row r="960" s="25" customFormat="1" ht="13.35" customHeight="1"/>
    <row r="961" s="25" customFormat="1" ht="13.35" customHeight="1"/>
    <row r="962" s="25" customFormat="1" ht="13.35" customHeight="1"/>
    <row r="963" s="25" customFormat="1" ht="13.35" customHeight="1"/>
    <row r="964" s="25" customFormat="1" ht="13.35" customHeight="1"/>
    <row r="965" s="25" customFormat="1" ht="13.35" customHeight="1"/>
    <row r="966" s="25" customFormat="1" ht="13.35" customHeight="1"/>
    <row r="967" s="25" customFormat="1" ht="13.35" customHeight="1"/>
    <row r="968" s="25" customFormat="1" ht="13.35" customHeight="1"/>
    <row r="969" s="25" customFormat="1" ht="13.35" customHeight="1"/>
    <row r="970" s="25" customFormat="1" ht="13.35" customHeight="1"/>
    <row r="971" s="25" customFormat="1" ht="13.35" customHeight="1"/>
    <row r="972" s="25" customFormat="1" ht="13.35" customHeight="1"/>
    <row r="973" s="25" customFormat="1" ht="13.35" customHeight="1"/>
    <row r="974" s="25" customFormat="1" ht="13.35" customHeight="1"/>
    <row r="975" s="25" customFormat="1" ht="13.35" customHeight="1"/>
    <row r="976" s="25" customFormat="1" ht="13.35" customHeight="1"/>
    <row r="977" s="25" customFormat="1" ht="13.35" customHeight="1"/>
    <row r="978" s="25" customFormat="1" ht="13.35" customHeight="1"/>
    <row r="979" s="25" customFormat="1" ht="13.35" customHeight="1"/>
    <row r="980" s="25" customFormat="1" ht="13.35" customHeight="1"/>
    <row r="981" s="25" customFormat="1" ht="13.35" customHeight="1"/>
    <row r="982" s="25" customFormat="1" ht="13.35" customHeight="1"/>
    <row r="983" s="25" customFormat="1" ht="13.35" customHeight="1"/>
    <row r="984" s="25" customFormat="1" ht="13.35" customHeight="1"/>
    <row r="985" s="25" customFormat="1" ht="13.35" customHeight="1"/>
    <row r="986" s="25" customFormat="1" ht="13.35" customHeight="1"/>
    <row r="987" s="25" customFormat="1" ht="13.35" customHeight="1"/>
    <row r="988" s="25" customFormat="1" ht="13.35" customHeight="1"/>
    <row r="989" s="25" customFormat="1" ht="13.35" customHeight="1"/>
    <row r="990" s="25" customFormat="1" ht="13.35" customHeight="1"/>
    <row r="991" s="25" customFormat="1" ht="13.35" customHeight="1"/>
    <row r="992" s="25" customFormat="1" ht="13.35" customHeight="1"/>
    <row r="993" s="25" customFormat="1" ht="13.35" customHeight="1"/>
    <row r="994" s="25" customFormat="1" ht="13.35" customHeight="1"/>
    <row r="995" s="25" customFormat="1" ht="13.35" customHeight="1"/>
    <row r="996" s="25" customFormat="1" ht="13.35" customHeight="1"/>
    <row r="997" s="25" customFormat="1" ht="13.35" customHeight="1"/>
    <row r="998" s="25" customFormat="1" ht="13.35" customHeight="1"/>
    <row r="999" s="25" customFormat="1" ht="13.35" customHeight="1"/>
    <row r="1000" s="25" customFormat="1" ht="13.35" customHeight="1"/>
    <row r="1001" s="25" customFormat="1" ht="13.35" customHeight="1"/>
    <row r="1002" s="25" customFormat="1" ht="13.35" customHeight="1"/>
    <row r="1003" s="25" customFormat="1" ht="13.35" customHeight="1"/>
    <row r="1004" s="25" customFormat="1" ht="13.35" customHeight="1"/>
    <row r="1005" s="25" customFormat="1" ht="13.35" customHeight="1"/>
    <row r="1006" s="25" customFormat="1" ht="13.35" customHeight="1"/>
    <row r="1007" s="25" customFormat="1" ht="13.35" customHeight="1"/>
    <row r="1008" s="25" customFormat="1" ht="13.35" customHeight="1"/>
    <row r="1009" s="25" customFormat="1" ht="13.35" customHeight="1"/>
    <row r="1010" s="25" customFormat="1" ht="13.35" customHeight="1"/>
    <row r="1011" s="25" customFormat="1" ht="13.35" customHeight="1"/>
    <row r="1012" s="25" customFormat="1" ht="13.35" customHeight="1"/>
    <row r="1013" s="25" customFormat="1" ht="13.35" customHeight="1"/>
    <row r="1014" s="25" customFormat="1" ht="13.35" customHeight="1"/>
    <row r="1015" s="25" customFormat="1" ht="13.35" customHeight="1"/>
    <row r="1016" s="25" customFormat="1" ht="13.35" customHeight="1"/>
    <row r="1017" s="25" customFormat="1" ht="13.35" customHeight="1"/>
    <row r="1018" s="25" customFormat="1" ht="13.35" customHeight="1"/>
    <row r="1019" s="25" customFormat="1" ht="13.35" customHeight="1"/>
    <row r="1020" s="25" customFormat="1" ht="13.35" customHeight="1"/>
    <row r="1021" s="25" customFormat="1" ht="13.35" customHeight="1"/>
    <row r="1022" s="25" customFormat="1" ht="13.35" customHeight="1"/>
    <row r="1023" s="25" customFormat="1" ht="13.35" customHeight="1"/>
    <row r="1024" s="25" customFormat="1" ht="13.35" customHeight="1"/>
    <row r="1025" s="25" customFormat="1" ht="13.35" customHeight="1"/>
    <row r="1026" s="25" customFormat="1" ht="13.35" customHeight="1"/>
    <row r="1027" s="25" customFormat="1" ht="13.35" customHeight="1"/>
    <row r="1028" s="25" customFormat="1" ht="13.35" customHeight="1"/>
    <row r="1029" s="25" customFormat="1" ht="13.35" customHeight="1"/>
    <row r="1030" s="25" customFormat="1" ht="13.35" customHeight="1"/>
    <row r="1031" s="25" customFormat="1" ht="13.35" customHeight="1"/>
    <row r="1032" s="25" customFormat="1" ht="13.35" customHeight="1"/>
    <row r="1033" s="25" customFormat="1" ht="13.35" customHeight="1"/>
    <row r="1034" s="25" customFormat="1" ht="13.35" customHeight="1"/>
    <row r="1035" s="25" customFormat="1" ht="13.35" customHeight="1"/>
    <row r="1036" s="25" customFormat="1" ht="13.35" customHeight="1"/>
    <row r="1037" s="25" customFormat="1" ht="13.35" customHeight="1"/>
    <row r="1038" s="25" customFormat="1" ht="13.35" customHeight="1"/>
    <row r="1039" s="25" customFormat="1" ht="13.35" customHeight="1"/>
    <row r="1040" s="25" customFormat="1" ht="13.35" customHeight="1"/>
    <row r="1041" s="25" customFormat="1" ht="13.35" customHeight="1"/>
    <row r="1042" s="25" customFormat="1" ht="13.35" customHeight="1"/>
    <row r="1043" s="25" customFormat="1" ht="13.35" customHeight="1"/>
    <row r="1044" s="25" customFormat="1" ht="13.35" customHeight="1"/>
    <row r="1045" s="25" customFormat="1" ht="13.35" customHeight="1"/>
    <row r="1046" s="25" customFormat="1" ht="13.35" customHeight="1"/>
    <row r="1047" s="25" customFormat="1" ht="13.35" customHeight="1"/>
    <row r="1048" s="25" customFormat="1" ht="13.35" customHeight="1"/>
    <row r="1049" s="25" customFormat="1" ht="13.35" customHeight="1"/>
    <row r="1050" s="25" customFormat="1" ht="13.35" customHeight="1"/>
    <row r="1051" s="25" customFormat="1" ht="13.35" customHeight="1"/>
    <row r="1052" s="25" customFormat="1" ht="13.35" customHeight="1"/>
    <row r="1053" s="25" customFormat="1" ht="13.35" customHeight="1"/>
    <row r="1054" s="25" customFormat="1" ht="13.35" customHeight="1"/>
    <row r="1055" s="25" customFormat="1" ht="13.35" customHeight="1"/>
    <row r="1056" s="25" customFormat="1" ht="13.35" customHeight="1"/>
    <row r="1057" s="25" customFormat="1" ht="13.35" customHeight="1"/>
    <row r="1058" s="25" customFormat="1" ht="13.35" customHeight="1"/>
    <row r="1059" s="25" customFormat="1" ht="13.35" customHeight="1"/>
    <row r="1060" s="25" customFormat="1" ht="13.35" customHeight="1"/>
    <row r="1061" s="25" customFormat="1" ht="13.35" customHeight="1"/>
    <row r="1062" s="25" customFormat="1" ht="13.35" customHeight="1"/>
    <row r="1063" s="25" customFormat="1" ht="13.35" customHeight="1"/>
    <row r="1064" s="25" customFormat="1" ht="13.35" customHeight="1"/>
    <row r="1065" s="25" customFormat="1" ht="13.35" customHeight="1"/>
    <row r="1066" s="25" customFormat="1" ht="13.35" customHeight="1"/>
    <row r="1067" s="25" customFormat="1" ht="13.35" customHeight="1"/>
    <row r="1068" s="25" customFormat="1" ht="13.35" customHeight="1"/>
    <row r="1069" s="25" customFormat="1" ht="13.35" customHeight="1"/>
    <row r="1070" s="25" customFormat="1" ht="13.35" customHeight="1"/>
    <row r="1071" s="25" customFormat="1" ht="13.35" customHeight="1"/>
    <row r="1072" s="25" customFormat="1" ht="13.35" customHeight="1"/>
    <row r="1073" s="25" customFormat="1" ht="13.35" customHeight="1"/>
    <row r="1074" s="25" customFormat="1" ht="13.35" customHeight="1"/>
    <row r="1075" s="25" customFormat="1" ht="13.35" customHeight="1"/>
    <row r="1076" s="25" customFormat="1" ht="13.35" customHeight="1"/>
    <row r="1077" s="25" customFormat="1" ht="13.35" customHeight="1"/>
    <row r="1078" s="25" customFormat="1" ht="13.35" customHeight="1"/>
    <row r="1079" s="25" customFormat="1" ht="13.35" customHeight="1"/>
    <row r="1080" s="25" customFormat="1" ht="13.35" customHeight="1"/>
    <row r="1081" s="25" customFormat="1" ht="13.35" customHeight="1"/>
    <row r="1082" s="25" customFormat="1" ht="13.35" customHeight="1"/>
    <row r="1083" s="25" customFormat="1" ht="13.35" customHeight="1"/>
    <row r="1084" s="25" customFormat="1" ht="13.35" customHeight="1"/>
    <row r="1085" s="25" customFormat="1" ht="13.35" customHeight="1"/>
    <row r="1086" s="25" customFormat="1" ht="13.35" customHeight="1"/>
    <row r="1087" s="25" customFormat="1" ht="13.35" customHeight="1"/>
    <row r="1088" s="25" customFormat="1" ht="13.35" customHeight="1"/>
    <row r="1089" s="25" customFormat="1" ht="13.35" customHeight="1"/>
    <row r="1090" s="25" customFormat="1" ht="13.35" customHeight="1"/>
    <row r="1091" s="25" customFormat="1" ht="13.35" customHeight="1"/>
    <row r="1092" s="25" customFormat="1" ht="13.35" customHeight="1"/>
    <row r="1093" s="25" customFormat="1" ht="13.35" customHeight="1"/>
    <row r="1094" s="25" customFormat="1" ht="13.35" customHeight="1"/>
    <row r="1095" s="25" customFormat="1" ht="13.35" customHeight="1"/>
    <row r="1096" s="25" customFormat="1" ht="13.35" customHeight="1"/>
    <row r="1097" s="25" customFormat="1" ht="13.35" customHeight="1"/>
    <row r="1098" s="25" customFormat="1" ht="13.35" customHeight="1"/>
    <row r="1099" s="25" customFormat="1" ht="13.35" customHeight="1"/>
    <row r="1100" s="25" customFormat="1" ht="13.35" customHeight="1"/>
    <row r="1101" s="25" customFormat="1" ht="13.35" customHeight="1"/>
    <row r="1102" s="25" customFormat="1" ht="13.35" customHeight="1"/>
    <row r="1103" s="25" customFormat="1" ht="13.35" customHeight="1"/>
    <row r="1104" s="25" customFormat="1" ht="13.35" customHeight="1"/>
    <row r="1105" s="25" customFormat="1" ht="13.35" customHeight="1"/>
    <row r="1106" s="25" customFormat="1" ht="13.35" customHeight="1"/>
    <row r="1107" s="25" customFormat="1" ht="13.35" customHeight="1"/>
    <row r="1108" s="25" customFormat="1" ht="13.35" customHeight="1"/>
    <row r="1109" s="25" customFormat="1" ht="13.35" customHeight="1"/>
    <row r="1110" s="25" customFormat="1" ht="13.35" customHeight="1"/>
    <row r="1111" s="25" customFormat="1" ht="13.35" customHeight="1"/>
    <row r="1112" s="25" customFormat="1" ht="13.35" customHeight="1"/>
    <row r="1113" s="25" customFormat="1" ht="13.35" customHeight="1"/>
    <row r="1114" s="25" customFormat="1" ht="13.35" customHeight="1"/>
    <row r="1115" s="25" customFormat="1" ht="13.35" customHeight="1"/>
    <row r="1116" s="25" customFormat="1" ht="13.35" customHeight="1"/>
    <row r="1117" s="25" customFormat="1" ht="13.35" customHeight="1"/>
    <row r="1118" s="25" customFormat="1" ht="13.35" customHeight="1"/>
    <row r="1119" s="25" customFormat="1" ht="13.35" customHeight="1"/>
    <row r="1120" s="25" customFormat="1" ht="13.35" customHeight="1"/>
    <row r="1121" s="25" customFormat="1" ht="13.35" customHeight="1"/>
    <row r="1122" s="25" customFormat="1" ht="13.35" customHeight="1"/>
    <row r="1123" s="25" customFormat="1" ht="13.35" customHeight="1"/>
    <row r="1124" s="25" customFormat="1" ht="13.35" customHeight="1"/>
    <row r="1125" s="25" customFormat="1" ht="13.35" customHeight="1"/>
    <row r="1126" s="25" customFormat="1" ht="13.35" customHeight="1"/>
    <row r="1127" s="25" customFormat="1" ht="13.35" customHeight="1"/>
    <row r="1128" s="25" customFormat="1" ht="13.35" customHeight="1"/>
    <row r="1129" s="25" customFormat="1" ht="13.35" customHeight="1"/>
    <row r="1130" s="25" customFormat="1" ht="13.35" customHeight="1"/>
    <row r="1131" s="25" customFormat="1" ht="13.35" customHeight="1"/>
    <row r="1132" s="25" customFormat="1" ht="13.35" customHeight="1"/>
    <row r="1133" s="25" customFormat="1" ht="13.35" customHeight="1"/>
    <row r="1134" s="25" customFormat="1" ht="13.35" customHeight="1"/>
    <row r="1135" s="25" customFormat="1" ht="13.35" customHeight="1"/>
    <row r="1136" s="25" customFormat="1" ht="13.35" customHeight="1"/>
    <row r="1137" s="25" customFormat="1" ht="13.35" customHeight="1"/>
    <row r="1138" s="25" customFormat="1" ht="13.35" customHeight="1"/>
    <row r="1139" s="25" customFormat="1" ht="13.35" customHeight="1"/>
    <row r="1140" s="25" customFormat="1" ht="13.35" customHeight="1"/>
    <row r="1141" s="25" customFormat="1" ht="13.35" customHeight="1"/>
    <row r="1142" s="25" customFormat="1" ht="13.35" customHeight="1"/>
    <row r="1143" s="25" customFormat="1" ht="13.35" customHeight="1"/>
    <row r="1144" s="25" customFormat="1" ht="13.35" customHeight="1"/>
    <row r="1145" s="25" customFormat="1" ht="13.35" customHeight="1"/>
    <row r="1146" s="25" customFormat="1" ht="13.35" customHeight="1"/>
    <row r="1147" s="25" customFormat="1" ht="13.35" customHeight="1"/>
    <row r="1148" s="25" customFormat="1" ht="13.35" customHeight="1"/>
    <row r="1149" s="25" customFormat="1" ht="13.35" customHeight="1"/>
    <row r="1150" s="25" customFormat="1" ht="13.35" customHeight="1"/>
    <row r="1151" s="25" customFormat="1" ht="13.35" customHeight="1"/>
    <row r="1152" s="25" customFormat="1" ht="13.35" customHeight="1"/>
    <row r="1153" s="25" customFormat="1" ht="13.35" customHeight="1"/>
    <row r="1154" s="25" customFormat="1" ht="13.35" customHeight="1"/>
    <row r="1155" s="25" customFormat="1" ht="13.35" customHeight="1"/>
    <row r="1156" s="25" customFormat="1" ht="13.35" customHeight="1"/>
    <row r="1157" s="25" customFormat="1" ht="13.35" customHeight="1"/>
    <row r="1158" s="25" customFormat="1" ht="13.35" customHeight="1"/>
    <row r="1159" s="25" customFormat="1" ht="13.35" customHeight="1"/>
    <row r="1160" s="25" customFormat="1" ht="13.35" customHeight="1"/>
    <row r="1161" s="25" customFormat="1" ht="13.35" customHeight="1"/>
    <row r="1162" s="25" customFormat="1" ht="13.35" customHeight="1"/>
    <row r="1163" s="25" customFormat="1" ht="13.35" customHeight="1"/>
    <row r="1164" s="25" customFormat="1" ht="13.35" customHeight="1"/>
    <row r="1165" s="25" customFormat="1" ht="13.35" customHeight="1"/>
    <row r="1166" s="25" customFormat="1" ht="13.35" customHeight="1"/>
    <row r="1167" s="25" customFormat="1" ht="13.35" customHeight="1"/>
    <row r="1168" s="25" customFormat="1" ht="13.35" customHeight="1"/>
    <row r="1169" s="25" customFormat="1" ht="13.35" customHeight="1"/>
    <row r="1170" s="25" customFormat="1" ht="13.35" customHeight="1"/>
    <row r="1171" s="25" customFormat="1" ht="13.35" customHeight="1"/>
    <row r="1172" s="25" customFormat="1" ht="13.35" customHeight="1"/>
    <row r="1173" s="25" customFormat="1" ht="13.35" customHeight="1"/>
    <row r="1174" s="25" customFormat="1" ht="13.35" customHeight="1"/>
    <row r="1175" s="25" customFormat="1" ht="13.35" customHeight="1"/>
    <row r="1176" s="25" customFormat="1" ht="13.35" customHeight="1"/>
    <row r="1177" s="25" customFormat="1" ht="13.35" customHeight="1"/>
    <row r="1178" s="25" customFormat="1" ht="13.35" customHeight="1"/>
    <row r="1179" s="25" customFormat="1" ht="13.35" customHeight="1"/>
    <row r="1180" s="25" customFormat="1" ht="13.35" customHeight="1"/>
    <row r="1181" s="25" customFormat="1" ht="13.35" customHeight="1"/>
    <row r="1182" s="25" customFormat="1" ht="13.35" customHeight="1"/>
    <row r="1183" s="25" customFormat="1" ht="13.35" customHeight="1"/>
    <row r="1184" s="25" customFormat="1" ht="13.35" customHeight="1"/>
    <row r="1185" s="25" customFormat="1" ht="13.35" customHeight="1"/>
    <row r="1186" s="25" customFormat="1" ht="13.35" customHeight="1"/>
    <row r="1187" s="25" customFormat="1" ht="13.35" customHeight="1"/>
    <row r="1188" s="25" customFormat="1" ht="13.35" customHeight="1"/>
    <row r="1189" s="25" customFormat="1" ht="13.35" customHeight="1"/>
    <row r="1190" s="25" customFormat="1" ht="13.35" customHeight="1"/>
    <row r="1191" s="25" customFormat="1" ht="13.35" customHeight="1"/>
    <row r="1192" s="25" customFormat="1" ht="13.35" customHeight="1"/>
    <row r="1193" s="25" customFormat="1" ht="13.35" customHeight="1"/>
    <row r="1194" s="25" customFormat="1" ht="13.35" customHeight="1"/>
    <row r="1195" s="25" customFormat="1" ht="13.35" customHeight="1"/>
    <row r="1196" s="25" customFormat="1" ht="13.35" customHeight="1"/>
    <row r="1197" s="25" customFormat="1" ht="13.35" customHeight="1"/>
    <row r="1198" s="25" customFormat="1" ht="13.35" customHeight="1"/>
    <row r="1199" s="25" customFormat="1" ht="13.35" customHeight="1"/>
    <row r="1200" s="25" customFormat="1" ht="13.35" customHeight="1"/>
    <row r="1201" s="25" customFormat="1" ht="13.35" customHeight="1"/>
    <row r="1202" s="25" customFormat="1" ht="13.35" customHeight="1"/>
    <row r="1203" s="25" customFormat="1" ht="13.35" customHeight="1"/>
    <row r="1204" s="25" customFormat="1" ht="13.35" customHeight="1"/>
    <row r="1205" s="25" customFormat="1" ht="13.35" customHeight="1"/>
    <row r="1206" s="25" customFormat="1" ht="13.35" customHeight="1"/>
    <row r="1207" s="25" customFormat="1" ht="13.35" customHeight="1"/>
    <row r="1208" s="25" customFormat="1" ht="13.35" customHeight="1"/>
    <row r="1209" s="25" customFormat="1" ht="13.35" customHeight="1"/>
    <row r="1210" s="25" customFormat="1" ht="13.35" customHeight="1"/>
    <row r="1211" s="25" customFormat="1" ht="13.35" customHeight="1"/>
    <row r="1212" s="25" customFormat="1" ht="13.35" customHeight="1"/>
    <row r="1213" s="25" customFormat="1" ht="13.35" customHeight="1"/>
    <row r="1214" s="25" customFormat="1" ht="13.35" customHeight="1"/>
    <row r="1215" s="25" customFormat="1" ht="13.35" customHeight="1"/>
    <row r="1216" s="25" customFormat="1" ht="13.35" customHeight="1"/>
    <row r="1217" s="25" customFormat="1" ht="13.35" customHeight="1"/>
    <row r="1218" s="25" customFormat="1" ht="13.35" customHeight="1"/>
    <row r="1219" s="25" customFormat="1" ht="13.35" customHeight="1"/>
    <row r="1220" s="25" customFormat="1" ht="13.35" customHeight="1"/>
    <row r="1221" s="25" customFormat="1" ht="13.35" customHeight="1"/>
    <row r="1222" s="25" customFormat="1" ht="13.35" customHeight="1"/>
    <row r="1223" s="25" customFormat="1" ht="13.35" customHeight="1"/>
    <row r="1224" s="25" customFormat="1" ht="13.35" customHeight="1"/>
    <row r="1225" s="25" customFormat="1" ht="13.35" customHeight="1"/>
    <row r="1226" s="25" customFormat="1" ht="13.35" customHeight="1"/>
    <row r="1227" s="25" customFormat="1" ht="13.35" customHeight="1"/>
    <row r="1228" s="25" customFormat="1" ht="13.35" customHeight="1"/>
    <row r="1229" s="25" customFormat="1" ht="13.35" customHeight="1"/>
    <row r="1230" s="25" customFormat="1" ht="13.35" customHeight="1"/>
    <row r="1231" s="25" customFormat="1" ht="13.35" customHeight="1"/>
    <row r="1232" s="25" customFormat="1" ht="13.35" customHeight="1"/>
    <row r="1233" s="25" customFormat="1" ht="13.35" customHeight="1"/>
    <row r="1234" s="25" customFormat="1" ht="13.35" customHeight="1"/>
    <row r="1235" s="25" customFormat="1" ht="13.35" customHeight="1"/>
    <row r="1236" s="25" customFormat="1" ht="13.35" customHeight="1"/>
    <row r="1237" s="25" customFormat="1" ht="13.35" customHeight="1"/>
    <row r="1238" s="25" customFormat="1" ht="13.35" customHeight="1"/>
    <row r="1239" s="25" customFormat="1" ht="13.35" customHeight="1"/>
    <row r="1240" s="25" customFormat="1" ht="13.35" customHeight="1"/>
    <row r="1241" s="25" customFormat="1" ht="13.35" customHeight="1"/>
    <row r="1242" s="25" customFormat="1" ht="13.35" customHeight="1"/>
    <row r="1243" s="25" customFormat="1" ht="13.35" customHeight="1"/>
    <row r="1244" s="25" customFormat="1" ht="13.35" customHeight="1"/>
    <row r="1245" s="25" customFormat="1" ht="13.35" customHeight="1"/>
    <row r="1246" s="25" customFormat="1" ht="13.35" customHeight="1"/>
    <row r="1247" s="25" customFormat="1" ht="13.35" customHeight="1"/>
    <row r="1248" s="25" customFormat="1" ht="13.35" customHeight="1"/>
    <row r="1249" s="25" customFormat="1" ht="13.35" customHeight="1"/>
    <row r="1250" s="25" customFormat="1" ht="13.35" customHeight="1"/>
    <row r="1251" s="25" customFormat="1" ht="13.35" customHeight="1"/>
    <row r="1252" s="25" customFormat="1" ht="13.35" customHeight="1"/>
    <row r="1253" s="25" customFormat="1" ht="13.35" customHeight="1"/>
    <row r="1254" s="25" customFormat="1" ht="13.35" customHeight="1"/>
    <row r="1255" s="25" customFormat="1" ht="13.35" customHeight="1"/>
    <row r="1256" s="25" customFormat="1" ht="13.35" customHeight="1"/>
    <row r="1257" s="25" customFormat="1" ht="13.35" customHeight="1"/>
    <row r="1258" s="25" customFormat="1" ht="13.35" customHeight="1"/>
    <row r="1259" s="25" customFormat="1" ht="13.35" customHeight="1"/>
    <row r="1260" s="25" customFormat="1" ht="13.35" customHeight="1"/>
    <row r="1261" s="25" customFormat="1" ht="13.35" customHeight="1"/>
    <row r="1262" s="25" customFormat="1" ht="13.35" customHeight="1"/>
    <row r="1263" s="25" customFormat="1" ht="13.35" customHeight="1"/>
    <row r="1264" s="25" customFormat="1" ht="13.35" customHeight="1"/>
    <row r="1265" s="25" customFormat="1" ht="13.35" customHeight="1"/>
    <row r="1266" s="25" customFormat="1" ht="13.35" customHeight="1"/>
    <row r="1267" s="25" customFormat="1" ht="13.35" customHeight="1"/>
    <row r="1268" s="25" customFormat="1" ht="13.35" customHeight="1"/>
    <row r="1269" s="25" customFormat="1" ht="13.35" customHeight="1"/>
    <row r="1270" s="25" customFormat="1" ht="13.35" customHeight="1"/>
    <row r="1271" s="25" customFormat="1" ht="13.35" customHeight="1"/>
    <row r="1272" s="25" customFormat="1" ht="13.35" customHeight="1"/>
    <row r="1273" s="25" customFormat="1" ht="13.35" customHeight="1"/>
    <row r="1274" s="25" customFormat="1" ht="13.35" customHeight="1"/>
    <row r="1275" s="25" customFormat="1" ht="13.35" customHeight="1"/>
    <row r="1276" s="25" customFormat="1" ht="13.35" customHeight="1"/>
    <row r="1277" s="25" customFormat="1" ht="13.35" customHeight="1"/>
    <row r="1278" s="25" customFormat="1" ht="13.35" customHeight="1"/>
    <row r="1279" s="25" customFormat="1" ht="13.35" customHeight="1"/>
    <row r="1280" s="25" customFormat="1" ht="13.35" customHeight="1"/>
    <row r="1281" s="25" customFormat="1" ht="13.35" customHeight="1"/>
    <row r="1282" s="25" customFormat="1" ht="13.35" customHeight="1"/>
    <row r="1283" s="25" customFormat="1" ht="13.35" customHeight="1"/>
    <row r="1284" s="25" customFormat="1" ht="13.35" customHeight="1"/>
    <row r="1285" s="25" customFormat="1" ht="13.35" customHeight="1"/>
    <row r="1286" s="25" customFormat="1" ht="13.35" customHeight="1"/>
    <row r="1287" s="25" customFormat="1" ht="13.35" customHeight="1"/>
    <row r="1288" s="25" customFormat="1" ht="13.35" customHeight="1"/>
    <row r="1289" s="25" customFormat="1" ht="13.35" customHeight="1"/>
    <row r="1290" s="25" customFormat="1" ht="13.35" customHeight="1"/>
    <row r="1291" s="25" customFormat="1" ht="13.35" customHeight="1"/>
    <row r="1292" s="25" customFormat="1" ht="13.35" customHeight="1"/>
    <row r="1293" s="25" customFormat="1" ht="13.35" customHeight="1"/>
    <row r="1294" s="25" customFormat="1" ht="13.35" customHeight="1"/>
    <row r="1295" s="25" customFormat="1" ht="13.35" customHeight="1"/>
    <row r="1296" s="25" customFormat="1" ht="13.35" customHeight="1"/>
    <row r="1297" s="25" customFormat="1" ht="13.35" customHeight="1"/>
    <row r="1298" s="25" customFormat="1" ht="13.35" customHeight="1"/>
    <row r="1299" s="25" customFormat="1" ht="13.35" customHeight="1"/>
    <row r="1300" s="25" customFormat="1" ht="13.35" customHeight="1"/>
    <row r="1301" s="25" customFormat="1" ht="13.35" customHeight="1"/>
    <row r="1302" s="25" customFormat="1" ht="13.35" customHeight="1"/>
    <row r="1303" s="25" customFormat="1" ht="13.35" customHeight="1"/>
    <row r="1304" s="25" customFormat="1" ht="13.35" customHeight="1"/>
    <row r="1305" s="25" customFormat="1" ht="13.35" customHeight="1"/>
    <row r="1306" s="25" customFormat="1" ht="13.35" customHeight="1"/>
    <row r="1307" s="25" customFormat="1" ht="13.35" customHeight="1"/>
    <row r="1308" s="25" customFormat="1" ht="13.35" customHeight="1"/>
    <row r="1309" s="25" customFormat="1" ht="13.35" customHeight="1"/>
    <row r="1310" s="25" customFormat="1" ht="13.35" customHeight="1"/>
    <row r="1311" s="25" customFormat="1" ht="13.35" customHeight="1"/>
    <row r="1312" s="25" customFormat="1" ht="13.35" customHeight="1"/>
    <row r="1313" s="25" customFormat="1" ht="13.35" customHeight="1"/>
    <row r="1314" s="25" customFormat="1" ht="13.35" customHeight="1"/>
    <row r="1315" s="25" customFormat="1" ht="13.35" customHeight="1"/>
    <row r="1316" s="25" customFormat="1" ht="13.35" customHeight="1"/>
    <row r="1317" s="25" customFormat="1" ht="13.35" customHeight="1"/>
    <row r="1318" s="25" customFormat="1" ht="13.35" customHeight="1"/>
    <row r="1319" s="25" customFormat="1" ht="13.35" customHeight="1"/>
    <row r="1320" s="25" customFormat="1" ht="13.35" customHeight="1"/>
    <row r="1321" s="25" customFormat="1" ht="13.35" customHeight="1"/>
    <row r="1322" s="25" customFormat="1" ht="13.35" customHeight="1"/>
    <row r="1323" s="25" customFormat="1" ht="13.35" customHeight="1"/>
    <row r="1324" s="25" customFormat="1" ht="13.35" customHeight="1"/>
    <row r="1325" s="25" customFormat="1" ht="13.35" customHeight="1"/>
    <row r="1326" s="25" customFormat="1" ht="13.35" customHeight="1"/>
    <row r="1327" s="25" customFormat="1" ht="13.35" customHeight="1"/>
    <row r="1328" s="25" customFormat="1" ht="13.35" customHeight="1"/>
    <row r="1329" s="25" customFormat="1" ht="13.35" customHeight="1"/>
    <row r="1330" s="25" customFormat="1" ht="13.35" customHeight="1"/>
    <row r="1331" s="25" customFormat="1" ht="13.35" customHeight="1"/>
    <row r="1332" s="25" customFormat="1" ht="13.35" customHeight="1"/>
    <row r="1333" s="25" customFormat="1" ht="13.35" customHeight="1"/>
    <row r="1334" s="25" customFormat="1" ht="13.35" customHeight="1"/>
    <row r="1335" s="25" customFormat="1" ht="13.35" customHeight="1"/>
    <row r="1336" s="25" customFormat="1" ht="13.35" customHeight="1"/>
    <row r="1337" s="25" customFormat="1" ht="13.35" customHeight="1"/>
    <row r="1338" s="25" customFormat="1" ht="13.35" customHeight="1"/>
    <row r="1339" s="25" customFormat="1" ht="13.35" customHeight="1"/>
    <row r="1340" s="25" customFormat="1" ht="13.35" customHeight="1"/>
    <row r="1341" s="25" customFormat="1" ht="13.35" customHeight="1"/>
    <row r="1342" s="25" customFormat="1" ht="13.35" customHeight="1"/>
    <row r="1343" s="25" customFormat="1" ht="13.35" customHeight="1"/>
    <row r="1344" s="25" customFormat="1" ht="13.35" customHeight="1"/>
    <row r="1345" s="25" customFormat="1" ht="13.35" customHeight="1"/>
    <row r="1346" s="25" customFormat="1" ht="13.35" customHeight="1"/>
    <row r="1347" s="25" customFormat="1" ht="13.35" customHeight="1"/>
    <row r="1348" s="25" customFormat="1" ht="13.35" customHeight="1"/>
    <row r="1349" s="25" customFormat="1" ht="13.35" customHeight="1"/>
    <row r="1350" s="25" customFormat="1" ht="13.35" customHeight="1"/>
    <row r="1351" s="25" customFormat="1" ht="13.35" customHeight="1"/>
    <row r="1352" s="25" customFormat="1" ht="13.35" customHeight="1"/>
    <row r="1353" s="25" customFormat="1" ht="13.35" customHeight="1"/>
    <row r="1354" s="25" customFormat="1" ht="13.35" customHeight="1"/>
    <row r="1355" s="25" customFormat="1" ht="13.35" customHeight="1"/>
    <row r="1356" s="25" customFormat="1" ht="13.35" customHeight="1"/>
    <row r="1357" s="25" customFormat="1" ht="13.35" customHeight="1"/>
    <row r="1358" s="25" customFormat="1" ht="13.35" customHeight="1"/>
    <row r="1359" s="25" customFormat="1" ht="13.35" customHeight="1"/>
    <row r="1360" s="25" customFormat="1" ht="13.35" customHeight="1"/>
    <row r="1361" s="25" customFormat="1" ht="13.35" customHeight="1"/>
    <row r="1362" s="25" customFormat="1" ht="13.35" customHeight="1"/>
    <row r="1363" s="25" customFormat="1" ht="13.35" customHeight="1"/>
    <row r="1364" s="25" customFormat="1" ht="13.35" customHeight="1"/>
    <row r="1365" s="25" customFormat="1" ht="13.35" customHeight="1"/>
    <row r="1366" s="25" customFormat="1" ht="13.35" customHeight="1"/>
    <row r="1367" s="25" customFormat="1" ht="13.35" customHeight="1"/>
    <row r="1368" s="25" customFormat="1" ht="13.35" customHeight="1"/>
    <row r="1369" s="25" customFormat="1" ht="13.35" customHeight="1"/>
    <row r="1370" s="25" customFormat="1" ht="13.35" customHeight="1"/>
    <row r="1371" s="25" customFormat="1" ht="13.35" customHeight="1"/>
    <row r="1372" s="25" customFormat="1" ht="13.35" customHeight="1"/>
    <row r="1373" s="25" customFormat="1" ht="13.35" customHeight="1"/>
    <row r="1374" s="25" customFormat="1" ht="13.35" customHeight="1"/>
    <row r="1375" s="25" customFormat="1" ht="13.35" customHeight="1"/>
    <row r="1376" s="25" customFormat="1" ht="13.35" customHeight="1"/>
    <row r="1377" s="25" customFormat="1" ht="13.35" customHeight="1"/>
    <row r="1378" s="25" customFormat="1" ht="13.35" customHeight="1"/>
    <row r="1379" s="25" customFormat="1" ht="13.35" customHeight="1"/>
    <row r="1380" s="25" customFormat="1" ht="13.35" customHeight="1"/>
    <row r="1381" s="25" customFormat="1" ht="13.35" customHeight="1"/>
    <row r="1382" s="25" customFormat="1" ht="13.35" customHeight="1"/>
    <row r="1383" s="25" customFormat="1" ht="13.35" customHeight="1"/>
    <row r="1384" s="25" customFormat="1" ht="13.35" customHeight="1"/>
    <row r="1385" s="25" customFormat="1" ht="13.35" customHeight="1"/>
    <row r="1386" s="25" customFormat="1" ht="13.35" customHeight="1"/>
    <row r="1387" s="25" customFormat="1" ht="13.35" customHeight="1"/>
    <row r="1388" s="25" customFormat="1" ht="13.35" customHeight="1"/>
    <row r="1389" s="25" customFormat="1" ht="13.35" customHeight="1"/>
    <row r="1390" s="25" customFormat="1" ht="13.35" customHeight="1"/>
    <row r="1391" s="25" customFormat="1" ht="13.35" customHeight="1"/>
    <row r="1392" s="25" customFormat="1" ht="13.35" customHeight="1"/>
    <row r="1393" s="25" customFormat="1" ht="13.35" customHeight="1"/>
    <row r="1394" s="25" customFormat="1" ht="13.35" customHeight="1"/>
    <row r="1395" s="25" customFormat="1" ht="13.35" customHeight="1"/>
    <row r="1396" s="25" customFormat="1" ht="13.35" customHeight="1"/>
    <row r="1397" s="25" customFormat="1" ht="13.35" customHeight="1"/>
    <row r="1398" s="25" customFormat="1" ht="13.35" customHeight="1"/>
    <row r="1399" s="25" customFormat="1" ht="13.35" customHeight="1"/>
    <row r="1400" s="25" customFormat="1" ht="13.35" customHeight="1"/>
    <row r="1401" s="25" customFormat="1" ht="13.35" customHeight="1"/>
    <row r="1402" s="25" customFormat="1" ht="13.35" customHeight="1"/>
    <row r="1403" s="25" customFormat="1" ht="13.35" customHeight="1"/>
    <row r="1404" s="25" customFormat="1" ht="13.35" customHeight="1"/>
    <row r="1405" s="25" customFormat="1" ht="13.35" customHeight="1"/>
    <row r="1406" s="25" customFormat="1" ht="13.35" customHeight="1"/>
    <row r="1407" s="25" customFormat="1" ht="13.35" customHeight="1"/>
    <row r="1408" s="25" customFormat="1" ht="13.35" customHeight="1"/>
    <row r="1409" s="25" customFormat="1" ht="13.35" customHeight="1"/>
    <row r="1410" s="25" customFormat="1" ht="13.35" customHeight="1"/>
    <row r="1411" s="25" customFormat="1" ht="13.35" customHeight="1"/>
    <row r="1412" s="25" customFormat="1" ht="13.35" customHeight="1"/>
    <row r="1413" s="25" customFormat="1" ht="13.35" customHeight="1"/>
    <row r="1414" s="25" customFormat="1" ht="13.35" customHeight="1"/>
    <row r="1415" s="25" customFormat="1" ht="13.35" customHeight="1"/>
    <row r="1416" s="25" customFormat="1" ht="13.35" customHeight="1"/>
    <row r="1417" s="25" customFormat="1" ht="13.35" customHeight="1"/>
    <row r="1418" s="25" customFormat="1" ht="13.35" customHeight="1"/>
    <row r="1419" s="25" customFormat="1" ht="13.35" customHeight="1"/>
    <row r="1420" s="25" customFormat="1" ht="13.35" customHeight="1"/>
    <row r="1421" s="25" customFormat="1" ht="13.35" customHeight="1"/>
    <row r="1422" s="25" customFormat="1" ht="13.35" customHeight="1"/>
    <row r="1423" s="25" customFormat="1" ht="13.35" customHeight="1"/>
    <row r="1424" s="25" customFormat="1" ht="13.35" customHeight="1"/>
    <row r="1425" s="25" customFormat="1" ht="13.35" customHeight="1"/>
    <row r="1426" s="25" customFormat="1" ht="13.35" customHeight="1"/>
    <row r="1427" s="25" customFormat="1" ht="13.35" customHeight="1"/>
    <row r="1428" s="25" customFormat="1" ht="13.35" customHeight="1"/>
    <row r="1429" s="25" customFormat="1" ht="13.35" customHeight="1"/>
    <row r="1430" s="25" customFormat="1" ht="13.35" customHeight="1"/>
    <row r="1431" s="25" customFormat="1" ht="13.35" customHeight="1"/>
    <row r="1432" s="25" customFormat="1" ht="13.35" customHeight="1"/>
    <row r="1433" s="25" customFormat="1" ht="13.35" customHeight="1"/>
    <row r="1434" s="25" customFormat="1" ht="13.35" customHeight="1"/>
    <row r="1435" s="25" customFormat="1" ht="13.35" customHeight="1"/>
    <row r="1436" s="25" customFormat="1" ht="13.35" customHeight="1"/>
    <row r="1437" s="25" customFormat="1" ht="13.35" customHeight="1"/>
    <row r="1438" s="25" customFormat="1" ht="13.35" customHeight="1"/>
    <row r="1439" s="25" customFormat="1" ht="13.35" customHeight="1"/>
    <row r="1440" s="25" customFormat="1" ht="13.35" customHeight="1"/>
    <row r="1441" s="25" customFormat="1" ht="13.35" customHeight="1"/>
    <row r="1442" s="25" customFormat="1" ht="13.35" customHeight="1"/>
    <row r="1443" s="25" customFormat="1" ht="13.35" customHeight="1"/>
    <row r="1444" s="25" customFormat="1" ht="13.35" customHeight="1"/>
    <row r="1445" s="25" customFormat="1" ht="13.35" customHeight="1"/>
    <row r="1446" s="25" customFormat="1" ht="13.35" customHeight="1"/>
    <row r="1447" s="25" customFormat="1" ht="13.35" customHeight="1"/>
    <row r="1448" s="25" customFormat="1" ht="13.35" customHeight="1"/>
    <row r="1449" s="25" customFormat="1" ht="13.35" customHeight="1"/>
    <row r="1450" s="25" customFormat="1" ht="13.35" customHeight="1"/>
    <row r="1451" s="25" customFormat="1" ht="13.35" customHeight="1"/>
    <row r="1452" s="25" customFormat="1" ht="13.35" customHeight="1"/>
    <row r="1453" s="25" customFormat="1" ht="13.35" customHeight="1"/>
    <row r="1454" s="25" customFormat="1" ht="13.35" customHeight="1"/>
    <row r="1455" s="25" customFormat="1" ht="13.35" customHeight="1"/>
    <row r="1456" s="25" customFormat="1" ht="13.35" customHeight="1"/>
    <row r="1457" s="25" customFormat="1" ht="13.35" customHeight="1"/>
    <row r="1458" s="25" customFormat="1" ht="13.35" customHeight="1"/>
    <row r="1459" s="25" customFormat="1" ht="13.35" customHeight="1"/>
    <row r="1460" s="25" customFormat="1" ht="13.35" customHeight="1"/>
    <row r="1461" s="25" customFormat="1" ht="13.35" customHeight="1"/>
    <row r="1462" s="25" customFormat="1" ht="13.35" customHeight="1"/>
    <row r="1463" s="25" customFormat="1" ht="13.35" customHeight="1"/>
    <row r="1464" s="25" customFormat="1" ht="13.35" customHeight="1"/>
    <row r="1465" s="25" customFormat="1" ht="13.35" customHeight="1"/>
    <row r="1466" s="25" customFormat="1" ht="13.35" customHeight="1"/>
    <row r="1467" s="25" customFormat="1" ht="13.35" customHeight="1"/>
    <row r="1468" s="25" customFormat="1" ht="13.35" customHeight="1"/>
    <row r="1469" s="25" customFormat="1" ht="13.35" customHeight="1"/>
    <row r="1470" s="25" customFormat="1" ht="13.35" customHeight="1"/>
    <row r="1471" s="25" customFormat="1" ht="13.35" customHeight="1"/>
    <row r="1472" s="25" customFormat="1" ht="13.35" customHeight="1"/>
    <row r="1473" s="25" customFormat="1" ht="13.35" customHeight="1"/>
    <row r="1474" s="25" customFormat="1" ht="13.35" customHeight="1"/>
    <row r="1475" s="25" customFormat="1" ht="13.35" customHeight="1"/>
    <row r="1476" s="25" customFormat="1" ht="13.35" customHeight="1"/>
    <row r="1477" s="25" customFormat="1" ht="13.35" customHeight="1"/>
    <row r="1478" s="25" customFormat="1" ht="13.35" customHeight="1"/>
    <row r="1479" s="25" customFormat="1" ht="13.35" customHeight="1"/>
    <row r="1480" s="25" customFormat="1" ht="13.35" customHeight="1"/>
    <row r="1481" s="25" customFormat="1" ht="13.35" customHeight="1"/>
    <row r="1482" s="25" customFormat="1" ht="13.35" customHeight="1"/>
    <row r="1483" s="25" customFormat="1" ht="13.35" customHeight="1"/>
    <row r="1484" s="25" customFormat="1" ht="13.35" customHeight="1"/>
    <row r="1485" s="25" customFormat="1" ht="13.35" customHeight="1"/>
    <row r="1486" s="25" customFormat="1" ht="13.35" customHeight="1"/>
    <row r="1487" s="25" customFormat="1" ht="13.35" customHeight="1"/>
    <row r="1488" s="25" customFormat="1" ht="13.35" customHeight="1"/>
    <row r="1489" s="25" customFormat="1" ht="13.35" customHeight="1"/>
    <row r="1490" s="25" customFormat="1" ht="13.35" customHeight="1"/>
    <row r="1491" s="25" customFormat="1" ht="13.35" customHeight="1"/>
    <row r="1492" s="25" customFormat="1" ht="13.35" customHeight="1"/>
    <row r="1493" s="25" customFormat="1" ht="13.35" customHeight="1"/>
    <row r="1494" s="25" customFormat="1" ht="13.35" customHeight="1"/>
    <row r="1495" s="25" customFormat="1" ht="13.35" customHeight="1"/>
    <row r="1496" s="25" customFormat="1" ht="13.35" customHeight="1"/>
    <row r="1497" s="25" customFormat="1" ht="13.35" customHeight="1"/>
    <row r="1498" s="25" customFormat="1" ht="13.35" customHeight="1"/>
    <row r="1499" s="25" customFormat="1" ht="13.35" customHeight="1"/>
    <row r="1500" s="25" customFormat="1" ht="13.35" customHeight="1"/>
    <row r="1501" s="25" customFormat="1" ht="13.35" customHeight="1"/>
    <row r="1502" s="25" customFormat="1" ht="13.35" customHeight="1"/>
    <row r="1503" s="25" customFormat="1" ht="13.35" customHeight="1"/>
    <row r="1504" s="25" customFormat="1" ht="13.35" customHeight="1"/>
    <row r="1505" s="25" customFormat="1" ht="13.35" customHeight="1"/>
    <row r="1506" s="25" customFormat="1" ht="13.35" customHeight="1"/>
    <row r="1507" s="25" customFormat="1" ht="13.35" customHeight="1"/>
    <row r="1508" s="25" customFormat="1" ht="13.35" customHeight="1"/>
    <row r="1509" s="25" customFormat="1" ht="13.35" customHeight="1"/>
    <row r="1510" s="25" customFormat="1" ht="13.35" customHeight="1"/>
    <row r="1511" s="25" customFormat="1" ht="13.35" customHeight="1"/>
    <row r="1512" s="25" customFormat="1" ht="13.35" customHeight="1"/>
    <row r="1513" s="25" customFormat="1" ht="13.35" customHeight="1"/>
    <row r="1514" s="25" customFormat="1" ht="13.35" customHeight="1"/>
    <row r="1515" s="25" customFormat="1" ht="13.35" customHeight="1"/>
    <row r="1516" s="25" customFormat="1" ht="13.35" customHeight="1"/>
    <row r="1517" s="25" customFormat="1" ht="13.35" customHeight="1"/>
    <row r="1518" s="25" customFormat="1" ht="13.35" customHeight="1"/>
    <row r="1519" s="25" customFormat="1" ht="13.35" customHeight="1"/>
    <row r="1520" s="25" customFormat="1" ht="13.35" customHeight="1"/>
    <row r="1521" s="25" customFormat="1" ht="13.35" customHeight="1"/>
    <row r="1522" s="25" customFormat="1" ht="13.35" customHeight="1"/>
    <row r="1523" s="25" customFormat="1" ht="13.35" customHeight="1"/>
    <row r="1524" s="25" customFormat="1" ht="13.35" customHeight="1"/>
    <row r="1525" s="25" customFormat="1" ht="13.35" customHeight="1"/>
    <row r="1526" s="25" customFormat="1" ht="13.35" customHeight="1"/>
    <row r="1527" s="25" customFormat="1" ht="13.35" customHeight="1"/>
    <row r="1528" s="25" customFormat="1" ht="13.35" customHeight="1"/>
    <row r="1529" s="25" customFormat="1" ht="13.35" customHeight="1"/>
    <row r="1530" s="25" customFormat="1" ht="13.35" customHeight="1"/>
    <row r="1531" s="25" customFormat="1" ht="13.35" customHeight="1"/>
    <row r="1532" s="25" customFormat="1" ht="13.35" customHeight="1"/>
    <row r="1533" s="25" customFormat="1" ht="13.35" customHeight="1"/>
    <row r="1534" s="25" customFormat="1" ht="13.35" customHeight="1"/>
    <row r="1535" s="25" customFormat="1" ht="13.35" customHeight="1"/>
    <row r="1536" s="25" customFormat="1" ht="13.35" customHeight="1"/>
    <row r="1537" s="25" customFormat="1" ht="13.35" customHeight="1"/>
    <row r="1538" s="25" customFormat="1" ht="13.35" customHeight="1"/>
    <row r="1539" s="25" customFormat="1" ht="13.35" customHeight="1"/>
    <row r="1540" s="25" customFormat="1" ht="13.35" customHeight="1"/>
    <row r="1541" s="25" customFormat="1" ht="13.35" customHeight="1"/>
    <row r="1542" s="25" customFormat="1" ht="13.35" customHeight="1"/>
    <row r="1543" s="25" customFormat="1" ht="13.35" customHeight="1"/>
    <row r="1544" s="25" customFormat="1" ht="13.35" customHeight="1"/>
    <row r="1545" s="25" customFormat="1" ht="13.35" customHeight="1"/>
    <row r="1546" s="25" customFormat="1" ht="13.35" customHeight="1"/>
    <row r="1547" s="25" customFormat="1" ht="13.35" customHeight="1"/>
    <row r="1548" s="25" customFormat="1" ht="13.35" customHeight="1"/>
    <row r="1549" s="25" customFormat="1" ht="13.35" customHeight="1"/>
    <row r="1550" s="25" customFormat="1" ht="13.35" customHeight="1"/>
    <row r="1551" s="25" customFormat="1" ht="13.35" customHeight="1"/>
    <row r="1552" s="25" customFormat="1" ht="13.35" customHeight="1"/>
    <row r="1553" s="25" customFormat="1" ht="13.35" customHeight="1"/>
    <row r="1554" s="25" customFormat="1" ht="13.35" customHeight="1"/>
    <row r="1555" s="25" customFormat="1" ht="13.35" customHeight="1"/>
    <row r="1556" s="25" customFormat="1" ht="13.35" customHeight="1"/>
    <row r="1557" s="25" customFormat="1" ht="13.35" customHeight="1"/>
    <row r="1558" s="25" customFormat="1" ht="13.35" customHeight="1"/>
    <row r="1559" s="25" customFormat="1" ht="13.35" customHeight="1"/>
    <row r="1560" s="25" customFormat="1" ht="13.35" customHeight="1"/>
    <row r="1561" s="25" customFormat="1" ht="13.35" customHeight="1"/>
    <row r="1562" s="25" customFormat="1" ht="13.35" customHeight="1"/>
    <row r="1563" s="25" customFormat="1" ht="13.35" customHeight="1"/>
    <row r="1564" s="25" customFormat="1" ht="13.35" customHeight="1"/>
    <row r="1565" s="25" customFormat="1" ht="13.35" customHeight="1"/>
    <row r="1566" s="25" customFormat="1" ht="13.35" customHeight="1"/>
    <row r="1567" s="25" customFormat="1" ht="13.35" customHeight="1"/>
    <row r="1568" s="25" customFormat="1" ht="13.35" customHeight="1"/>
    <row r="1569" s="25" customFormat="1" ht="13.35" customHeight="1"/>
    <row r="1570" s="25" customFormat="1" ht="13.35" customHeight="1"/>
    <row r="1571" s="25" customFormat="1" ht="13.35" customHeight="1"/>
    <row r="1572" s="25" customFormat="1" ht="13.35" customHeight="1"/>
    <row r="1573" s="25" customFormat="1" ht="13.35" customHeight="1"/>
    <row r="1574" s="25" customFormat="1" ht="13.35" customHeight="1"/>
    <row r="1575" s="25" customFormat="1" ht="13.35" customHeight="1"/>
    <row r="1576" s="25" customFormat="1" ht="13.35" customHeight="1"/>
    <row r="1577" s="25" customFormat="1" ht="13.35" customHeight="1"/>
    <row r="1578" s="25" customFormat="1" ht="13.35" customHeight="1"/>
    <row r="1579" s="25" customFormat="1" ht="13.35" customHeight="1"/>
    <row r="1580" s="25" customFormat="1" ht="13.35" customHeight="1"/>
    <row r="1581" s="25" customFormat="1" ht="13.35" customHeight="1"/>
    <row r="1582" s="25" customFormat="1" ht="13.35" customHeight="1"/>
    <row r="1583" s="25" customFormat="1" ht="13.35" customHeight="1"/>
    <row r="1584" s="25" customFormat="1" ht="13.35" customHeight="1"/>
    <row r="1585" s="25" customFormat="1" ht="13.35" customHeight="1"/>
    <row r="1586" s="25" customFormat="1" ht="13.35" customHeight="1"/>
    <row r="1587" s="25" customFormat="1" ht="13.35" customHeight="1"/>
    <row r="1588" s="25" customFormat="1" ht="13.35" customHeight="1"/>
    <row r="1589" s="25" customFormat="1" ht="13.35" customHeight="1"/>
    <row r="1590" s="25" customFormat="1" ht="13.35" customHeight="1"/>
    <row r="1591" s="25" customFormat="1" ht="13.35" customHeight="1"/>
    <row r="1592" s="25" customFormat="1" ht="13.35" customHeight="1"/>
    <row r="1593" s="25" customFormat="1" ht="13.35" customHeight="1"/>
    <row r="1594" s="25" customFormat="1" ht="13.35" customHeight="1"/>
    <row r="1595" s="25" customFormat="1" ht="13.35" customHeight="1"/>
    <row r="1596" s="25" customFormat="1" ht="13.35" customHeight="1"/>
    <row r="1597" s="25" customFormat="1" ht="13.35" customHeight="1"/>
    <row r="1598" s="25" customFormat="1" ht="13.35" customHeight="1"/>
    <row r="1599" s="25" customFormat="1" ht="13.35" customHeight="1"/>
    <row r="1600" s="25" customFormat="1" ht="13.35" customHeight="1"/>
    <row r="1601" s="25" customFormat="1" ht="13.35" customHeight="1"/>
    <row r="1602" s="25" customFormat="1" ht="13.35" customHeight="1"/>
    <row r="1603" s="25" customFormat="1" ht="13.35" customHeight="1"/>
    <row r="1604" s="25" customFormat="1" ht="13.35" customHeight="1"/>
    <row r="1605" s="25" customFormat="1" ht="13.35" customHeight="1"/>
    <row r="1606" s="25" customFormat="1" ht="13.35" customHeight="1"/>
    <row r="1607" s="25" customFormat="1" ht="13.35" customHeight="1"/>
    <row r="1608" s="25" customFormat="1" ht="13.35" customHeight="1"/>
    <row r="1609" s="25" customFormat="1" ht="13.35" customHeight="1"/>
    <row r="1610" s="25" customFormat="1" ht="13.35" customHeight="1"/>
    <row r="1611" s="25" customFormat="1" ht="13.35" customHeight="1"/>
    <row r="1612" s="25" customFormat="1" ht="13.35" customHeight="1"/>
    <row r="1613" s="25" customFormat="1" ht="13.35" customHeight="1"/>
    <row r="1614" s="25" customFormat="1" ht="13.35" customHeight="1"/>
    <row r="1615" s="25" customFormat="1" ht="13.35" customHeight="1"/>
    <row r="1616" s="25" customFormat="1" ht="13.35" customHeight="1"/>
    <row r="1617" s="25" customFormat="1" ht="13.35" customHeight="1"/>
    <row r="1618" s="25" customFormat="1" ht="13.35" customHeight="1"/>
    <row r="1619" s="25" customFormat="1" ht="13.35" customHeight="1"/>
    <row r="1620" s="25" customFormat="1" ht="13.35" customHeight="1"/>
    <row r="1621" s="25" customFormat="1" ht="13.35" customHeight="1"/>
    <row r="1622" s="25" customFormat="1" ht="13.35" customHeight="1"/>
    <row r="1623" s="25" customFormat="1" ht="13.35" customHeight="1"/>
    <row r="1624" s="25" customFormat="1" ht="13.35" customHeight="1"/>
    <row r="1625" s="25" customFormat="1" ht="13.35" customHeight="1"/>
    <row r="1626" s="25" customFormat="1" ht="13.35" customHeight="1"/>
    <row r="1627" s="25" customFormat="1" ht="13.35" customHeight="1"/>
    <row r="1628" s="25" customFormat="1" ht="13.35" customHeight="1"/>
    <row r="1629" s="25" customFormat="1" ht="13.35" customHeight="1"/>
    <row r="1630" s="25" customFormat="1" ht="13.35" customHeight="1"/>
    <row r="1631" s="25" customFormat="1" ht="13.35" customHeight="1"/>
    <row r="1632" s="25" customFormat="1" ht="13.35" customHeight="1"/>
    <row r="1633" s="25" customFormat="1" ht="13.35" customHeight="1"/>
    <row r="1634" s="25" customFormat="1" ht="13.35" customHeight="1"/>
    <row r="1635" s="25" customFormat="1" ht="13.35" customHeight="1"/>
    <row r="1636" s="25" customFormat="1" ht="13.35" customHeight="1"/>
    <row r="1637" s="25" customFormat="1" ht="13.35" customHeight="1"/>
    <row r="1638" s="25" customFormat="1" ht="13.35" customHeight="1"/>
    <row r="1639" s="25" customFormat="1" ht="13.35" customHeight="1"/>
    <row r="1640" s="25" customFormat="1" ht="13.35" customHeight="1"/>
    <row r="1641" s="25" customFormat="1" ht="13.35" customHeight="1"/>
    <row r="1642" s="25" customFormat="1" ht="13.35" customHeight="1"/>
    <row r="1643" s="25" customFormat="1" ht="13.35" customHeight="1"/>
    <row r="1644" s="25" customFormat="1" ht="13.35" customHeight="1"/>
    <row r="1645" s="25" customFormat="1" ht="13.35" customHeight="1"/>
    <row r="1646" s="25" customFormat="1" ht="13.35" customHeight="1"/>
    <row r="1647" s="25" customFormat="1" ht="13.35" customHeight="1"/>
    <row r="1648" s="25" customFormat="1" ht="13.35" customHeight="1"/>
    <row r="1649" s="25" customFormat="1" ht="13.35" customHeight="1"/>
    <row r="1650" s="25" customFormat="1" ht="13.35" customHeight="1"/>
    <row r="1651" s="25" customFormat="1" ht="13.35" customHeight="1"/>
    <row r="1652" s="25" customFormat="1" ht="13.35" customHeight="1"/>
    <row r="1653" s="25" customFormat="1" ht="13.35" customHeight="1"/>
    <row r="1654" s="25" customFormat="1" ht="13.35" customHeight="1"/>
    <row r="1655" s="25" customFormat="1" ht="13.35" customHeight="1"/>
    <row r="1656" s="25" customFormat="1" ht="13.35" customHeight="1"/>
    <row r="1657" s="25" customFormat="1" ht="13.35" customHeight="1"/>
    <row r="1658" s="25" customFormat="1" ht="13.35" customHeight="1"/>
    <row r="1659" s="25" customFormat="1" ht="13.35" customHeight="1"/>
    <row r="1660" s="25" customFormat="1" ht="13.35" customHeight="1"/>
    <row r="1661" s="25" customFormat="1" ht="13.35" customHeight="1"/>
    <row r="1662" s="25" customFormat="1" ht="13.35" customHeight="1"/>
    <row r="1663" s="25" customFormat="1" ht="13.35" customHeight="1"/>
    <row r="1664" s="25" customFormat="1" ht="13.35" customHeight="1"/>
    <row r="1665" s="25" customFormat="1" ht="13.35" customHeight="1"/>
    <row r="1666" s="25" customFormat="1" ht="13.35" customHeight="1"/>
    <row r="1667" s="25" customFormat="1" ht="13.35" customHeight="1"/>
    <row r="1668" s="25" customFormat="1" ht="13.35" customHeight="1"/>
    <row r="1669" s="25" customFormat="1" ht="13.35" customHeight="1"/>
    <row r="1670" s="25" customFormat="1" ht="13.35" customHeight="1"/>
    <row r="1671" s="25" customFormat="1" ht="13.35" customHeight="1"/>
    <row r="1672" s="25" customFormat="1" ht="13.35" customHeight="1"/>
    <row r="1673" s="25" customFormat="1" ht="13.35" customHeight="1"/>
    <row r="1674" s="25" customFormat="1" ht="13.35" customHeight="1"/>
    <row r="1675" s="25" customFormat="1" ht="13.35" customHeight="1"/>
    <row r="1676" s="25" customFormat="1" ht="13.35" customHeight="1"/>
    <row r="1677" s="25" customFormat="1" ht="13.35" customHeight="1"/>
    <row r="1678" s="25" customFormat="1" ht="13.35" customHeight="1"/>
    <row r="1679" s="25" customFormat="1" ht="13.35" customHeight="1"/>
    <row r="1680" s="25" customFormat="1" ht="13.35" customHeight="1"/>
    <row r="1681" s="25" customFormat="1" ht="13.35" customHeight="1"/>
    <row r="1682" s="25" customFormat="1" ht="13.35" customHeight="1"/>
    <row r="1683" s="25" customFormat="1" ht="13.35" customHeight="1"/>
    <row r="1684" s="25" customFormat="1" ht="13.35" customHeight="1"/>
    <row r="1685" s="25" customFormat="1" ht="13.35" customHeight="1"/>
    <row r="1686" s="25" customFormat="1" ht="13.35" customHeight="1"/>
    <row r="1687" s="25" customFormat="1" ht="13.35" customHeight="1"/>
    <row r="1688" s="25" customFormat="1" ht="13.35" customHeight="1"/>
    <row r="1689" s="25" customFormat="1" ht="13.35" customHeight="1"/>
    <row r="1690" s="25" customFormat="1" ht="13.35" customHeight="1"/>
    <row r="1691" s="25" customFormat="1" ht="13.35" customHeight="1"/>
    <row r="1692" s="25" customFormat="1" ht="13.35" customHeight="1"/>
    <row r="1693" s="25" customFormat="1" ht="13.35" customHeight="1"/>
    <row r="1694" s="25" customFormat="1" ht="13.35" customHeight="1"/>
    <row r="1695" s="25" customFormat="1" ht="13.35" customHeight="1"/>
    <row r="1696" s="25" customFormat="1" ht="13.35" customHeight="1"/>
    <row r="1697" s="25" customFormat="1" ht="13.35" customHeight="1"/>
    <row r="1698" s="25" customFormat="1" ht="13.35" customHeight="1"/>
    <row r="1699" s="25" customFormat="1" ht="13.35" customHeight="1"/>
    <row r="1700" s="25" customFormat="1" ht="13.35" customHeight="1"/>
    <row r="1701" s="25" customFormat="1" ht="13.35" customHeight="1"/>
    <row r="1702" s="25" customFormat="1" ht="13.35" customHeight="1"/>
    <row r="1703" s="25" customFormat="1" ht="13.35" customHeight="1"/>
    <row r="1704" s="25" customFormat="1" ht="13.35" customHeight="1"/>
    <row r="1705" s="25" customFormat="1" ht="13.35" customHeight="1"/>
    <row r="1706" s="25" customFormat="1" ht="13.35" customHeight="1"/>
    <row r="1707" s="25" customFormat="1" ht="13.35" customHeight="1"/>
    <row r="1708" s="25" customFormat="1" ht="13.35" customHeight="1"/>
    <row r="1709" s="25" customFormat="1" ht="13.35" customHeight="1"/>
    <row r="1710" s="25" customFormat="1" ht="13.35" customHeight="1"/>
    <row r="1711" s="25" customFormat="1" ht="13.35" customHeight="1"/>
    <row r="1712" s="25" customFormat="1" ht="13.35" customHeight="1"/>
    <row r="1713" s="25" customFormat="1" ht="13.35" customHeight="1"/>
    <row r="1714" s="25" customFormat="1" ht="13.35" customHeight="1"/>
    <row r="1715" s="25" customFormat="1" ht="13.35" customHeight="1"/>
    <row r="1716" s="25" customFormat="1" ht="13.35" customHeight="1"/>
    <row r="1717" s="25" customFormat="1" ht="13.35" customHeight="1"/>
    <row r="1718" s="25" customFormat="1" ht="13.35" customHeight="1"/>
    <row r="1719" s="25" customFormat="1" ht="13.35" customHeight="1"/>
    <row r="1720" s="25" customFormat="1" ht="13.35" customHeight="1"/>
    <row r="1721" s="25" customFormat="1" ht="13.35" customHeight="1"/>
    <row r="1722" s="25" customFormat="1" ht="13.35" customHeight="1"/>
    <row r="1723" s="25" customFormat="1" ht="13.35" customHeight="1"/>
    <row r="1724" s="25" customFormat="1" ht="13.35" customHeight="1"/>
    <row r="1725" s="25" customFormat="1" ht="13.35" customHeight="1"/>
    <row r="1726" s="25" customFormat="1" ht="13.35" customHeight="1"/>
    <row r="1727" s="25" customFormat="1" ht="13.35" customHeight="1"/>
    <row r="1728" s="25" customFormat="1" ht="13.35" customHeight="1"/>
    <row r="1729" s="25" customFormat="1" ht="13.35" customHeight="1"/>
    <row r="1730" s="25" customFormat="1" ht="13.35" customHeight="1"/>
    <row r="1731" s="25" customFormat="1" ht="13.35" customHeight="1"/>
    <row r="1732" s="25" customFormat="1" ht="13.35" customHeight="1"/>
    <row r="1733" s="25" customFormat="1" ht="13.35" customHeight="1"/>
    <row r="1734" s="25" customFormat="1" ht="13.35" customHeight="1"/>
    <row r="1735" s="25" customFormat="1" ht="13.35" customHeight="1"/>
    <row r="1736" s="25" customFormat="1" ht="13.35" customHeight="1"/>
    <row r="1737" s="25" customFormat="1" ht="13.35" customHeight="1"/>
    <row r="1738" s="25" customFormat="1" ht="13.35" customHeight="1"/>
    <row r="1739" s="25" customFormat="1" ht="13.35" customHeight="1"/>
    <row r="1740" s="25" customFormat="1" ht="13.35" customHeight="1"/>
    <row r="1741" s="25" customFormat="1" ht="13.35" customHeight="1"/>
    <row r="1742" s="25" customFormat="1" ht="13.35" customHeight="1"/>
    <row r="1743" s="25" customFormat="1" ht="13.35" customHeight="1"/>
    <row r="1744" s="25" customFormat="1" ht="13.35" customHeight="1"/>
    <row r="1745" s="25" customFormat="1" ht="13.35" customHeight="1"/>
    <row r="1746" s="25" customFormat="1" ht="13.35" customHeight="1"/>
    <row r="1747" s="25" customFormat="1" ht="13.35" customHeight="1"/>
    <row r="1748" s="25" customFormat="1" ht="13.35" customHeight="1"/>
    <row r="1749" s="25" customFormat="1" ht="13.35" customHeight="1"/>
    <row r="1750" s="25" customFormat="1" ht="13.35" customHeight="1"/>
    <row r="1751" s="25" customFormat="1" ht="13.35" customHeight="1"/>
    <row r="1752" s="25" customFormat="1" ht="13.35" customHeight="1"/>
    <row r="1753" s="25" customFormat="1" ht="13.35" customHeight="1"/>
    <row r="1754" s="25" customFormat="1" ht="13.35" customHeight="1"/>
    <row r="1755" s="25" customFormat="1" ht="13.35" customHeight="1"/>
    <row r="1756" s="25" customFormat="1" ht="13.35" customHeight="1"/>
    <row r="1757" s="25" customFormat="1" ht="13.35" customHeight="1"/>
    <row r="1758" s="25" customFormat="1" ht="13.35" customHeight="1"/>
    <row r="1759" s="25" customFormat="1" ht="13.35" customHeight="1"/>
    <row r="1760" s="25" customFormat="1" ht="13.35" customHeight="1"/>
    <row r="1761" s="25" customFormat="1" ht="13.35" customHeight="1"/>
    <row r="1762" s="25" customFormat="1" ht="13.35" customHeight="1"/>
    <row r="1763" s="25" customFormat="1" ht="13.35" customHeight="1"/>
    <row r="1764" s="25" customFormat="1" ht="13.35" customHeight="1"/>
    <row r="1765" s="25" customFormat="1" ht="13.35" customHeight="1"/>
    <row r="1766" s="25" customFormat="1" ht="13.35" customHeight="1"/>
    <row r="1767" s="25" customFormat="1" ht="13.35" customHeight="1"/>
    <row r="1768" s="25" customFormat="1" ht="13.35" customHeight="1"/>
    <row r="1769" s="25" customFormat="1" ht="13.35" customHeight="1"/>
    <row r="1770" s="25" customFormat="1" ht="13.35" customHeight="1"/>
    <row r="1771" s="25" customFormat="1" ht="13.35" customHeight="1"/>
    <row r="1772" s="25" customFormat="1" ht="13.35" customHeight="1"/>
    <row r="1773" s="25" customFormat="1" ht="13.35" customHeight="1"/>
    <row r="1774" s="25" customFormat="1" ht="13.35" customHeight="1"/>
    <row r="1775" s="25" customFormat="1" ht="13.35" customHeight="1"/>
    <row r="1776" s="25" customFormat="1" ht="13.35" customHeight="1"/>
    <row r="1777" s="25" customFormat="1" ht="13.35" customHeight="1"/>
    <row r="1778" s="25" customFormat="1" ht="13.35" customHeight="1"/>
    <row r="1779" s="25" customFormat="1" ht="13.35" customHeight="1"/>
    <row r="1780" s="25" customFormat="1" ht="13.35" customHeight="1"/>
    <row r="1781" s="25" customFormat="1" ht="13.35" customHeight="1"/>
    <row r="1782" s="25" customFormat="1" ht="13.35" customHeight="1"/>
    <row r="1783" s="25" customFormat="1" ht="13.35" customHeight="1"/>
    <row r="1784" s="25" customFormat="1" ht="13.35" customHeight="1"/>
    <row r="1785" s="25" customFormat="1" ht="13.35" customHeight="1"/>
    <row r="1786" s="25" customFormat="1" ht="13.35" customHeight="1"/>
    <row r="1787" s="25" customFormat="1" ht="13.35" customHeight="1"/>
    <row r="1788" s="25" customFormat="1" ht="13.35" customHeight="1"/>
    <row r="1789" s="25" customFormat="1" ht="13.35" customHeight="1"/>
    <row r="1790" s="25" customFormat="1" ht="13.35" customHeight="1"/>
    <row r="1791" s="25" customFormat="1" ht="13.35" customHeight="1"/>
    <row r="1792" s="25" customFormat="1" ht="13.35" customHeight="1"/>
    <row r="1793" s="25" customFormat="1" ht="13.35" customHeight="1"/>
    <row r="1794" s="25" customFormat="1" ht="13.35" customHeight="1"/>
    <row r="1795" s="25" customFormat="1" ht="13.35" customHeight="1"/>
    <row r="1796" s="25" customFormat="1" ht="13.35" customHeight="1"/>
    <row r="1797" s="25" customFormat="1" ht="13.35" customHeight="1"/>
    <row r="1798" s="25" customFormat="1" ht="13.35" customHeight="1"/>
    <row r="1799" s="25" customFormat="1" ht="13.35" customHeight="1"/>
    <row r="1800" s="25" customFormat="1" ht="13.35" customHeight="1"/>
    <row r="1801" s="25" customFormat="1" ht="13.35" customHeight="1"/>
    <row r="1802" s="25" customFormat="1" ht="13.35" customHeight="1"/>
    <row r="1803" s="25" customFormat="1" ht="13.35" customHeight="1"/>
    <row r="1804" s="25" customFormat="1" ht="13.35" customHeight="1"/>
    <row r="1805" s="25" customFormat="1" ht="13.35" customHeight="1"/>
    <row r="1806" s="25" customFormat="1" ht="13.35" customHeight="1"/>
    <row r="1807" s="25" customFormat="1" ht="13.35" customHeight="1"/>
    <row r="1808" s="25" customFormat="1" ht="13.35" customHeight="1"/>
    <row r="1809" s="25" customFormat="1" ht="13.35" customHeight="1"/>
    <row r="1810" s="25" customFormat="1" ht="13.35" customHeight="1"/>
    <row r="1811" s="25" customFormat="1" ht="13.35" customHeight="1"/>
    <row r="1812" s="25" customFormat="1" ht="13.35" customHeight="1"/>
    <row r="1813" s="25" customFormat="1" ht="13.35" customHeight="1"/>
    <row r="1814" s="25" customFormat="1" ht="13.35" customHeight="1"/>
    <row r="1815" s="25" customFormat="1" ht="13.35" customHeight="1"/>
    <row r="1816" s="25" customFormat="1" ht="13.35" customHeight="1"/>
    <row r="1817" s="25" customFormat="1" ht="13.35" customHeight="1"/>
    <row r="1818" s="25" customFormat="1" ht="13.35" customHeight="1"/>
    <row r="1819" s="25" customFormat="1" ht="13.35" customHeight="1"/>
    <row r="1820" s="25" customFormat="1" ht="13.35" customHeight="1"/>
    <row r="1821" s="25" customFormat="1" ht="13.35" customHeight="1"/>
    <row r="1822" s="25" customFormat="1" ht="13.35" customHeight="1"/>
    <row r="1823" s="25" customFormat="1" ht="13.35" customHeight="1"/>
    <row r="1824" s="25" customFormat="1" ht="13.35" customHeight="1"/>
    <row r="1825" s="25" customFormat="1" ht="13.35" customHeight="1"/>
    <row r="1826" s="25" customFormat="1" ht="13.35" customHeight="1"/>
    <row r="1827" s="25" customFormat="1" ht="13.35" customHeight="1"/>
    <row r="1828" s="25" customFormat="1" ht="13.35" customHeight="1"/>
    <row r="1829" s="25" customFormat="1" ht="13.35" customHeight="1"/>
    <row r="1830" s="25" customFormat="1" ht="13.35" customHeight="1"/>
    <row r="1831" s="25" customFormat="1" ht="13.35" customHeight="1"/>
    <row r="1832" s="25" customFormat="1" ht="13.35" customHeight="1"/>
    <row r="1833" s="25" customFormat="1" ht="13.35" customHeight="1"/>
    <row r="1834" s="25" customFormat="1" ht="13.35" customHeight="1"/>
    <row r="1835" s="25" customFormat="1" ht="13.35" customHeight="1"/>
    <row r="1836" s="25" customFormat="1" ht="13.35" customHeight="1"/>
    <row r="1837" s="25" customFormat="1" ht="13.35" customHeight="1"/>
    <row r="1838" s="25" customFormat="1" ht="13.35" customHeight="1"/>
    <row r="1839" s="25" customFormat="1" ht="13.35" customHeight="1"/>
    <row r="1840" s="25" customFormat="1" ht="13.35" customHeight="1"/>
    <row r="1841" s="25" customFormat="1" ht="13.35" customHeight="1"/>
    <row r="1842" s="25" customFormat="1" ht="13.35" customHeight="1"/>
    <row r="1843" s="25" customFormat="1" ht="13.35" customHeight="1"/>
    <row r="1844" s="25" customFormat="1" ht="13.35" customHeight="1"/>
    <row r="1845" s="25" customFormat="1" ht="13.35" customHeight="1"/>
    <row r="1846" s="25" customFormat="1" ht="13.35" customHeight="1"/>
    <row r="1847" s="25" customFormat="1" ht="13.35" customHeight="1"/>
    <row r="1848" s="25" customFormat="1" ht="13.35" customHeight="1"/>
    <row r="1849" s="25" customFormat="1" ht="13.35" customHeight="1"/>
    <row r="1850" s="25" customFormat="1" ht="13.35" customHeight="1"/>
    <row r="1851" s="25" customFormat="1" ht="13.35" customHeight="1"/>
    <row r="1852" s="25" customFormat="1" ht="13.35" customHeight="1"/>
    <row r="1853" s="25" customFormat="1" ht="13.35" customHeight="1"/>
    <row r="1854" s="25" customFormat="1" ht="13.35" customHeight="1"/>
    <row r="1855" s="25" customFormat="1" ht="13.35" customHeight="1"/>
    <row r="1856" s="25" customFormat="1" ht="13.35" customHeight="1"/>
    <row r="1857" s="25" customFormat="1" ht="13.35" customHeight="1"/>
    <row r="1858" s="25" customFormat="1" ht="13.35" customHeight="1"/>
    <row r="1859" s="25" customFormat="1" ht="13.35" customHeight="1"/>
    <row r="1860" s="25" customFormat="1" ht="13.35" customHeight="1"/>
    <row r="1861" s="25" customFormat="1" ht="13.35" customHeight="1"/>
    <row r="1862" s="25" customFormat="1" ht="13.35" customHeight="1"/>
    <row r="1863" s="25" customFormat="1" ht="13.35" customHeight="1"/>
    <row r="1864" s="25" customFormat="1" ht="13.35" customHeight="1"/>
    <row r="1865" s="25" customFormat="1" ht="13.35" customHeight="1"/>
    <row r="1866" s="25" customFormat="1" ht="13.35" customHeight="1"/>
    <row r="1867" s="25" customFormat="1" ht="13.35" customHeight="1"/>
    <row r="1868" s="25" customFormat="1" ht="13.35" customHeight="1"/>
    <row r="1869" s="25" customFormat="1" ht="13.35" customHeight="1"/>
    <row r="1870" s="25" customFormat="1" ht="13.35" customHeight="1"/>
    <row r="1871" s="25" customFormat="1" ht="13.35" customHeight="1"/>
    <row r="1872" s="25" customFormat="1" ht="13.35" customHeight="1"/>
    <row r="1873" s="25" customFormat="1" ht="13.35" customHeight="1"/>
    <row r="1874" s="25" customFormat="1" ht="13.35" customHeight="1"/>
    <row r="1875" s="25" customFormat="1" ht="13.35" customHeight="1"/>
    <row r="1876" s="25" customFormat="1" ht="13.35" customHeight="1"/>
    <row r="1877" s="25" customFormat="1" ht="13.35" customHeight="1"/>
    <row r="1878" s="25" customFormat="1" ht="13.35" customHeight="1"/>
    <row r="1879" s="25" customFormat="1" ht="13.35" customHeight="1"/>
    <row r="1880" s="25" customFormat="1" ht="13.35" customHeight="1"/>
    <row r="1881" s="25" customFormat="1" ht="13.35" customHeight="1"/>
    <row r="1882" s="25" customFormat="1" ht="13.35" customHeight="1"/>
    <row r="1883" s="25" customFormat="1" ht="13.35" customHeight="1"/>
    <row r="1884" s="25" customFormat="1" ht="13.35" customHeight="1"/>
    <row r="1885" s="25" customFormat="1" ht="13.35" customHeight="1"/>
    <row r="1886" s="25" customFormat="1" ht="13.35" customHeight="1"/>
    <row r="1887" s="25" customFormat="1" ht="13.35" customHeight="1"/>
    <row r="1888" s="25" customFormat="1" ht="13.35" customHeight="1"/>
    <row r="1889" s="25" customFormat="1" ht="13.35" customHeight="1"/>
    <row r="1890" s="25" customFormat="1" ht="13.35" customHeight="1"/>
    <row r="1891" s="25" customFormat="1" ht="13.35" customHeight="1"/>
    <row r="1892" s="25" customFormat="1" ht="13.35" customHeight="1"/>
    <row r="1893" s="25" customFormat="1" ht="13.35" customHeight="1"/>
    <row r="1894" s="25" customFormat="1" ht="13.35" customHeight="1"/>
    <row r="1895" s="25" customFormat="1" ht="13.35" customHeight="1"/>
    <row r="1896" s="25" customFormat="1" ht="13.35" customHeight="1"/>
    <row r="1897" s="25" customFormat="1" ht="13.35" customHeight="1"/>
    <row r="1898" s="25" customFormat="1" ht="13.35" customHeight="1"/>
    <row r="1899" s="25" customFormat="1" ht="13.35" customHeight="1"/>
    <row r="1900" s="25" customFormat="1" ht="13.35" customHeight="1"/>
    <row r="1901" s="25" customFormat="1" ht="13.35" customHeight="1"/>
    <row r="1902" s="25" customFormat="1" ht="13.35" customHeight="1"/>
    <row r="1903" s="25" customFormat="1" ht="13.35" customHeight="1"/>
    <row r="1904" s="25" customFormat="1" ht="13.35" customHeight="1"/>
    <row r="1905" s="25" customFormat="1" ht="13.35" customHeight="1"/>
    <row r="1906" s="25" customFormat="1" ht="13.35" customHeight="1"/>
    <row r="1907" s="25" customFormat="1" ht="13.35" customHeight="1"/>
    <row r="1908" s="25" customFormat="1" ht="13.35" customHeight="1"/>
    <row r="1909" s="25" customFormat="1" ht="13.35" customHeight="1"/>
    <row r="1910" s="25" customFormat="1" ht="13.35" customHeight="1"/>
    <row r="1911" s="25" customFormat="1" ht="13.35" customHeight="1"/>
    <row r="1912" s="25" customFormat="1" ht="13.35" customHeight="1"/>
    <row r="1913" s="25" customFormat="1" ht="13.35" customHeight="1"/>
    <row r="1914" s="25" customFormat="1" ht="13.35" customHeight="1"/>
    <row r="1915" s="25" customFormat="1" ht="13.35" customHeight="1"/>
    <row r="1916" s="25" customFormat="1" ht="13.35" customHeight="1"/>
    <row r="1917" s="25" customFormat="1" ht="13.35" customHeight="1"/>
    <row r="1918" s="25" customFormat="1" ht="13.35" customHeight="1"/>
    <row r="1919" s="25" customFormat="1" ht="13.35" customHeight="1"/>
    <row r="1920" s="25" customFormat="1" ht="13.35" customHeight="1"/>
    <row r="1921" s="25" customFormat="1" ht="13.35" customHeight="1"/>
    <row r="1922" s="25" customFormat="1" ht="13.35" customHeight="1"/>
    <row r="1923" s="25" customFormat="1" ht="13.35" customHeight="1"/>
    <row r="1924" s="25" customFormat="1" ht="13.35" customHeight="1"/>
    <row r="1925" s="25" customFormat="1" ht="13.35" customHeight="1"/>
    <row r="1926" s="25" customFormat="1" ht="13.35" customHeight="1"/>
    <row r="1927" s="25" customFormat="1" ht="13.35" customHeight="1"/>
    <row r="1928" s="25" customFormat="1" ht="13.35" customHeight="1"/>
    <row r="1929" s="25" customFormat="1" ht="13.35" customHeight="1"/>
    <row r="1930" s="25" customFormat="1" ht="13.35" customHeight="1"/>
    <row r="1931" s="25" customFormat="1" ht="13.35" customHeight="1"/>
    <row r="1932" s="25" customFormat="1" ht="13.35" customHeight="1"/>
    <row r="1933" s="25" customFormat="1" ht="13.35" customHeight="1"/>
    <row r="1934" s="25" customFormat="1" ht="13.35" customHeight="1"/>
    <row r="1935" s="25" customFormat="1" ht="13.35" customHeight="1"/>
    <row r="1936" s="25" customFormat="1" ht="13.35" customHeight="1"/>
    <row r="1937" s="25" customFormat="1" ht="13.35" customHeight="1"/>
    <row r="1938" s="25" customFormat="1" ht="13.35" customHeight="1"/>
    <row r="1939" s="25" customFormat="1" ht="13.35" customHeight="1"/>
    <row r="1940" s="25" customFormat="1" ht="13.35" customHeight="1"/>
    <row r="1941" s="25" customFormat="1" ht="13.35" customHeight="1"/>
    <row r="1942" s="25" customFormat="1" ht="13.35" customHeight="1"/>
    <row r="1943" s="25" customFormat="1" ht="13.35" customHeight="1"/>
    <row r="1944" s="25" customFormat="1" ht="13.35" customHeight="1"/>
    <row r="1945" s="25" customFormat="1" ht="13.35" customHeight="1"/>
    <row r="1946" s="25" customFormat="1" ht="13.35" customHeight="1"/>
    <row r="1947" s="25" customFormat="1" ht="13.35" customHeight="1"/>
    <row r="1948" s="25" customFormat="1" ht="13.35" customHeight="1"/>
    <row r="1949" s="25" customFormat="1" ht="13.35" customHeight="1"/>
    <row r="1950" s="25" customFormat="1" ht="13.35" customHeight="1"/>
    <row r="1951" s="25" customFormat="1" ht="13.35" customHeight="1"/>
    <row r="1952" s="25" customFormat="1" ht="13.35" customHeight="1"/>
    <row r="1953" s="25" customFormat="1" ht="13.35" customHeight="1"/>
    <row r="1954" s="25" customFormat="1" ht="13.35" customHeight="1"/>
    <row r="1955" s="25" customFormat="1" ht="13.35" customHeight="1"/>
    <row r="1956" s="25" customFormat="1" ht="13.35" customHeight="1"/>
    <row r="1957" s="25" customFormat="1" ht="13.35" customHeight="1"/>
    <row r="1958" s="25" customFormat="1" ht="13.35" customHeight="1"/>
    <row r="1959" s="25" customFormat="1" ht="13.35" customHeight="1"/>
    <row r="1960" s="25" customFormat="1" ht="13.35" customHeight="1"/>
    <row r="1961" s="25" customFormat="1" ht="13.35" customHeight="1"/>
    <row r="1962" s="25" customFormat="1" ht="13.35" customHeight="1"/>
    <row r="1963" s="25" customFormat="1" ht="13.35" customHeight="1"/>
    <row r="1964" s="25" customFormat="1" ht="13.35" customHeight="1"/>
    <row r="1965" s="25" customFormat="1" ht="13.35" customHeight="1"/>
    <row r="1966" s="25" customFormat="1" ht="13.35" customHeight="1"/>
    <row r="1967" s="25" customFormat="1" ht="13.35" customHeight="1"/>
    <row r="1968" s="25" customFormat="1" ht="13.35" customHeight="1"/>
    <row r="1969" s="25" customFormat="1" ht="13.35" customHeight="1"/>
    <row r="1970" s="25" customFormat="1" ht="13.35" customHeight="1"/>
    <row r="1971" s="25" customFormat="1" ht="13.35" customHeight="1"/>
    <row r="1972" s="25" customFormat="1" ht="13.35" customHeight="1"/>
    <row r="1973" s="25" customFormat="1" ht="13.35" customHeight="1"/>
    <row r="1974" s="25" customFormat="1" ht="13.35" customHeight="1"/>
    <row r="1975" s="25" customFormat="1" ht="13.35" customHeight="1"/>
    <row r="1976" s="25" customFormat="1" ht="13.35" customHeight="1"/>
    <row r="1977" s="25" customFormat="1" ht="13.35" customHeight="1"/>
    <row r="1978" s="25" customFormat="1" ht="13.35" customHeight="1"/>
    <row r="1979" s="25" customFormat="1" ht="13.35" customHeight="1"/>
    <row r="1980" s="25" customFormat="1" ht="13.35" customHeight="1"/>
    <row r="1981" s="25" customFormat="1" ht="13.35" customHeight="1"/>
    <row r="1982" s="25" customFormat="1" ht="13.35" customHeight="1"/>
    <row r="1983" s="25" customFormat="1" ht="13.35" customHeight="1"/>
    <row r="1984" s="25" customFormat="1" ht="13.35" customHeight="1"/>
    <row r="1985" s="25" customFormat="1" ht="13.35" customHeight="1"/>
    <row r="1986" s="25" customFormat="1" ht="13.35" customHeight="1"/>
    <row r="1987" s="25" customFormat="1" ht="13.35" customHeight="1"/>
    <row r="1988" s="25" customFormat="1" ht="13.35" customHeight="1"/>
    <row r="1989" s="25" customFormat="1" ht="13.35" customHeight="1"/>
    <row r="1990" s="25" customFormat="1" ht="13.35" customHeight="1"/>
    <row r="1991" s="25" customFormat="1" ht="13.35" customHeight="1"/>
    <row r="1992" s="25" customFormat="1" ht="13.35" customHeight="1"/>
    <row r="1993" s="25" customFormat="1" ht="13.35" customHeight="1"/>
    <row r="1994" s="25" customFormat="1" ht="13.35" customHeight="1"/>
    <row r="1995" s="25" customFormat="1" ht="13.35" customHeight="1"/>
    <row r="1996" s="25" customFormat="1" ht="13.35" customHeight="1"/>
    <row r="1997" s="25" customFormat="1" ht="13.35" customHeight="1"/>
    <row r="1998" s="25" customFormat="1" ht="13.35" customHeight="1"/>
    <row r="1999" s="25" customFormat="1" ht="13.35" customHeight="1"/>
    <row r="2000" s="25" customFormat="1" ht="13.35" customHeight="1"/>
    <row r="2001" s="25" customFormat="1" ht="13.35" customHeight="1"/>
    <row r="2002" s="25" customFormat="1" ht="13.35" customHeight="1"/>
    <row r="2003" s="25" customFormat="1" ht="13.35" customHeight="1"/>
    <row r="2004" s="25" customFormat="1" ht="13.35" customHeight="1"/>
    <row r="2005" s="25" customFormat="1" ht="13.35" customHeight="1"/>
    <row r="2006" s="25" customFormat="1" ht="13.35" customHeight="1"/>
    <row r="2007" s="25" customFormat="1" ht="13.35" customHeight="1"/>
    <row r="2008" s="25" customFormat="1" ht="13.35" customHeight="1"/>
    <row r="2009" s="25" customFormat="1" ht="13.35" customHeight="1"/>
    <row r="2010" s="25" customFormat="1" ht="13.35" customHeight="1"/>
    <row r="2011" s="25" customFormat="1" ht="13.35" customHeight="1"/>
    <row r="2012" s="25" customFormat="1" ht="13.35" customHeight="1"/>
    <row r="2013" s="25" customFormat="1" ht="13.35" customHeight="1"/>
    <row r="2014" s="25" customFormat="1" ht="13.35" customHeight="1"/>
    <row r="2015" s="25" customFormat="1" ht="13.35" customHeight="1"/>
    <row r="2016" s="25" customFormat="1" ht="13.35" customHeight="1"/>
    <row r="2017" s="25" customFormat="1" ht="13.35" customHeight="1"/>
    <row r="2018" s="25" customFormat="1" ht="13.35" customHeight="1"/>
    <row r="2019" s="25" customFormat="1" ht="13.35" customHeight="1"/>
    <row r="2020" s="25" customFormat="1" ht="13.35" customHeight="1"/>
    <row r="2021" s="25" customFormat="1" ht="13.35" customHeight="1"/>
    <row r="2022" s="25" customFormat="1" ht="13.35" customHeight="1"/>
    <row r="2023" s="25" customFormat="1" ht="13.35" customHeight="1"/>
    <row r="2024" s="25" customFormat="1" ht="13.35" customHeight="1"/>
    <row r="2025" s="25" customFormat="1" ht="13.35" customHeight="1"/>
    <row r="2026" s="25" customFormat="1" ht="13.35" customHeight="1"/>
    <row r="2027" s="25" customFormat="1" ht="13.35" customHeight="1"/>
    <row r="2028" s="25" customFormat="1" ht="13.35" customHeight="1"/>
    <row r="2029" s="25" customFormat="1" ht="13.35" customHeight="1"/>
    <row r="2030" s="25" customFormat="1" ht="13.35" customHeight="1"/>
    <row r="2031" s="25" customFormat="1" ht="13.35" customHeight="1"/>
    <row r="2032" s="25" customFormat="1" ht="13.35" customHeight="1"/>
    <row r="2033" s="25" customFormat="1" ht="13.35" customHeight="1"/>
    <row r="2034" s="25" customFormat="1" ht="13.35" customHeight="1"/>
    <row r="2035" s="25" customFormat="1" ht="13.35" customHeight="1"/>
    <row r="2036" s="25" customFormat="1" ht="13.35" customHeight="1"/>
    <row r="2037" s="25" customFormat="1" ht="13.35" customHeight="1"/>
    <row r="2038" s="25" customFormat="1" ht="13.35" customHeight="1"/>
    <row r="2039" s="25" customFormat="1" ht="13.35" customHeight="1"/>
    <row r="2040" s="25" customFormat="1" ht="13.35" customHeight="1"/>
    <row r="2041" s="25" customFormat="1" ht="13.35" customHeight="1"/>
    <row r="2042" s="25" customFormat="1" ht="13.35" customHeight="1"/>
    <row r="2043" s="25" customFormat="1" ht="13.35" customHeight="1"/>
    <row r="2044" s="25" customFormat="1" ht="13.35" customHeight="1"/>
    <row r="2045" s="25" customFormat="1" ht="13.35" customHeight="1"/>
    <row r="2046" s="25" customFormat="1" ht="13.35" customHeight="1"/>
    <row r="2047" s="25" customFormat="1" ht="13.35" customHeight="1"/>
    <row r="2048" s="25" customFormat="1" ht="13.35" customHeight="1"/>
    <row r="2049" s="25" customFormat="1" ht="13.35" customHeight="1"/>
    <row r="2050" s="25" customFormat="1" ht="13.35" customHeight="1"/>
    <row r="2051" s="25" customFormat="1" ht="13.35" customHeight="1"/>
    <row r="2052" s="25" customFormat="1" ht="13.35" customHeight="1"/>
    <row r="2053" s="25" customFormat="1" ht="13.35" customHeight="1"/>
    <row r="2054" s="25" customFormat="1" ht="13.35" customHeight="1"/>
    <row r="2055" s="25" customFormat="1" ht="13.35" customHeight="1"/>
    <row r="2056" s="25" customFormat="1" ht="13.35" customHeight="1"/>
    <row r="2057" s="25" customFormat="1" ht="13.35" customHeight="1"/>
    <row r="2058" s="25" customFormat="1" ht="13.35" customHeight="1"/>
    <row r="2059" s="25" customFormat="1" ht="13.35" customHeight="1"/>
    <row r="2060" s="25" customFormat="1" ht="13.35" customHeight="1"/>
    <row r="2061" s="25" customFormat="1" ht="13.35" customHeight="1"/>
    <row r="2062" s="25" customFormat="1" ht="13.35" customHeight="1"/>
    <row r="2063" s="25" customFormat="1" ht="13.35" customHeight="1"/>
    <row r="2064" s="25" customFormat="1" ht="13.35" customHeight="1"/>
    <row r="2065" s="25" customFormat="1" ht="13.35" customHeight="1"/>
    <row r="2066" s="25" customFormat="1" ht="13.35" customHeight="1"/>
    <row r="2067" s="25" customFormat="1" ht="13.35" customHeight="1"/>
    <row r="2068" s="25" customFormat="1" ht="13.35" customHeight="1"/>
    <row r="2069" s="25" customFormat="1" ht="13.35" customHeight="1"/>
    <row r="2070" s="25" customFormat="1" ht="13.35" customHeight="1"/>
    <row r="2071" s="25" customFormat="1" ht="13.35" customHeight="1"/>
    <row r="2072" s="25" customFormat="1" ht="13.35" customHeight="1"/>
    <row r="2073" s="25" customFormat="1" ht="13.35" customHeight="1"/>
    <row r="2074" s="25" customFormat="1" ht="13.35" customHeight="1"/>
    <row r="2075" s="25" customFormat="1" ht="13.35" customHeight="1"/>
    <row r="2076" s="25" customFormat="1" ht="13.35" customHeight="1"/>
    <row r="2077" s="25" customFormat="1" ht="13.35" customHeight="1"/>
    <row r="2078" s="25" customFormat="1" ht="13.35" customHeight="1"/>
    <row r="2079" s="25" customFormat="1" ht="13.35" customHeight="1"/>
    <row r="2080" s="25" customFormat="1" ht="13.35" customHeight="1"/>
    <row r="2081" s="25" customFormat="1" ht="13.35" customHeight="1"/>
    <row r="2082" s="25" customFormat="1" ht="13.35" customHeight="1"/>
    <row r="2083" s="25" customFormat="1" ht="13.35" customHeight="1"/>
    <row r="2084" s="25" customFormat="1" ht="13.35" customHeight="1"/>
    <row r="2085" s="25" customFormat="1" ht="13.35" customHeight="1"/>
    <row r="2086" s="25" customFormat="1" ht="13.35" customHeight="1"/>
    <row r="2087" s="25" customFormat="1" ht="13.35" customHeight="1"/>
    <row r="2088" s="25" customFormat="1" ht="13.35" customHeight="1"/>
    <row r="2089" s="25" customFormat="1" ht="13.35" customHeight="1"/>
    <row r="2090" s="25" customFormat="1" ht="13.35" customHeight="1"/>
    <row r="2091" s="25" customFormat="1" ht="13.35" customHeight="1"/>
    <row r="2092" s="25" customFormat="1" ht="13.35" customHeight="1"/>
    <row r="2093" s="25" customFormat="1" ht="13.35" customHeight="1"/>
    <row r="2094" s="25" customFormat="1" ht="13.35" customHeight="1"/>
    <row r="2095" s="25" customFormat="1" ht="13.35" customHeight="1"/>
    <row r="2096" s="25" customFormat="1" ht="13.35" customHeight="1"/>
    <row r="2097" s="25" customFormat="1" ht="13.35" customHeight="1"/>
    <row r="2098" s="25" customFormat="1" ht="13.35" customHeight="1"/>
    <row r="2099" s="25" customFormat="1" ht="13.35" customHeight="1"/>
    <row r="2100" s="25" customFormat="1" ht="13.35" customHeight="1"/>
    <row r="2101" s="25" customFormat="1" ht="13.35" customHeight="1"/>
    <row r="2102" s="25" customFormat="1" ht="13.35" customHeight="1"/>
    <row r="2103" s="25" customFormat="1" ht="13.35" customHeight="1"/>
    <row r="2104" s="25" customFormat="1" ht="13.35" customHeight="1"/>
    <row r="2105" s="25" customFormat="1" ht="13.35" customHeight="1"/>
    <row r="2106" s="25" customFormat="1" ht="13.35" customHeight="1"/>
    <row r="2107" s="25" customFormat="1" ht="13.35" customHeight="1"/>
    <row r="2108" s="25" customFormat="1" ht="13.35" customHeight="1"/>
    <row r="2109" s="25" customFormat="1" ht="13.35" customHeight="1"/>
    <row r="2110" s="25" customFormat="1" ht="13.35" customHeight="1"/>
    <row r="2111" s="25" customFormat="1" ht="13.35" customHeight="1"/>
    <row r="2112" s="25" customFormat="1" ht="13.35" customHeight="1"/>
    <row r="2113" s="25" customFormat="1" ht="13.35" customHeight="1"/>
    <row r="2114" s="25" customFormat="1" ht="13.35" customHeight="1"/>
    <row r="2115" s="25" customFormat="1" ht="13.35" customHeight="1"/>
    <row r="2116" s="25" customFormat="1" ht="13.35" customHeight="1"/>
    <row r="2117" s="25" customFormat="1" ht="13.35" customHeight="1"/>
    <row r="2118" s="25" customFormat="1" ht="13.35" customHeight="1"/>
    <row r="2119" s="25" customFormat="1" ht="13.35" customHeight="1"/>
    <row r="2120" s="25" customFormat="1" ht="13.35" customHeight="1"/>
    <row r="2121" s="25" customFormat="1" ht="13.35" customHeight="1"/>
    <row r="2122" s="25" customFormat="1" ht="13.35" customHeight="1"/>
    <row r="2123" s="25" customFormat="1" ht="13.35" customHeight="1"/>
    <row r="2124" s="25" customFormat="1" ht="13.35" customHeight="1"/>
    <row r="2125" s="25" customFormat="1" ht="13.35" customHeight="1"/>
    <row r="2126" s="25" customFormat="1" ht="13.35" customHeight="1"/>
    <row r="2127" s="25" customFormat="1" ht="13.35" customHeight="1"/>
    <row r="2128" s="25" customFormat="1" ht="13.35" customHeight="1"/>
    <row r="2129" s="25" customFormat="1" ht="13.35" customHeight="1"/>
    <row r="2130" s="25" customFormat="1" ht="13.35" customHeight="1"/>
    <row r="2131" s="25" customFormat="1" ht="13.35" customHeight="1"/>
    <row r="2132" s="25" customFormat="1" ht="13.35" customHeight="1"/>
    <row r="2133" s="25" customFormat="1" ht="13.35" customHeight="1"/>
    <row r="2134" s="25" customFormat="1" ht="13.35" customHeight="1"/>
    <row r="2135" s="25" customFormat="1" ht="13.35" customHeight="1"/>
    <row r="2136" s="25" customFormat="1" ht="13.35" customHeight="1"/>
    <row r="2137" s="25" customFormat="1" ht="13.35" customHeight="1"/>
    <row r="2138" s="25" customFormat="1" ht="13.35" customHeight="1"/>
    <row r="2139" s="25" customFormat="1" ht="13.35" customHeight="1"/>
    <row r="2140" s="25" customFormat="1" ht="13.35" customHeight="1"/>
    <row r="2141" s="25" customFormat="1" ht="13.35" customHeight="1"/>
    <row r="2142" s="25" customFormat="1" ht="13.35" customHeight="1"/>
    <row r="2143" s="25" customFormat="1" ht="13.35" customHeight="1"/>
    <row r="2144" s="25" customFormat="1" ht="13.35" customHeight="1"/>
    <row r="2145" s="25" customFormat="1" ht="13.35" customHeight="1"/>
    <row r="2146" s="25" customFormat="1" ht="13.35" customHeight="1"/>
    <row r="2147" s="25" customFormat="1" ht="13.35" customHeight="1"/>
    <row r="2148" s="25" customFormat="1" ht="13.35" customHeight="1"/>
    <row r="2149" s="25" customFormat="1" ht="13.35" customHeight="1"/>
    <row r="2150" s="25" customFormat="1" ht="13.35" customHeight="1"/>
    <row r="2151" s="25" customFormat="1" ht="13.35" customHeight="1"/>
    <row r="2152" s="25" customFormat="1" ht="13.35" customHeight="1"/>
    <row r="2153" s="25" customFormat="1" ht="13.35" customHeight="1"/>
    <row r="2154" s="25" customFormat="1" ht="13.35" customHeight="1"/>
    <row r="2155" s="25" customFormat="1" ht="13.35" customHeight="1"/>
    <row r="2156" s="25" customFormat="1" ht="13.35" customHeight="1"/>
    <row r="2157" s="25" customFormat="1" ht="13.35" customHeight="1"/>
    <row r="2158" s="25" customFormat="1" ht="13.35" customHeight="1"/>
    <row r="2159" s="25" customFormat="1" ht="13.35" customHeight="1"/>
    <row r="2160" s="25" customFormat="1" ht="13.35" customHeight="1"/>
    <row r="2161" s="25" customFormat="1" ht="13.35" customHeight="1"/>
    <row r="2162" s="25" customFormat="1" ht="13.35" customHeight="1"/>
    <row r="2163" s="25" customFormat="1" ht="13.35" customHeight="1"/>
    <row r="2164" s="25" customFormat="1" ht="13.35" customHeight="1"/>
    <row r="2165" s="25" customFormat="1" ht="13.35" customHeight="1"/>
    <row r="2166" s="25" customFormat="1" ht="13.35" customHeight="1"/>
    <row r="2167" s="25" customFormat="1" ht="13.35" customHeight="1"/>
    <row r="2168" s="25" customFormat="1" ht="13.35" customHeight="1"/>
    <row r="2169" s="25" customFormat="1" ht="13.35" customHeight="1"/>
    <row r="2170" s="25" customFormat="1" ht="13.35" customHeight="1"/>
    <row r="2171" s="25" customFormat="1" ht="13.35" customHeight="1"/>
    <row r="2172" s="25" customFormat="1" ht="13.35" customHeight="1"/>
    <row r="2173" s="25" customFormat="1" ht="13.35" customHeight="1"/>
    <row r="2174" s="25" customFormat="1" ht="13.35" customHeight="1"/>
    <row r="2175" s="25" customFormat="1" ht="13.35" customHeight="1"/>
    <row r="2176" s="25" customFormat="1" ht="13.35" customHeight="1"/>
    <row r="2177" s="25" customFormat="1" ht="13.35" customHeight="1"/>
    <row r="2178" s="25" customFormat="1" ht="13.35" customHeight="1"/>
    <row r="2179" s="25" customFormat="1" ht="13.35" customHeight="1"/>
    <row r="2180" s="25" customFormat="1" ht="13.35" customHeight="1"/>
    <row r="2181" s="25" customFormat="1" ht="13.35" customHeight="1"/>
    <row r="2182" s="25" customFormat="1" ht="13.35" customHeight="1"/>
    <row r="2183" s="25" customFormat="1" ht="13.35" customHeight="1"/>
    <row r="2184" s="25" customFormat="1" ht="13.35" customHeight="1"/>
    <row r="2185" s="25" customFormat="1" ht="13.35" customHeight="1"/>
    <row r="2186" s="25" customFormat="1" ht="13.35" customHeight="1"/>
    <row r="2187" s="25" customFormat="1" ht="13.35" customHeight="1"/>
    <row r="2188" s="25" customFormat="1" ht="13.35" customHeight="1"/>
    <row r="2189" s="25" customFormat="1" ht="13.35" customHeight="1"/>
    <row r="2190" s="25" customFormat="1" ht="13.35" customHeight="1"/>
    <row r="2191" s="25" customFormat="1" ht="13.35" customHeight="1"/>
    <row r="2192" s="25" customFormat="1" ht="13.35" customHeight="1"/>
    <row r="2193" s="25" customFormat="1" ht="13.35" customHeight="1"/>
    <row r="2194" s="25" customFormat="1" ht="13.35" customHeight="1"/>
    <row r="2195" s="25" customFormat="1" ht="13.35" customHeight="1"/>
    <row r="2196" s="25" customFormat="1" ht="13.35" customHeight="1"/>
    <row r="2197" s="25" customFormat="1" ht="13.35" customHeight="1"/>
    <row r="2198" s="25" customFormat="1" ht="13.35" customHeight="1"/>
    <row r="2199" s="25" customFormat="1" ht="13.35" customHeight="1"/>
    <row r="2200" s="25" customFormat="1" ht="13.35" customHeight="1"/>
    <row r="2201" s="25" customFormat="1" ht="13.35" customHeight="1"/>
    <row r="2202" s="25" customFormat="1" ht="13.35" customHeight="1"/>
    <row r="2203" s="25" customFormat="1" ht="13.35" customHeight="1"/>
    <row r="2204" s="25" customFormat="1" ht="13.35" customHeight="1"/>
    <row r="2205" s="25" customFormat="1" ht="13.35" customHeight="1"/>
    <row r="2206" s="25" customFormat="1" ht="13.35" customHeight="1"/>
    <row r="2207" s="25" customFormat="1" ht="13.35" customHeight="1"/>
    <row r="2208" s="25" customFormat="1" ht="13.35" customHeight="1"/>
    <row r="2209" s="25" customFormat="1" ht="13.35" customHeight="1"/>
    <row r="2210" s="25" customFormat="1" ht="13.35" customHeight="1"/>
    <row r="2211" s="25" customFormat="1" ht="13.35" customHeight="1"/>
    <row r="2212" s="25" customFormat="1" ht="13.35" customHeight="1"/>
    <row r="2213" s="25" customFormat="1" ht="13.35" customHeight="1"/>
    <row r="2214" s="25" customFormat="1" ht="13.35" customHeight="1"/>
    <row r="2215" s="25" customFormat="1" ht="13.35" customHeight="1"/>
    <row r="2216" s="25" customFormat="1" ht="13.35" customHeight="1"/>
    <row r="2217" s="25" customFormat="1" ht="13.35" customHeight="1"/>
    <row r="2218" s="25" customFormat="1" ht="13.35" customHeight="1"/>
    <row r="2219" s="25" customFormat="1" ht="13.35" customHeight="1"/>
    <row r="2220" s="25" customFormat="1" ht="13.35" customHeight="1"/>
    <row r="2221" s="25" customFormat="1" ht="13.35" customHeight="1"/>
    <row r="2222" s="25" customFormat="1" ht="13.35" customHeight="1"/>
    <row r="2223" s="25" customFormat="1" ht="13.35" customHeight="1"/>
    <row r="2224" s="25" customFormat="1" ht="13.35" customHeight="1"/>
    <row r="2225" s="25" customFormat="1" ht="13.35" customHeight="1"/>
    <row r="2226" s="25" customFormat="1" ht="13.35" customHeight="1"/>
    <row r="2227" s="25" customFormat="1" ht="13.35" customHeight="1"/>
    <row r="2228" s="25" customFormat="1" ht="13.35" customHeight="1"/>
    <row r="2229" s="25" customFormat="1" ht="13.35" customHeight="1"/>
    <row r="2230" s="25" customFormat="1" ht="13.35" customHeight="1"/>
    <row r="2231" s="25" customFormat="1" ht="13.35" customHeight="1"/>
    <row r="2232" s="25" customFormat="1" ht="13.35" customHeight="1"/>
    <row r="2233" s="25" customFormat="1" ht="13.35" customHeight="1"/>
    <row r="2234" s="25" customFormat="1" ht="13.35" customHeight="1"/>
    <row r="2235" s="25" customFormat="1" ht="13.35" customHeight="1"/>
    <row r="2236" s="25" customFormat="1" ht="13.35" customHeight="1"/>
    <row r="2237" s="25" customFormat="1" ht="13.35" customHeight="1"/>
    <row r="2238" s="25" customFormat="1" ht="13.35" customHeight="1"/>
    <row r="2239" s="25" customFormat="1" ht="13.35" customHeight="1"/>
    <row r="2240" s="25" customFormat="1" ht="13.35" customHeight="1"/>
    <row r="2241" s="25" customFormat="1" ht="13.35" customHeight="1"/>
    <row r="2242" s="25" customFormat="1" ht="13.35" customHeight="1"/>
    <row r="2243" s="25" customFormat="1" ht="13.35" customHeight="1"/>
    <row r="2244" s="25" customFormat="1" ht="13.35" customHeight="1"/>
    <row r="2245" s="25" customFormat="1" ht="13.35" customHeight="1"/>
    <row r="2246" s="25" customFormat="1" ht="13.35" customHeight="1"/>
    <row r="2247" s="25" customFormat="1" ht="13.35" customHeight="1"/>
    <row r="2248" s="25" customFormat="1" ht="13.35" customHeight="1"/>
    <row r="2249" s="25" customFormat="1" ht="13.35" customHeight="1"/>
    <row r="2250" s="25" customFormat="1" ht="13.35" customHeight="1"/>
    <row r="2251" s="25" customFormat="1" ht="13.35" customHeight="1"/>
    <row r="2252" s="25" customFormat="1" ht="13.35" customHeight="1"/>
    <row r="2253" s="25" customFormat="1" ht="13.35" customHeight="1"/>
    <row r="2254" s="25" customFormat="1" ht="13.35" customHeight="1"/>
    <row r="2255" s="25" customFormat="1" ht="13.35" customHeight="1"/>
    <row r="2256" s="25" customFormat="1" ht="13.35" customHeight="1"/>
    <row r="2257" s="25" customFormat="1" ht="13.35" customHeight="1"/>
    <row r="2258" s="25" customFormat="1" ht="13.35" customHeight="1"/>
    <row r="2259" s="25" customFormat="1" ht="13.35" customHeight="1"/>
    <row r="2260" s="25" customFormat="1" ht="13.35" customHeight="1"/>
    <row r="2261" s="25" customFormat="1" ht="13.35" customHeight="1"/>
    <row r="2262" s="25" customFormat="1" ht="13.35" customHeight="1"/>
    <row r="2263" s="25" customFormat="1" ht="13.35" customHeight="1"/>
    <row r="2264" s="25" customFormat="1" ht="13.35" customHeight="1"/>
    <row r="2265" s="25" customFormat="1" ht="13.35" customHeight="1"/>
    <row r="2266" s="25" customFormat="1" ht="13.35" customHeight="1"/>
    <row r="2267" s="25" customFormat="1" ht="13.35" customHeight="1"/>
    <row r="2268" s="25" customFormat="1" ht="13.35" customHeight="1"/>
    <row r="2269" s="25" customFormat="1" ht="13.35" customHeight="1"/>
    <row r="2270" s="25" customFormat="1" ht="13.35" customHeight="1"/>
    <row r="2271" s="25" customFormat="1" ht="13.35" customHeight="1"/>
    <row r="2272" s="25" customFormat="1" ht="13.35" customHeight="1"/>
    <row r="2273" s="25" customFormat="1" ht="13.35" customHeight="1"/>
    <row r="2274" s="25" customFormat="1" ht="13.35" customHeight="1"/>
    <row r="2275" s="25" customFormat="1" ht="13.35" customHeight="1"/>
    <row r="2276" s="25" customFormat="1" ht="13.35" customHeight="1"/>
    <row r="2277" s="25" customFormat="1" ht="13.35" customHeight="1"/>
    <row r="2278" s="25" customFormat="1" ht="13.35" customHeight="1"/>
    <row r="2279" s="25" customFormat="1" ht="13.35" customHeight="1"/>
    <row r="2280" s="25" customFormat="1" ht="13.35" customHeight="1"/>
    <row r="2281" s="25" customFormat="1" ht="13.35" customHeight="1"/>
    <row r="2282" s="25" customFormat="1" ht="13.35" customHeight="1"/>
    <row r="2283" s="25" customFormat="1" ht="13.35" customHeight="1"/>
    <row r="2284" s="25" customFormat="1" ht="13.35" customHeight="1"/>
    <row r="2285" s="25" customFormat="1" ht="13.35" customHeight="1"/>
    <row r="2286" s="25" customFormat="1" ht="13.35" customHeight="1"/>
    <row r="2287" s="25" customFormat="1" ht="13.35" customHeight="1"/>
    <row r="2288" s="25" customFormat="1" ht="13.35" customHeight="1"/>
    <row r="2289" s="25" customFormat="1" ht="13.35" customHeight="1"/>
    <row r="2290" s="25" customFormat="1" ht="13.35" customHeight="1"/>
    <row r="2291" s="25" customFormat="1" ht="13.35" customHeight="1"/>
    <row r="2292" s="25" customFormat="1" ht="13.35" customHeight="1"/>
    <row r="2293" s="25" customFormat="1" ht="13.35" customHeight="1"/>
    <row r="2294" s="25" customFormat="1" ht="13.35" customHeight="1"/>
    <row r="2295" s="25" customFormat="1" ht="13.35" customHeight="1"/>
    <row r="2296" s="25" customFormat="1" ht="13.35" customHeight="1"/>
    <row r="2297" s="25" customFormat="1" ht="13.35" customHeight="1"/>
    <row r="2298" s="25" customFormat="1" ht="13.35" customHeight="1"/>
    <row r="2299" s="25" customFormat="1" ht="13.35" customHeight="1"/>
    <row r="2300" s="25" customFormat="1" ht="13.35" customHeight="1"/>
    <row r="2301" s="25" customFormat="1" ht="13.35" customHeight="1"/>
    <row r="2302" s="25" customFormat="1" ht="13.35" customHeight="1"/>
    <row r="2303" s="25" customFormat="1" ht="13.35" customHeight="1"/>
    <row r="2304" s="25" customFormat="1" ht="13.35" customHeight="1"/>
    <row r="2305" s="25" customFormat="1" ht="13.35" customHeight="1"/>
    <row r="2306" s="25" customFormat="1" ht="13.35" customHeight="1"/>
    <row r="2307" s="25" customFormat="1" ht="13.35" customHeight="1"/>
    <row r="2308" s="25" customFormat="1" ht="13.35" customHeight="1"/>
    <row r="2309" s="25" customFormat="1" ht="13.35" customHeight="1"/>
    <row r="2310" s="25" customFormat="1" ht="13.35" customHeight="1"/>
    <row r="2311" s="25" customFormat="1" ht="13.35" customHeight="1"/>
    <row r="2312" s="25" customFormat="1" ht="13.35" customHeight="1"/>
    <row r="2313" s="25" customFormat="1" ht="13.35" customHeight="1"/>
    <row r="2314" s="25" customFormat="1" ht="13.35" customHeight="1"/>
    <row r="2315" s="25" customFormat="1" ht="13.35" customHeight="1"/>
    <row r="2316" s="25" customFormat="1" ht="13.35" customHeight="1"/>
    <row r="2317" s="25" customFormat="1" ht="13.35" customHeight="1"/>
    <row r="2318" s="25" customFormat="1" ht="13.35" customHeight="1"/>
    <row r="2319" s="25" customFormat="1" ht="13.35" customHeight="1"/>
    <row r="2320" s="25" customFormat="1" ht="13.35" customHeight="1"/>
    <row r="2321" s="25" customFormat="1" ht="13.35" customHeight="1"/>
    <row r="2322" s="25" customFormat="1" ht="13.35" customHeight="1"/>
    <row r="2323" s="25" customFormat="1" ht="13.35" customHeight="1"/>
    <row r="2324" s="25" customFormat="1" ht="13.35" customHeight="1"/>
    <row r="2325" s="25" customFormat="1" ht="13.35" customHeight="1"/>
    <row r="2326" s="25" customFormat="1" ht="13.35" customHeight="1"/>
    <row r="2327" s="25" customFormat="1" ht="13.35" customHeight="1"/>
    <row r="2328" s="25" customFormat="1" ht="13.35" customHeight="1"/>
    <row r="2329" s="25" customFormat="1" ht="13.35" customHeight="1"/>
    <row r="2330" s="25" customFormat="1" ht="13.35" customHeight="1"/>
    <row r="2331" s="25" customFormat="1" ht="13.35" customHeight="1"/>
    <row r="2332" s="25" customFormat="1" ht="13.35" customHeight="1"/>
    <row r="2333" s="25" customFormat="1" ht="13.35" customHeight="1"/>
    <row r="2334" s="25" customFormat="1" ht="13.35" customHeight="1"/>
    <row r="2335" s="25" customFormat="1" ht="13.35" customHeight="1"/>
    <row r="2336" s="25" customFormat="1" ht="13.35" customHeight="1"/>
    <row r="2337" s="25" customFormat="1" ht="13.35" customHeight="1"/>
    <row r="2338" s="25" customFormat="1" ht="13.35" customHeight="1"/>
    <row r="2339" s="25" customFormat="1" ht="13.35" customHeight="1"/>
    <row r="2340" s="25" customFormat="1" ht="13.35" customHeight="1"/>
    <row r="2341" s="25" customFormat="1" ht="13.35" customHeight="1"/>
    <row r="2342" s="25" customFormat="1" ht="13.35" customHeight="1"/>
    <row r="2343" s="25" customFormat="1" ht="13.35" customHeight="1"/>
    <row r="2344" s="25" customFormat="1" ht="13.35" customHeight="1"/>
    <row r="2345" s="25" customFormat="1" ht="13.35" customHeight="1"/>
    <row r="2346" s="25" customFormat="1" ht="13.35" customHeight="1"/>
    <row r="2347" s="25" customFormat="1" ht="13.35" customHeight="1"/>
    <row r="2348" s="25" customFormat="1" ht="13.35" customHeight="1"/>
    <row r="2349" s="25" customFormat="1" ht="13.35" customHeight="1"/>
    <row r="2350" s="25" customFormat="1" ht="13.35" customHeight="1"/>
    <row r="2351" s="25" customFormat="1" ht="13.35" customHeight="1"/>
    <row r="2352" s="25" customFormat="1" ht="13.35" customHeight="1"/>
    <row r="2353" s="25" customFormat="1" ht="13.35" customHeight="1"/>
    <row r="2354" s="25" customFormat="1" ht="13.35" customHeight="1"/>
    <row r="2355" s="25" customFormat="1" ht="13.35" customHeight="1"/>
    <row r="2356" s="25" customFormat="1" ht="13.35" customHeight="1"/>
    <row r="2357" s="25" customFormat="1" ht="13.35" customHeight="1"/>
    <row r="2358" s="25" customFormat="1" ht="13.35" customHeight="1"/>
    <row r="2359" s="25" customFormat="1" ht="13.35" customHeight="1"/>
    <row r="2360" s="25" customFormat="1" ht="13.35" customHeight="1"/>
    <row r="2361" s="25" customFormat="1" ht="13.35" customHeight="1"/>
    <row r="2362" s="25" customFormat="1" ht="13.35" customHeight="1"/>
    <row r="2363" s="25" customFormat="1" ht="13.35" customHeight="1"/>
    <row r="2364" s="25" customFormat="1" ht="13.35" customHeight="1"/>
    <row r="2365" s="25" customFormat="1" ht="13.35" customHeight="1"/>
    <row r="2366" s="25" customFormat="1" ht="13.35" customHeight="1"/>
    <row r="2367" s="25" customFormat="1" ht="13.35" customHeight="1"/>
    <row r="2368" s="25" customFormat="1" ht="13.35" customHeight="1"/>
    <row r="2369" s="25" customFormat="1" ht="13.35" customHeight="1"/>
    <row r="2370" s="25" customFormat="1" ht="13.35" customHeight="1"/>
    <row r="2371" s="25" customFormat="1" ht="13.35" customHeight="1"/>
    <row r="2372" s="25" customFormat="1" ht="13.35" customHeight="1"/>
    <row r="2373" s="25" customFormat="1" ht="13.35" customHeight="1"/>
    <row r="2374" s="25" customFormat="1" ht="13.35" customHeight="1"/>
    <row r="2375" s="25" customFormat="1" ht="13.35" customHeight="1"/>
    <row r="2376" s="25" customFormat="1" ht="13.35" customHeight="1"/>
    <row r="2377" s="25" customFormat="1" ht="13.35" customHeight="1"/>
    <row r="2378" s="25" customFormat="1" ht="13.35" customHeight="1"/>
    <row r="2379" s="25" customFormat="1" ht="13.35" customHeight="1"/>
    <row r="2380" s="25" customFormat="1" ht="13.35" customHeight="1"/>
    <row r="2381" s="25" customFormat="1" ht="13.35" customHeight="1"/>
    <row r="2382" s="25" customFormat="1" ht="13.35" customHeight="1"/>
    <row r="2383" s="25" customFormat="1" ht="13.35" customHeight="1"/>
    <row r="2384" s="25" customFormat="1" ht="13.35" customHeight="1"/>
    <row r="2385" s="25" customFormat="1" ht="13.35" customHeight="1"/>
    <row r="2386" s="25" customFormat="1" ht="13.35" customHeight="1"/>
    <row r="2387" s="25" customFormat="1" ht="13.35" customHeight="1"/>
    <row r="2388" s="25" customFormat="1" ht="13.35" customHeight="1"/>
    <row r="2389" s="25" customFormat="1" ht="13.35" customHeight="1"/>
    <row r="2390" s="25" customFormat="1" ht="13.35" customHeight="1"/>
    <row r="2391" s="25" customFormat="1" ht="13.35" customHeight="1"/>
    <row r="2392" s="25" customFormat="1" ht="13.35" customHeight="1"/>
    <row r="2393" s="25" customFormat="1" ht="13.35" customHeight="1"/>
    <row r="2394" s="25" customFormat="1" ht="13.35" customHeight="1"/>
    <row r="2395" s="25" customFormat="1" ht="13.35" customHeight="1"/>
    <row r="2396" s="25" customFormat="1" ht="13.35" customHeight="1"/>
    <row r="2397" s="25" customFormat="1" ht="13.35" customHeight="1"/>
    <row r="2398" s="25" customFormat="1" ht="13.35" customHeight="1"/>
    <row r="2399" s="25" customFormat="1" ht="13.35" customHeight="1"/>
    <row r="2400" s="25" customFormat="1" ht="13.35" customHeight="1"/>
    <row r="2401" s="25" customFormat="1" ht="13.35" customHeight="1"/>
    <row r="2402" s="25" customFormat="1" ht="13.35" customHeight="1"/>
    <row r="2403" s="25" customFormat="1" ht="13.35" customHeight="1"/>
    <row r="2404" s="25" customFormat="1" ht="13.35" customHeight="1"/>
    <row r="2405" s="25" customFormat="1" ht="13.35" customHeight="1"/>
    <row r="2406" s="25" customFormat="1" ht="13.35" customHeight="1"/>
    <row r="2407" s="25" customFormat="1" ht="13.35" customHeight="1"/>
    <row r="2408" s="25" customFormat="1" ht="13.35" customHeight="1"/>
    <row r="2409" s="25" customFormat="1" ht="13.35" customHeight="1"/>
    <row r="2410" s="25" customFormat="1" ht="13.35" customHeight="1"/>
    <row r="2411" s="25" customFormat="1" ht="13.35" customHeight="1"/>
    <row r="2412" s="25" customFormat="1" ht="13.35" customHeight="1"/>
    <row r="2413" s="25" customFormat="1" ht="13.35" customHeight="1"/>
    <row r="2414" s="25" customFormat="1" ht="13.35" customHeight="1"/>
    <row r="2415" s="25" customFormat="1" ht="13.35" customHeight="1"/>
    <row r="2416" s="25" customFormat="1" ht="13.35" customHeight="1"/>
    <row r="2417" s="25" customFormat="1" ht="13.35" customHeight="1"/>
    <row r="2418" s="25" customFormat="1" ht="13.35" customHeight="1"/>
    <row r="2419" s="25" customFormat="1" ht="13.35" customHeight="1"/>
    <row r="2420" s="25" customFormat="1" ht="13.35" customHeight="1"/>
    <row r="2421" s="25" customFormat="1" ht="13.35" customHeight="1"/>
    <row r="2422" s="25" customFormat="1" ht="13.35" customHeight="1"/>
    <row r="2423" s="25" customFormat="1" ht="13.35" customHeight="1"/>
    <row r="2424" s="25" customFormat="1" ht="13.35" customHeight="1"/>
    <row r="2425" s="25" customFormat="1" ht="13.35" customHeight="1"/>
    <row r="2426" s="25" customFormat="1" ht="13.35" customHeight="1"/>
    <row r="2427" s="25" customFormat="1" ht="13.35" customHeight="1"/>
    <row r="2428" s="25" customFormat="1" ht="13.35" customHeight="1"/>
    <row r="2429" s="25" customFormat="1" ht="13.35" customHeight="1"/>
    <row r="2430" s="25" customFormat="1" ht="13.35" customHeight="1"/>
    <row r="2431" s="25" customFormat="1" ht="13.35" customHeight="1"/>
    <row r="2432" s="25" customFormat="1" ht="13.35" customHeight="1"/>
    <row r="2433" s="25" customFormat="1" ht="13.35" customHeight="1"/>
    <row r="2434" s="25" customFormat="1" ht="13.35" customHeight="1"/>
    <row r="2435" s="25" customFormat="1" ht="13.35" customHeight="1"/>
    <row r="2436" s="25" customFormat="1" ht="13.35" customHeight="1"/>
    <row r="2437" s="25" customFormat="1" ht="13.35" customHeight="1"/>
    <row r="2438" s="25" customFormat="1" ht="13.35" customHeight="1"/>
    <row r="2439" s="25" customFormat="1" ht="13.35" customHeight="1"/>
    <row r="2440" s="25" customFormat="1" ht="13.35" customHeight="1"/>
    <row r="2441" s="25" customFormat="1" ht="13.35" customHeight="1"/>
    <row r="2442" s="25" customFormat="1" ht="13.35" customHeight="1"/>
    <row r="2443" s="25" customFormat="1" ht="13.35" customHeight="1"/>
    <row r="2444" s="25" customFormat="1" ht="13.35" customHeight="1"/>
    <row r="2445" s="25" customFormat="1" ht="13.35" customHeight="1"/>
    <row r="2446" s="25" customFormat="1" ht="13.35" customHeight="1"/>
    <row r="2447" s="25" customFormat="1" ht="13.35" customHeight="1"/>
    <row r="2448" s="25" customFormat="1" ht="13.35" customHeight="1"/>
    <row r="2449" s="25" customFormat="1" ht="13.35" customHeight="1"/>
    <row r="2450" s="25" customFormat="1" ht="13.35" customHeight="1"/>
    <row r="2451" s="25" customFormat="1" ht="13.35" customHeight="1"/>
    <row r="2452" s="25" customFormat="1" ht="13.35" customHeight="1"/>
    <row r="2453" s="25" customFormat="1" ht="13.35" customHeight="1"/>
    <row r="2454" s="25" customFormat="1" ht="13.35" customHeight="1"/>
    <row r="2455" s="25" customFormat="1" ht="13.35" customHeight="1"/>
    <row r="2456" s="25" customFormat="1" ht="13.35" customHeight="1"/>
    <row r="2457" s="25" customFormat="1" ht="13.35" customHeight="1"/>
    <row r="2458" s="25" customFormat="1" ht="13.35" customHeight="1"/>
    <row r="2459" s="25" customFormat="1" ht="13.35" customHeight="1"/>
    <row r="2460" s="25" customFormat="1" ht="13.35" customHeight="1"/>
    <row r="2461" s="25" customFormat="1" ht="13.35" customHeight="1"/>
    <row r="2462" s="25" customFormat="1" ht="13.35" customHeight="1"/>
    <row r="2463" s="25" customFormat="1" ht="13.35" customHeight="1"/>
    <row r="2464" s="25" customFormat="1" ht="13.35" customHeight="1"/>
    <row r="2465" s="25" customFormat="1" ht="13.35" customHeight="1"/>
    <row r="2466" s="25" customFormat="1" ht="13.35" customHeight="1"/>
    <row r="2467" s="25" customFormat="1" ht="13.35" customHeight="1"/>
    <row r="2468" s="25" customFormat="1" ht="13.35" customHeight="1"/>
    <row r="2469" s="25" customFormat="1" ht="13.35" customHeight="1"/>
    <row r="2470" s="25" customFormat="1" ht="13.35" customHeight="1"/>
    <row r="2471" s="25" customFormat="1" ht="13.35" customHeight="1"/>
    <row r="2472" s="25" customFormat="1" ht="13.35" customHeight="1"/>
    <row r="2473" s="25" customFormat="1" ht="13.35" customHeight="1"/>
    <row r="2474" s="25" customFormat="1" ht="13.35" customHeight="1"/>
    <row r="2475" s="25" customFormat="1" ht="13.35" customHeight="1"/>
    <row r="2476" s="25" customFormat="1" ht="13.35" customHeight="1"/>
    <row r="2477" s="25" customFormat="1" ht="13.35" customHeight="1"/>
    <row r="2478" s="25" customFormat="1" ht="13.35" customHeight="1"/>
    <row r="2479" s="25" customFormat="1" ht="13.35" customHeight="1"/>
    <row r="2480" s="25" customFormat="1" ht="13.35" customHeight="1"/>
    <row r="2481" s="25" customFormat="1" ht="13.35" customHeight="1"/>
    <row r="2482" s="25" customFormat="1" ht="13.35" customHeight="1"/>
    <row r="2483" s="25" customFormat="1" ht="13.35" customHeight="1"/>
    <row r="2484" s="25" customFormat="1" ht="13.35" customHeight="1"/>
    <row r="2485" s="25" customFormat="1" ht="13.35" customHeight="1"/>
    <row r="2486" s="25" customFormat="1" ht="13.35" customHeight="1"/>
    <row r="2487" s="25" customFormat="1" ht="13.35" customHeight="1"/>
    <row r="2488" s="25" customFormat="1" ht="13.35" customHeight="1"/>
    <row r="2489" s="25" customFormat="1" ht="13.35" customHeight="1"/>
    <row r="2490" s="25" customFormat="1" ht="13.35" customHeight="1"/>
    <row r="2491" s="25" customFormat="1" ht="13.35" customHeight="1"/>
    <row r="2492" s="25" customFormat="1" ht="13.35" customHeight="1"/>
    <row r="2493" s="25" customFormat="1" ht="13.35" customHeight="1"/>
    <row r="2494" s="25" customFormat="1" ht="13.35" customHeight="1"/>
    <row r="2495" s="25" customFormat="1" ht="13.35" customHeight="1"/>
    <row r="2496" s="25" customFormat="1" ht="13.35" customHeight="1"/>
    <row r="2497" s="25" customFormat="1" ht="13.35" customHeight="1"/>
    <row r="2498" s="25" customFormat="1" ht="13.35" customHeight="1"/>
    <row r="2499" s="25" customFormat="1" ht="13.35" customHeight="1"/>
    <row r="2500" s="25" customFormat="1" ht="13.35" customHeight="1"/>
    <row r="2501" s="25" customFormat="1" ht="13.35" customHeight="1"/>
    <row r="2502" s="25" customFormat="1" ht="13.35" customHeight="1"/>
    <row r="2503" s="25" customFormat="1" ht="13.35" customHeight="1"/>
    <row r="2504" s="25" customFormat="1" ht="13.35" customHeight="1"/>
    <row r="2505" s="25" customFormat="1" ht="13.35" customHeight="1"/>
    <row r="2506" s="25" customFormat="1" ht="13.35" customHeight="1"/>
    <row r="2507" s="25" customFormat="1" ht="13.35" customHeight="1"/>
    <row r="2508" s="25" customFormat="1" ht="13.35" customHeight="1"/>
    <row r="2509" s="25" customFormat="1" ht="13.35" customHeight="1"/>
    <row r="2510" s="25" customFormat="1" ht="13.35" customHeight="1"/>
    <row r="2511" s="25" customFormat="1" ht="13.35" customHeight="1"/>
    <row r="2512" s="25" customFormat="1" ht="13.35" customHeight="1"/>
    <row r="2513" s="25" customFormat="1" ht="13.35" customHeight="1"/>
    <row r="2514" s="25" customFormat="1" ht="13.35" customHeight="1"/>
    <row r="2515" s="25" customFormat="1" ht="13.35" customHeight="1"/>
    <row r="2516" s="25" customFormat="1" ht="13.35" customHeight="1"/>
    <row r="2517" s="25" customFormat="1" ht="13.35" customHeight="1"/>
    <row r="2518" s="25" customFormat="1" ht="13.35" customHeight="1"/>
    <row r="2519" s="25" customFormat="1" ht="13.35" customHeight="1"/>
    <row r="2520" s="25" customFormat="1" ht="13.35" customHeight="1"/>
    <row r="2521" s="25" customFormat="1" ht="13.35" customHeight="1"/>
    <row r="2522" s="25" customFormat="1" ht="13.35" customHeight="1"/>
    <row r="2523" s="25" customFormat="1" ht="13.35" customHeight="1"/>
    <row r="2524" s="25" customFormat="1" ht="13.35" customHeight="1"/>
    <row r="2525" s="25" customFormat="1" ht="13.35" customHeight="1"/>
    <row r="2526" s="25" customFormat="1" ht="13.35" customHeight="1"/>
    <row r="2527" s="25" customFormat="1" ht="13.35" customHeight="1"/>
    <row r="2528" s="25" customFormat="1" ht="13.35" customHeight="1"/>
    <row r="2529" s="25" customFormat="1" ht="13.35" customHeight="1"/>
    <row r="2530" s="25" customFormat="1" ht="13.35" customHeight="1"/>
    <row r="2531" s="25" customFormat="1" ht="13.35" customHeight="1"/>
    <row r="2532" s="25" customFormat="1" ht="13.35" customHeight="1"/>
    <row r="2533" s="25" customFormat="1" ht="13.35" customHeight="1"/>
    <row r="2534" s="25" customFormat="1" ht="13.35" customHeight="1"/>
    <row r="2535" s="25" customFormat="1" ht="13.35" customHeight="1"/>
    <row r="2536" s="25" customFormat="1" ht="13.35" customHeight="1"/>
    <row r="2537" s="25" customFormat="1" ht="13.35" customHeight="1"/>
    <row r="2538" s="25" customFormat="1" ht="13.35" customHeight="1"/>
    <row r="2539" s="25" customFormat="1" ht="13.35" customHeight="1"/>
    <row r="2540" s="25" customFormat="1" ht="13.35" customHeight="1"/>
    <row r="2541" s="25" customFormat="1" ht="13.35" customHeight="1"/>
    <row r="2542" s="25" customFormat="1" ht="13.35" customHeight="1"/>
    <row r="2543" s="25" customFormat="1" ht="13.35" customHeight="1"/>
    <row r="2544" s="25" customFormat="1" ht="13.35" customHeight="1"/>
    <row r="2545" s="25" customFormat="1" ht="13.35" customHeight="1"/>
    <row r="2546" s="25" customFormat="1" ht="13.35" customHeight="1"/>
    <row r="2547" s="25" customFormat="1" ht="13.35" customHeight="1"/>
    <row r="2548" s="25" customFormat="1" ht="13.35" customHeight="1"/>
    <row r="2549" s="25" customFormat="1" ht="13.35" customHeight="1"/>
    <row r="2550" s="25" customFormat="1" ht="13.35" customHeight="1"/>
    <row r="2551" s="25" customFormat="1" ht="13.35" customHeight="1"/>
    <row r="2552" s="25" customFormat="1" ht="13.35" customHeight="1"/>
    <row r="2553" s="25" customFormat="1" ht="13.35" customHeight="1"/>
    <row r="2554" s="25" customFormat="1" ht="13.35" customHeight="1"/>
    <row r="2555" s="25" customFormat="1" ht="13.35" customHeight="1"/>
    <row r="2556" s="25" customFormat="1" ht="13.35" customHeight="1"/>
    <row r="2557" s="25" customFormat="1" ht="13.35" customHeight="1"/>
    <row r="2558" s="25" customFormat="1" ht="13.35" customHeight="1"/>
    <row r="2559" s="25" customFormat="1" ht="13.35" customHeight="1"/>
    <row r="2560" s="25" customFormat="1" ht="13.35" customHeight="1"/>
    <row r="2561" s="25" customFormat="1" ht="13.35" customHeight="1"/>
    <row r="2562" s="25" customFormat="1" ht="13.35" customHeight="1"/>
    <row r="2563" s="25" customFormat="1" ht="13.35" customHeight="1"/>
    <row r="2564" s="25" customFormat="1" ht="13.35" customHeight="1"/>
    <row r="2565" s="25" customFormat="1" ht="13.35" customHeight="1"/>
    <row r="2566" s="25" customFormat="1" ht="13.35" customHeight="1"/>
    <row r="2567" s="25" customFormat="1" ht="13.35" customHeight="1"/>
    <row r="2568" s="25" customFormat="1" ht="13.35" customHeight="1"/>
    <row r="2569" s="25" customFormat="1" ht="13.35" customHeight="1"/>
    <row r="2570" s="25" customFormat="1" ht="13.35" customHeight="1"/>
    <row r="2571" s="25" customFormat="1" ht="13.35" customHeight="1"/>
    <row r="2572" s="25" customFormat="1" ht="13.35" customHeight="1"/>
    <row r="2573" s="25" customFormat="1" ht="13.35" customHeight="1"/>
    <row r="2574" s="25" customFormat="1" ht="13.35" customHeight="1"/>
    <row r="2575" s="25" customFormat="1" ht="13.35" customHeight="1"/>
    <row r="2576" s="25" customFormat="1" ht="13.35" customHeight="1"/>
    <row r="2577" s="25" customFormat="1" ht="13.35" customHeight="1"/>
    <row r="2578" s="25" customFormat="1" ht="13.35" customHeight="1"/>
    <row r="2579" s="25" customFormat="1" ht="13.35" customHeight="1"/>
    <row r="2580" s="25" customFormat="1" ht="13.35" customHeight="1"/>
    <row r="2581" s="25" customFormat="1" ht="13.35" customHeight="1"/>
    <row r="2582" s="25" customFormat="1" ht="13.35" customHeight="1"/>
    <row r="2583" s="25" customFormat="1" ht="13.35" customHeight="1"/>
    <row r="2584" s="25" customFormat="1" ht="13.35" customHeight="1"/>
    <row r="2585" s="25" customFormat="1" ht="13.35" customHeight="1"/>
    <row r="2586" s="25" customFormat="1" ht="13.35" customHeight="1"/>
    <row r="2587" s="25" customFormat="1" ht="13.35" customHeight="1"/>
    <row r="2588" s="25" customFormat="1" ht="13.35" customHeight="1"/>
    <row r="2589" s="25" customFormat="1" ht="13.35" customHeight="1"/>
    <row r="2590" s="25" customFormat="1" ht="13.35" customHeight="1"/>
    <row r="2591" s="25" customFormat="1" ht="13.35" customHeight="1"/>
    <row r="2592" s="25" customFormat="1" ht="13.35" customHeight="1"/>
    <row r="2593" s="25" customFormat="1" ht="13.35" customHeight="1"/>
    <row r="2594" s="25" customFormat="1" ht="13.35" customHeight="1"/>
    <row r="2595" s="25" customFormat="1" ht="13.35" customHeight="1"/>
    <row r="2596" s="25" customFormat="1" ht="13.35" customHeight="1"/>
    <row r="2597" s="25" customFormat="1" ht="13.35" customHeight="1"/>
    <row r="2598" s="25" customFormat="1" ht="13.35" customHeight="1"/>
    <row r="2599" s="25" customFormat="1" ht="13.35" customHeight="1"/>
    <row r="2600" s="25" customFormat="1" ht="13.35" customHeight="1"/>
    <row r="2601" s="25" customFormat="1" ht="13.35" customHeight="1"/>
    <row r="2602" s="25" customFormat="1" ht="13.35" customHeight="1"/>
    <row r="2603" s="25" customFormat="1" ht="13.35" customHeight="1"/>
    <row r="2604" s="25" customFormat="1" ht="13.35" customHeight="1"/>
    <row r="2605" s="25" customFormat="1" ht="13.35" customHeight="1"/>
    <row r="2606" s="25" customFormat="1" ht="13.35" customHeight="1"/>
    <row r="2607" s="25" customFormat="1" ht="13.35" customHeight="1"/>
    <row r="2608" s="25" customFormat="1" ht="13.35" customHeight="1"/>
    <row r="2609" s="25" customFormat="1" ht="13.35" customHeight="1"/>
    <row r="2610" s="25" customFormat="1" ht="13.35" customHeight="1"/>
    <row r="2611" s="25" customFormat="1" ht="13.35" customHeight="1"/>
    <row r="2612" s="25" customFormat="1" ht="13.35" customHeight="1"/>
    <row r="2613" s="25" customFormat="1" ht="13.35" customHeight="1"/>
    <row r="2614" s="25" customFormat="1" ht="13.35" customHeight="1"/>
    <row r="2615" s="25" customFormat="1" ht="13.35" customHeight="1"/>
    <row r="2616" s="25" customFormat="1" ht="13.35" customHeight="1"/>
    <row r="2617" s="25" customFormat="1" ht="13.35" customHeight="1"/>
    <row r="2618" s="25" customFormat="1" ht="13.35" customHeight="1"/>
    <row r="2619" s="25" customFormat="1" ht="13.35" customHeight="1"/>
    <row r="2620" s="25" customFormat="1" ht="13.35" customHeight="1"/>
    <row r="2621" s="25" customFormat="1" ht="13.35" customHeight="1"/>
    <row r="2622" s="25" customFormat="1" ht="13.35" customHeight="1"/>
    <row r="2623" s="25" customFormat="1" ht="13.35" customHeight="1"/>
    <row r="2624" s="25" customFormat="1" ht="13.35" customHeight="1"/>
    <row r="2625" s="25" customFormat="1" ht="13.35" customHeight="1"/>
    <row r="2626" s="25" customFormat="1" ht="13.35" customHeight="1"/>
    <row r="2627" s="25" customFormat="1" ht="13.35" customHeight="1"/>
    <row r="2628" s="25" customFormat="1" ht="13.35" customHeight="1"/>
    <row r="2629" s="25" customFormat="1" ht="13.35" customHeight="1"/>
    <row r="2630" s="25" customFormat="1" ht="13.35" customHeight="1"/>
    <row r="2631" s="25" customFormat="1" ht="13.35" customHeight="1"/>
    <row r="2632" s="25" customFormat="1" ht="13.35" customHeight="1"/>
    <row r="2633" s="25" customFormat="1" ht="13.35" customHeight="1"/>
    <row r="2634" s="25" customFormat="1" ht="13.35" customHeight="1"/>
    <row r="2635" s="25" customFormat="1" ht="13.35" customHeight="1"/>
    <row r="2636" s="25" customFormat="1" ht="13.35" customHeight="1"/>
    <row r="2637" s="25" customFormat="1" ht="13.35" customHeight="1"/>
    <row r="2638" s="25" customFormat="1" ht="13.35" customHeight="1"/>
    <row r="2639" s="25" customFormat="1" ht="13.35" customHeight="1"/>
    <row r="2640" s="25" customFormat="1" ht="13.35" customHeight="1"/>
    <row r="2641" s="25" customFormat="1" ht="13.35" customHeight="1"/>
    <row r="2642" s="25" customFormat="1" ht="13.35" customHeight="1"/>
    <row r="2643" s="25" customFormat="1" ht="13.35" customHeight="1"/>
    <row r="2644" s="25" customFormat="1" ht="13.35" customHeight="1"/>
    <row r="2645" s="25" customFormat="1" ht="13.35" customHeight="1"/>
    <row r="2646" s="25" customFormat="1" ht="13.35" customHeight="1"/>
    <row r="2647" s="25" customFormat="1" ht="13.35" customHeight="1"/>
    <row r="2648" s="25" customFormat="1" ht="13.35" customHeight="1"/>
    <row r="2649" s="25" customFormat="1" ht="13.35" customHeight="1"/>
    <row r="2650" s="25" customFormat="1" ht="13.35" customHeight="1"/>
    <row r="2651" s="25" customFormat="1" ht="13.35" customHeight="1"/>
    <row r="2652" s="25" customFormat="1" ht="13.35" customHeight="1"/>
    <row r="2653" s="25" customFormat="1" ht="13.35" customHeight="1"/>
    <row r="2654" s="25" customFormat="1" ht="13.35" customHeight="1"/>
    <row r="2655" s="25" customFormat="1" ht="13.35" customHeight="1"/>
    <row r="2656" s="25" customFormat="1" ht="13.35" customHeight="1"/>
    <row r="2657" s="25" customFormat="1" ht="13.35" customHeight="1"/>
    <row r="2658" s="25" customFormat="1" ht="13.35" customHeight="1"/>
    <row r="2659" s="25" customFormat="1" ht="13.35" customHeight="1"/>
    <row r="2660" s="25" customFormat="1" ht="13.35" customHeight="1"/>
    <row r="2661" s="25" customFormat="1" ht="13.35" customHeight="1"/>
    <row r="2662" s="25" customFormat="1" ht="13.35" customHeight="1"/>
    <row r="2663" s="25" customFormat="1" ht="13.35" customHeight="1"/>
    <row r="2664" s="25" customFormat="1" ht="13.35" customHeight="1"/>
    <row r="2665" s="25" customFormat="1" ht="13.35" customHeight="1"/>
    <row r="2666" s="25" customFormat="1" ht="13.35" customHeight="1"/>
    <row r="2667" s="25" customFormat="1" ht="13.35" customHeight="1"/>
    <row r="2668" s="25" customFormat="1" ht="13.35" customHeight="1"/>
    <row r="2669" s="25" customFormat="1" ht="13.35" customHeight="1"/>
    <row r="2670" s="25" customFormat="1" ht="13.35" customHeight="1"/>
    <row r="2671" s="25" customFormat="1" ht="13.35" customHeight="1"/>
    <row r="2672" s="25" customFormat="1" ht="13.35" customHeight="1"/>
    <row r="2673" s="25" customFormat="1" ht="13.35" customHeight="1"/>
    <row r="2674" s="25" customFormat="1" ht="13.35" customHeight="1"/>
    <row r="2675" s="25" customFormat="1" ht="13.35" customHeight="1"/>
    <row r="2676" s="25" customFormat="1" ht="13.35" customHeight="1"/>
    <row r="2677" s="25" customFormat="1" ht="13.35" customHeight="1"/>
    <row r="2678" s="25" customFormat="1" ht="13.35" customHeight="1"/>
    <row r="2679" s="25" customFormat="1" ht="13.35" customHeight="1"/>
    <row r="2680" s="25" customFormat="1" ht="13.35" customHeight="1"/>
    <row r="2681" s="25" customFormat="1" ht="13.35" customHeight="1"/>
    <row r="2682" s="25" customFormat="1" ht="13.35" customHeight="1"/>
    <row r="2683" s="25" customFormat="1" ht="13.35" customHeight="1"/>
    <row r="2684" s="25" customFormat="1" ht="13.35" customHeight="1"/>
    <row r="2685" s="25" customFormat="1" ht="13.35" customHeight="1"/>
    <row r="2686" s="25" customFormat="1" ht="13.35" customHeight="1"/>
    <row r="2687" s="25" customFormat="1" ht="13.35" customHeight="1"/>
    <row r="2688" s="25" customFormat="1" ht="13.35" customHeight="1"/>
    <row r="2689" s="25" customFormat="1" ht="13.35" customHeight="1"/>
    <row r="2690" s="25" customFormat="1" ht="13.35" customHeight="1"/>
    <row r="2691" s="25" customFormat="1" ht="13.35" customHeight="1"/>
    <row r="2692" s="25" customFormat="1" ht="13.35" customHeight="1"/>
    <row r="2693" s="25" customFormat="1" ht="13.35" customHeight="1"/>
    <row r="2694" s="25" customFormat="1" ht="13.35" customHeight="1"/>
    <row r="2695" s="25" customFormat="1" ht="13.35" customHeight="1"/>
    <row r="2696" s="25" customFormat="1" ht="13.35" customHeight="1"/>
    <row r="2697" s="25" customFormat="1" ht="13.35" customHeight="1"/>
    <row r="2698" s="25" customFormat="1" ht="13.35" customHeight="1"/>
    <row r="2699" s="25" customFormat="1" ht="13.35" customHeight="1"/>
    <row r="2700" s="25" customFormat="1" ht="13.35" customHeight="1"/>
    <row r="2701" s="25" customFormat="1" ht="13.35" customHeight="1"/>
    <row r="2702" s="25" customFormat="1" ht="13.35" customHeight="1"/>
    <row r="2703" s="25" customFormat="1" ht="13.35" customHeight="1"/>
    <row r="2704" s="25" customFormat="1" ht="13.35" customHeight="1"/>
    <row r="2705" s="25" customFormat="1" ht="13.35" customHeight="1"/>
    <row r="2706" s="25" customFormat="1" ht="13.35" customHeight="1"/>
    <row r="2707" s="25" customFormat="1" ht="13.35" customHeight="1"/>
    <row r="2708" s="25" customFormat="1" ht="13.35" customHeight="1"/>
    <row r="2709" s="25" customFormat="1" ht="13.35" customHeight="1"/>
    <row r="2710" s="25" customFormat="1" ht="13.35" customHeight="1"/>
    <row r="2711" s="25" customFormat="1" ht="13.35" customHeight="1"/>
    <row r="2712" s="25" customFormat="1" ht="13.35" customHeight="1"/>
    <row r="2713" s="25" customFormat="1" ht="13.35" customHeight="1"/>
    <row r="2714" s="25" customFormat="1" ht="13.35" customHeight="1"/>
    <row r="2715" s="25" customFormat="1" ht="13.35" customHeight="1"/>
    <row r="2716" s="25" customFormat="1" ht="13.35" customHeight="1"/>
    <row r="2717" s="25" customFormat="1" ht="13.35" customHeight="1"/>
    <row r="2718" s="25" customFormat="1" ht="13.35" customHeight="1"/>
    <row r="2719" s="25" customFormat="1" ht="13.35" customHeight="1"/>
    <row r="2720" s="25" customFormat="1" ht="13.35" customHeight="1"/>
    <row r="2721" s="25" customFormat="1" ht="13.35" customHeight="1"/>
    <row r="2722" s="25" customFormat="1" ht="13.35" customHeight="1"/>
    <row r="2723" s="25" customFormat="1" ht="13.35" customHeight="1"/>
    <row r="2724" s="25" customFormat="1" ht="13.35" customHeight="1"/>
    <row r="2725" s="25" customFormat="1" ht="13.35" customHeight="1"/>
    <row r="2726" s="25" customFormat="1" ht="13.35" customHeight="1"/>
    <row r="2727" s="25" customFormat="1" ht="13.35" customHeight="1"/>
    <row r="2728" s="25" customFormat="1" ht="13.35" customHeight="1"/>
    <row r="2729" s="25" customFormat="1" ht="13.35" customHeight="1"/>
    <row r="2730" s="25" customFormat="1" ht="13.35" customHeight="1"/>
    <row r="2731" s="25" customFormat="1" ht="13.35" customHeight="1"/>
    <row r="2732" s="25" customFormat="1" ht="13.35" customHeight="1"/>
    <row r="2733" s="25" customFormat="1" ht="13.35" customHeight="1"/>
    <row r="2734" s="25" customFormat="1" ht="13.35" customHeight="1"/>
    <row r="2735" s="25" customFormat="1" ht="13.35" customHeight="1"/>
    <row r="2736" s="25" customFormat="1" ht="13.35" customHeight="1"/>
    <row r="2737" s="25" customFormat="1" ht="13.35" customHeight="1"/>
    <row r="2738" s="25" customFormat="1" ht="13.35" customHeight="1"/>
    <row r="2739" s="25" customFormat="1" ht="13.35" customHeight="1"/>
    <row r="2740" s="25" customFormat="1" ht="13.35" customHeight="1"/>
    <row r="2741" s="25" customFormat="1" ht="13.35" customHeight="1"/>
    <row r="2742" s="25" customFormat="1" ht="13.35" customHeight="1"/>
    <row r="2743" s="25" customFormat="1" ht="13.35" customHeight="1"/>
    <row r="2744" s="25" customFormat="1" ht="13.35" customHeight="1"/>
    <row r="2745" s="25" customFormat="1" ht="13.35" customHeight="1"/>
    <row r="2746" s="25" customFormat="1" ht="13.35" customHeight="1"/>
    <row r="2747" s="25" customFormat="1" ht="13.35" customHeight="1"/>
    <row r="2748" s="25" customFormat="1" ht="13.35" customHeight="1"/>
    <row r="2749" s="25" customFormat="1" ht="13.35" customHeight="1"/>
    <row r="2750" s="25" customFormat="1" ht="13.35" customHeight="1"/>
    <row r="2751" s="25" customFormat="1" ht="13.35" customHeight="1"/>
    <row r="2752" s="25" customFormat="1" ht="13.35" customHeight="1"/>
    <row r="2753" s="25" customFormat="1" ht="13.35" customHeight="1"/>
    <row r="2754" s="25" customFormat="1" ht="13.35" customHeight="1"/>
    <row r="2755" s="25" customFormat="1" ht="13.35" customHeight="1"/>
    <row r="2756" s="25" customFormat="1" ht="13.35" customHeight="1"/>
    <row r="2757" s="25" customFormat="1" ht="13.35" customHeight="1"/>
    <row r="2758" s="25" customFormat="1" ht="13.35" customHeight="1"/>
    <row r="2759" s="25" customFormat="1" ht="13.35" customHeight="1"/>
    <row r="2760" s="25" customFormat="1" ht="13.35" customHeight="1"/>
    <row r="2761" s="25" customFormat="1" ht="13.35" customHeight="1"/>
    <row r="2762" s="25" customFormat="1" ht="13.35" customHeight="1"/>
    <row r="2763" s="25" customFormat="1" ht="13.35" customHeight="1"/>
    <row r="2764" s="25" customFormat="1" ht="13.35" customHeight="1"/>
    <row r="2765" s="25" customFormat="1" ht="13.35" customHeight="1"/>
    <row r="2766" s="25" customFormat="1" ht="13.35" customHeight="1"/>
    <row r="2767" s="25" customFormat="1" ht="13.35" customHeight="1"/>
    <row r="2768" s="25" customFormat="1" ht="13.35" customHeight="1"/>
    <row r="2769" s="25" customFormat="1" ht="13.35" customHeight="1"/>
    <row r="2770" s="25" customFormat="1" ht="13.35" customHeight="1"/>
    <row r="2771" s="25" customFormat="1" ht="13.35" customHeight="1"/>
    <row r="2772" s="25" customFormat="1" ht="13.35" customHeight="1"/>
    <row r="2773" s="25" customFormat="1" ht="13.35" customHeight="1"/>
    <row r="2774" s="25" customFormat="1" ht="13.35" customHeight="1"/>
    <row r="2775" s="25" customFormat="1" ht="13.35" customHeight="1"/>
    <row r="2776" s="25" customFormat="1" ht="13.35" customHeight="1"/>
    <row r="2777" s="25" customFormat="1" ht="13.35" customHeight="1"/>
    <row r="2778" s="25" customFormat="1" ht="13.35" customHeight="1"/>
    <row r="2779" s="25" customFormat="1" ht="13.35" customHeight="1"/>
    <row r="2780" s="25" customFormat="1" ht="13.35" customHeight="1"/>
    <row r="2781" s="25" customFormat="1" ht="13.35" customHeight="1"/>
    <row r="2782" s="25" customFormat="1" ht="13.35" customHeight="1"/>
    <row r="2783" s="25" customFormat="1" ht="13.35" customHeight="1"/>
    <row r="2784" s="25" customFormat="1" ht="13.35" customHeight="1"/>
    <row r="2785" s="25" customFormat="1" ht="13.35" customHeight="1"/>
    <row r="2786" s="25" customFormat="1" ht="13.35" customHeight="1"/>
    <row r="2787" s="25" customFormat="1" ht="13.35" customHeight="1"/>
    <row r="2788" s="25" customFormat="1" ht="13.35" customHeight="1"/>
    <row r="2789" s="25" customFormat="1" ht="13.35" customHeight="1"/>
    <row r="2790" s="25" customFormat="1" ht="13.35" customHeight="1"/>
    <row r="2791" s="25" customFormat="1" ht="13.35" customHeight="1"/>
    <row r="2792" s="25" customFormat="1" ht="13.35" customHeight="1"/>
    <row r="2793" s="25" customFormat="1" ht="13.35" customHeight="1"/>
    <row r="2794" s="25" customFormat="1" ht="13.35" customHeight="1"/>
    <row r="2795" s="25" customFormat="1" ht="13.35" customHeight="1"/>
    <row r="2796" s="25" customFormat="1" ht="13.35" customHeight="1"/>
    <row r="2797" s="25" customFormat="1" ht="13.35" customHeight="1"/>
    <row r="2798" s="25" customFormat="1" ht="13.35" customHeight="1"/>
    <row r="2799" s="25" customFormat="1" ht="13.35" customHeight="1"/>
    <row r="2800" s="25" customFormat="1" ht="13.35" customHeight="1"/>
    <row r="2801" s="25" customFormat="1" ht="13.35" customHeight="1"/>
    <row r="2802" s="25" customFormat="1" ht="13.35" customHeight="1"/>
    <row r="2803" s="25" customFormat="1" ht="13.35" customHeight="1"/>
    <row r="2804" s="25" customFormat="1" ht="13.35" customHeight="1"/>
    <row r="2805" s="25" customFormat="1" ht="13.35" customHeight="1"/>
    <row r="2806" s="25" customFormat="1" ht="13.35" customHeight="1"/>
    <row r="2807" s="25" customFormat="1" ht="13.35" customHeight="1"/>
    <row r="2808" s="25" customFormat="1" ht="13.35" customHeight="1"/>
    <row r="2809" s="25" customFormat="1" ht="13.35" customHeight="1"/>
    <row r="2810" s="25" customFormat="1" ht="13.35" customHeight="1"/>
    <row r="2811" s="25" customFormat="1" ht="13.35" customHeight="1"/>
    <row r="2812" s="25" customFormat="1" ht="13.35" customHeight="1"/>
    <row r="2813" s="25" customFormat="1" ht="13.35" customHeight="1"/>
    <row r="2814" s="25" customFormat="1" ht="13.35" customHeight="1"/>
    <row r="2815" s="25" customFormat="1" ht="13.35" customHeight="1"/>
    <row r="2816" s="25" customFormat="1" ht="13.35" customHeight="1"/>
    <row r="2817" s="25" customFormat="1" ht="13.35" customHeight="1"/>
    <row r="2818" s="25" customFormat="1" ht="13.35" customHeight="1"/>
    <row r="2819" s="25" customFormat="1" ht="13.35" customHeight="1"/>
    <row r="2820" s="25" customFormat="1" ht="13.35" customHeight="1"/>
    <row r="2821" s="25" customFormat="1" ht="13.35" customHeight="1"/>
    <row r="2822" s="25" customFormat="1" ht="13.35" customHeight="1"/>
    <row r="2823" s="25" customFormat="1" ht="13.35" customHeight="1"/>
    <row r="2824" s="25" customFormat="1" ht="13.35" customHeight="1"/>
    <row r="2825" s="25" customFormat="1" ht="13.35" customHeight="1"/>
    <row r="2826" s="25" customFormat="1" ht="13.35" customHeight="1"/>
    <row r="2827" s="25" customFormat="1" ht="13.35" customHeight="1"/>
    <row r="2828" s="25" customFormat="1" ht="13.35" customHeight="1"/>
    <row r="2829" s="25" customFormat="1" ht="13.35" customHeight="1"/>
    <row r="2830" s="25" customFormat="1" ht="13.35" customHeight="1"/>
    <row r="2831" s="25" customFormat="1" ht="13.35" customHeight="1"/>
    <row r="2832" s="25" customFormat="1" ht="13.35" customHeight="1"/>
    <row r="2833" s="25" customFormat="1" ht="13.35" customHeight="1"/>
    <row r="2834" s="25" customFormat="1" ht="13.35" customHeight="1"/>
    <row r="2835" s="25" customFormat="1" ht="13.35" customHeight="1"/>
    <row r="2836" s="25" customFormat="1" ht="13.35" customHeight="1"/>
    <row r="2837" s="25" customFormat="1" ht="13.35" customHeight="1"/>
    <row r="2838" s="25" customFormat="1" ht="13.35" customHeight="1"/>
    <row r="2839" s="25" customFormat="1" ht="13.35" customHeight="1"/>
    <row r="2840" s="25" customFormat="1" ht="13.35" customHeight="1"/>
    <row r="2841" s="25" customFormat="1" ht="13.35" customHeight="1"/>
    <row r="2842" s="25" customFormat="1" ht="13.35" customHeight="1"/>
    <row r="2843" s="25" customFormat="1" ht="13.35" customHeight="1"/>
    <row r="2844" s="25" customFormat="1" ht="13.35" customHeight="1"/>
    <row r="2845" s="25" customFormat="1" ht="13.35" customHeight="1"/>
    <row r="2846" s="25" customFormat="1" ht="13.35" customHeight="1"/>
    <row r="2847" s="25" customFormat="1" ht="13.35" customHeight="1"/>
    <row r="2848" s="25" customFormat="1" ht="13.35" customHeight="1"/>
    <row r="2849" s="25" customFormat="1" ht="13.35" customHeight="1"/>
    <row r="2850" s="25" customFormat="1" ht="13.35" customHeight="1"/>
    <row r="2851" s="25" customFormat="1" ht="13.35" customHeight="1"/>
    <row r="2852" s="25" customFormat="1" ht="13.35" customHeight="1"/>
    <row r="2853" s="25" customFormat="1" ht="13.35" customHeight="1"/>
    <row r="2854" s="25" customFormat="1" ht="13.35" customHeight="1"/>
    <row r="2855" s="25" customFormat="1" ht="13.35" customHeight="1"/>
    <row r="2856" s="25" customFormat="1" ht="13.35" customHeight="1"/>
    <row r="2857" s="25" customFormat="1" ht="13.35" customHeight="1"/>
    <row r="2858" s="25" customFormat="1" ht="13.35" customHeight="1"/>
    <row r="2859" s="25" customFormat="1" ht="13.35" customHeight="1"/>
    <row r="2860" s="25" customFormat="1" ht="13.35" customHeight="1"/>
    <row r="2861" s="25" customFormat="1" ht="13.35" customHeight="1"/>
    <row r="2862" s="25" customFormat="1" ht="13.35" customHeight="1"/>
    <row r="2863" s="25" customFormat="1" ht="13.35" customHeight="1"/>
    <row r="2864" s="25" customFormat="1" ht="13.35" customHeight="1"/>
    <row r="2865" s="25" customFormat="1" ht="13.35" customHeight="1"/>
    <row r="2866" s="25" customFormat="1" ht="13.35" customHeight="1"/>
    <row r="2867" s="25" customFormat="1" ht="13.35" customHeight="1"/>
    <row r="2868" s="25" customFormat="1" ht="13.35" customHeight="1"/>
    <row r="2869" s="25" customFormat="1" ht="13.35" customHeight="1"/>
    <row r="2870" s="25" customFormat="1" ht="13.35" customHeight="1"/>
    <row r="2871" s="25" customFormat="1" ht="13.35" customHeight="1"/>
    <row r="2872" s="25" customFormat="1" ht="13.35" customHeight="1"/>
    <row r="2873" s="25" customFormat="1" ht="13.35" customHeight="1"/>
    <row r="2874" s="25" customFormat="1" ht="13.35" customHeight="1"/>
    <row r="2875" s="25" customFormat="1" ht="13.35" customHeight="1"/>
    <row r="2876" s="25" customFormat="1" ht="13.35" customHeight="1"/>
    <row r="2877" s="25" customFormat="1" ht="13.35" customHeight="1"/>
    <row r="2878" s="25" customFormat="1" ht="13.35" customHeight="1"/>
    <row r="2879" s="25" customFormat="1" ht="13.35" customHeight="1"/>
    <row r="2880" s="25" customFormat="1" ht="13.35" customHeight="1"/>
    <row r="2881" s="25" customFormat="1" ht="13.35" customHeight="1"/>
    <row r="2882" s="25" customFormat="1" ht="13.35" customHeight="1"/>
    <row r="2883" s="25" customFormat="1" ht="13.35" customHeight="1"/>
    <row r="2884" s="25" customFormat="1" ht="13.35" customHeight="1"/>
    <row r="2885" s="25" customFormat="1" ht="13.35" customHeight="1"/>
    <row r="2886" s="25" customFormat="1" ht="13.35" customHeight="1"/>
    <row r="2887" s="25" customFormat="1" ht="13.35" customHeight="1"/>
    <row r="2888" s="25" customFormat="1" ht="13.35" customHeight="1"/>
    <row r="2889" s="25" customFormat="1" ht="13.35" customHeight="1"/>
    <row r="2890" s="25" customFormat="1" ht="13.35" customHeight="1"/>
    <row r="2891" s="25" customFormat="1" ht="13.35" customHeight="1"/>
    <row r="2892" s="25" customFormat="1" ht="13.35" customHeight="1"/>
    <row r="2893" s="25" customFormat="1" ht="13.35" customHeight="1"/>
    <row r="2894" s="25" customFormat="1" ht="13.35" customHeight="1"/>
    <row r="2895" s="25" customFormat="1" ht="13.35" customHeight="1"/>
    <row r="2896" s="25" customFormat="1" ht="13.35" customHeight="1"/>
    <row r="2897" s="25" customFormat="1" ht="13.35" customHeight="1"/>
    <row r="2898" s="25" customFormat="1" ht="13.35" customHeight="1"/>
    <row r="2899" s="25" customFormat="1" ht="13.35" customHeight="1"/>
    <row r="2900" s="25" customFormat="1" ht="13.35" customHeight="1"/>
    <row r="2901" s="25" customFormat="1" ht="13.35" customHeight="1"/>
    <row r="2902" s="25" customFormat="1" ht="13.35" customHeight="1"/>
    <row r="2903" s="25" customFormat="1" ht="13.35" customHeight="1"/>
    <row r="2904" s="25" customFormat="1" ht="13.35" customHeight="1"/>
    <row r="2905" s="25" customFormat="1" ht="13.35" customHeight="1"/>
    <row r="2906" s="25" customFormat="1" ht="13.35" customHeight="1"/>
    <row r="2907" s="25" customFormat="1" ht="13.35" customHeight="1"/>
    <row r="2908" s="25" customFormat="1" ht="13.35" customHeight="1"/>
    <row r="2909" s="25" customFormat="1" ht="13.35" customHeight="1"/>
    <row r="2910" s="25" customFormat="1" ht="13.35" customHeight="1"/>
    <row r="2911" s="25" customFormat="1" ht="13.35" customHeight="1"/>
    <row r="2912" s="25" customFormat="1" ht="13.35" customHeight="1"/>
    <row r="2913" s="25" customFormat="1" ht="13.35" customHeight="1"/>
    <row r="2914" s="25" customFormat="1" ht="13.35" customHeight="1"/>
    <row r="2915" s="25" customFormat="1" ht="13.35" customHeight="1"/>
    <row r="2916" s="25" customFormat="1" ht="13.35" customHeight="1"/>
    <row r="2917" s="25" customFormat="1" ht="13.35" customHeight="1"/>
    <row r="2918" s="25" customFormat="1" ht="13.35" customHeight="1"/>
    <row r="2919" s="25" customFormat="1" ht="13.35" customHeight="1"/>
    <row r="2920" s="25" customFormat="1" ht="13.35" customHeight="1"/>
    <row r="2921" s="25" customFormat="1" ht="13.35" customHeight="1"/>
    <row r="2922" s="25" customFormat="1" ht="13.35" customHeight="1"/>
    <row r="2923" s="25" customFormat="1" ht="13.35" customHeight="1"/>
    <row r="2924" s="25" customFormat="1" ht="13.35" customHeight="1"/>
    <row r="2925" s="25" customFormat="1" ht="13.35" customHeight="1"/>
    <row r="2926" s="25" customFormat="1" ht="13.35" customHeight="1"/>
    <row r="2927" s="25" customFormat="1" ht="13.35" customHeight="1"/>
    <row r="2928" s="25" customFormat="1" ht="13.35" customHeight="1"/>
    <row r="2929" s="25" customFormat="1" ht="13.35" customHeight="1"/>
    <row r="2930" s="25" customFormat="1" ht="13.35" customHeight="1"/>
    <row r="2931" s="25" customFormat="1" ht="13.35" customHeight="1"/>
    <row r="2932" s="25" customFormat="1" ht="13.35" customHeight="1"/>
    <row r="2933" s="25" customFormat="1" ht="13.35" customHeight="1"/>
    <row r="2934" s="25" customFormat="1" ht="13.35" customHeight="1"/>
    <row r="2935" s="25" customFormat="1" ht="13.35" customHeight="1"/>
    <row r="2936" s="25" customFormat="1" ht="13.35" customHeight="1"/>
    <row r="2937" s="25" customFormat="1" ht="13.35" customHeight="1"/>
    <row r="2938" s="25" customFormat="1" ht="13.35" customHeight="1"/>
    <row r="2939" s="25" customFormat="1" ht="13.35" customHeight="1"/>
    <row r="2940" s="25" customFormat="1" ht="13.35" customHeight="1"/>
    <row r="2941" s="25" customFormat="1" ht="13.35" customHeight="1"/>
    <row r="2942" s="25" customFormat="1" ht="13.35" customHeight="1"/>
    <row r="2943" s="25" customFormat="1" ht="13.35" customHeight="1"/>
    <row r="2944" s="25" customFormat="1" ht="13.35" customHeight="1"/>
    <row r="2945" s="25" customFormat="1" ht="13.35" customHeight="1"/>
    <row r="2946" s="25" customFormat="1" ht="13.35" customHeight="1"/>
    <row r="2947" s="25" customFormat="1" ht="13.35" customHeight="1"/>
    <row r="2948" s="25" customFormat="1" ht="13.35" customHeight="1"/>
    <row r="2949" s="25" customFormat="1" ht="13.35" customHeight="1"/>
    <row r="2950" s="25" customFormat="1" ht="13.35" customHeight="1"/>
    <row r="2951" s="25" customFormat="1" ht="13.35" customHeight="1"/>
    <row r="2952" s="25" customFormat="1" ht="13.35" customHeight="1"/>
    <row r="2953" s="25" customFormat="1" ht="13.35" customHeight="1"/>
    <row r="2954" s="25" customFormat="1" ht="13.35" customHeight="1"/>
    <row r="2955" s="25" customFormat="1" ht="13.35" customHeight="1"/>
    <row r="2956" s="25" customFormat="1" ht="13.35" customHeight="1"/>
    <row r="2957" s="25" customFormat="1" ht="13.35" customHeight="1"/>
    <row r="2958" s="25" customFormat="1" ht="13.35" customHeight="1"/>
    <row r="2959" s="25" customFormat="1" ht="13.35" customHeight="1"/>
    <row r="2960" s="25" customFormat="1" ht="13.35" customHeight="1"/>
    <row r="2961" s="25" customFormat="1" ht="13.35" customHeight="1"/>
    <row r="2962" s="25" customFormat="1" ht="13.35" customHeight="1"/>
    <row r="2963" s="25" customFormat="1" ht="13.35" customHeight="1"/>
    <row r="2964" s="25" customFormat="1" ht="13.35" customHeight="1"/>
    <row r="2965" s="25" customFormat="1" ht="13.35" customHeight="1"/>
    <row r="2966" s="25" customFormat="1" ht="13.35" customHeight="1"/>
    <row r="2967" s="25" customFormat="1" ht="13.35" customHeight="1"/>
    <row r="2968" s="25" customFormat="1" ht="13.35" customHeight="1"/>
    <row r="2969" s="25" customFormat="1" ht="13.35" customHeight="1"/>
    <row r="2970" s="25" customFormat="1" ht="13.35" customHeight="1"/>
    <row r="2971" s="25" customFormat="1" ht="13.35" customHeight="1"/>
    <row r="2972" s="25" customFormat="1" ht="13.35" customHeight="1"/>
    <row r="2973" s="25" customFormat="1" ht="13.35" customHeight="1"/>
    <row r="2974" s="25" customFormat="1" ht="13.35" customHeight="1"/>
    <row r="2975" s="25" customFormat="1" ht="13.35" customHeight="1"/>
    <row r="2976" s="25" customFormat="1" ht="13.35" customHeight="1"/>
    <row r="2977" s="25" customFormat="1" ht="13.35" customHeight="1"/>
    <row r="2978" s="25" customFormat="1" ht="13.35" customHeight="1"/>
    <row r="2979" s="25" customFormat="1" ht="13.35" customHeight="1"/>
    <row r="2980" s="25" customFormat="1" ht="13.35" customHeight="1"/>
    <row r="2981" s="25" customFormat="1" ht="13.35" customHeight="1"/>
    <row r="2982" s="25" customFormat="1" ht="13.35" customHeight="1"/>
    <row r="2983" s="25" customFormat="1" ht="13.35" customHeight="1"/>
    <row r="2984" s="25" customFormat="1" ht="13.35" customHeight="1"/>
    <row r="2985" s="25" customFormat="1" ht="13.35" customHeight="1"/>
    <row r="2986" s="25" customFormat="1" ht="13.35" customHeight="1"/>
    <row r="2987" s="25" customFormat="1" ht="13.35" customHeight="1"/>
    <row r="2988" s="25" customFormat="1" ht="13.35" customHeight="1"/>
    <row r="2989" s="25" customFormat="1" ht="13.35" customHeight="1"/>
    <row r="2990" s="25" customFormat="1" ht="13.35" customHeight="1"/>
    <row r="2991" s="25" customFormat="1" ht="13.35" customHeight="1"/>
    <row r="2992" s="25" customFormat="1" ht="13.35" customHeight="1"/>
    <row r="2993" s="25" customFormat="1" ht="13.35" customHeight="1"/>
    <row r="2994" s="25" customFormat="1" ht="13.35" customHeight="1"/>
    <row r="2995" s="25" customFormat="1" ht="13.35" customHeight="1"/>
    <row r="2996" s="25" customFormat="1" ht="13.35" customHeight="1"/>
    <row r="2997" s="25" customFormat="1" ht="13.35" customHeight="1"/>
    <row r="2998" s="25" customFormat="1" ht="13.35" customHeight="1"/>
    <row r="2999" s="25" customFormat="1" ht="13.35" customHeight="1"/>
    <row r="3000" s="25" customFormat="1" ht="13.35" customHeight="1"/>
    <row r="3001" s="25" customFormat="1" ht="13.35" customHeight="1"/>
    <row r="3002" s="25" customFormat="1" ht="13.35" customHeight="1"/>
    <row r="3003" s="25" customFormat="1" ht="13.35" customHeight="1"/>
    <row r="3004" s="25" customFormat="1" ht="13.35" customHeight="1"/>
    <row r="3005" s="25" customFormat="1" ht="13.35" customHeight="1"/>
    <row r="3006" s="25" customFormat="1" ht="13.35" customHeight="1"/>
    <row r="3007" s="25" customFormat="1" ht="13.35" customHeight="1"/>
    <row r="3008" s="25" customFormat="1" ht="13.35" customHeight="1"/>
    <row r="3009" s="25" customFormat="1" ht="13.35" customHeight="1"/>
    <row r="3010" s="25" customFormat="1" ht="13.35" customHeight="1"/>
    <row r="3011" s="25" customFormat="1" ht="13.35" customHeight="1"/>
    <row r="3012" s="25" customFormat="1" ht="13.35" customHeight="1"/>
    <row r="3013" s="25" customFormat="1" ht="13.35" customHeight="1"/>
    <row r="3014" s="25" customFormat="1" ht="13.35" customHeight="1"/>
    <row r="3015" s="25" customFormat="1" ht="13.35" customHeight="1"/>
    <row r="3016" s="25" customFormat="1" ht="13.35" customHeight="1"/>
    <row r="3017" s="25" customFormat="1" ht="13.35" customHeight="1"/>
    <row r="3018" s="25" customFormat="1" ht="13.35" customHeight="1"/>
    <row r="3019" s="25" customFormat="1" ht="13.35" customHeight="1"/>
    <row r="3020" s="25" customFormat="1" ht="13.35" customHeight="1"/>
    <row r="3021" s="25" customFormat="1" ht="13.35" customHeight="1"/>
    <row r="3022" s="25" customFormat="1" ht="13.35" customHeight="1"/>
    <row r="3023" s="25" customFormat="1" ht="13.35" customHeight="1"/>
    <row r="3024" s="25" customFormat="1" ht="13.35" customHeight="1"/>
    <row r="3025" s="25" customFormat="1" ht="13.35" customHeight="1"/>
    <row r="3026" s="25" customFormat="1" ht="13.35" customHeight="1"/>
    <row r="3027" s="25" customFormat="1" ht="13.35" customHeight="1"/>
    <row r="3028" s="25" customFormat="1" ht="13.35" customHeight="1"/>
    <row r="3029" s="25" customFormat="1" ht="13.35" customHeight="1"/>
    <row r="3030" s="25" customFormat="1" ht="13.35" customHeight="1"/>
    <row r="3031" s="25" customFormat="1" ht="13.35" customHeight="1"/>
    <row r="3032" s="25" customFormat="1" ht="13.35" customHeight="1"/>
    <row r="3033" s="25" customFormat="1" ht="13.35" customHeight="1"/>
    <row r="3034" s="25" customFormat="1" ht="13.35" customHeight="1"/>
    <row r="3035" s="25" customFormat="1" ht="13.35" customHeight="1"/>
    <row r="3036" s="25" customFormat="1" ht="13.35" customHeight="1"/>
    <row r="3037" s="25" customFormat="1" ht="13.35" customHeight="1"/>
    <row r="3038" s="25" customFormat="1" ht="13.35" customHeight="1"/>
    <row r="3039" s="25" customFormat="1" ht="13.35" customHeight="1"/>
    <row r="3040" s="25" customFormat="1" ht="13.35" customHeight="1"/>
    <row r="3041" s="25" customFormat="1" ht="13.35" customHeight="1"/>
    <row r="3042" s="25" customFormat="1" ht="13.35" customHeight="1"/>
    <row r="3043" s="25" customFormat="1" ht="13.35" customHeight="1"/>
    <row r="3044" s="25" customFormat="1" ht="13.35" customHeight="1"/>
    <row r="3045" s="25" customFormat="1" ht="13.35" customHeight="1"/>
    <row r="3046" s="25" customFormat="1" ht="13.35" customHeight="1"/>
    <row r="3047" s="25" customFormat="1" ht="13.35" customHeight="1"/>
    <row r="3048" s="25" customFormat="1" ht="13.35" customHeight="1"/>
    <row r="3049" s="25" customFormat="1" ht="13.35" customHeight="1"/>
    <row r="3050" s="25" customFormat="1" ht="13.35" customHeight="1"/>
    <row r="3051" s="25" customFormat="1" ht="13.35" customHeight="1"/>
    <row r="3052" s="25" customFormat="1" ht="13.35" customHeight="1"/>
    <row r="3053" s="25" customFormat="1" ht="13.35" customHeight="1"/>
    <row r="3054" s="25" customFormat="1" ht="13.35" customHeight="1"/>
    <row r="3055" s="25" customFormat="1" ht="13.35" customHeight="1"/>
    <row r="3056" s="25" customFormat="1" ht="13.35" customHeight="1"/>
    <row r="3057" s="25" customFormat="1" ht="13.35" customHeight="1"/>
    <row r="3058" s="25" customFormat="1" ht="13.35" customHeight="1"/>
    <row r="3059" s="25" customFormat="1" ht="13.35" customHeight="1"/>
    <row r="3060" s="25" customFormat="1" ht="13.35" customHeight="1"/>
    <row r="3061" s="25" customFormat="1" ht="13.35" customHeight="1"/>
    <row r="3062" s="25" customFormat="1" ht="13.35" customHeight="1"/>
    <row r="3063" s="25" customFormat="1" ht="13.35" customHeight="1"/>
    <row r="3064" s="25" customFormat="1" ht="13.35" customHeight="1"/>
    <row r="3065" s="25" customFormat="1" ht="13.35" customHeight="1"/>
    <row r="3066" s="25" customFormat="1" ht="13.35" customHeight="1"/>
    <row r="3067" s="25" customFormat="1" ht="13.35" customHeight="1"/>
    <row r="3068" s="25" customFormat="1" ht="13.35" customHeight="1"/>
    <row r="3069" s="25" customFormat="1" ht="13.35" customHeight="1"/>
    <row r="3070" s="25" customFormat="1" ht="13.35" customHeight="1"/>
    <row r="3071" s="25" customFormat="1" ht="13.35" customHeight="1"/>
    <row r="3072" s="25" customFormat="1" ht="13.35" customHeight="1"/>
    <row r="3073" s="25" customFormat="1" ht="13.35" customHeight="1"/>
    <row r="3074" s="25" customFormat="1" ht="13.35" customHeight="1"/>
    <row r="3075" s="25" customFormat="1" ht="13.35" customHeight="1"/>
    <row r="3076" s="25" customFormat="1" ht="13.35" customHeight="1"/>
    <row r="3077" s="25" customFormat="1" ht="13.35" customHeight="1"/>
    <row r="3078" s="25" customFormat="1" ht="13.35" customHeight="1"/>
    <row r="3079" s="25" customFormat="1" ht="13.35" customHeight="1"/>
    <row r="3080" s="25" customFormat="1" ht="13.35" customHeight="1"/>
    <row r="3081" s="25" customFormat="1" ht="13.35" customHeight="1"/>
    <row r="3082" s="25" customFormat="1" ht="13.35" customHeight="1"/>
    <row r="3083" s="25" customFormat="1" ht="13.35" customHeight="1"/>
    <row r="3084" s="25" customFormat="1" ht="13.35" customHeight="1"/>
    <row r="3085" s="25" customFormat="1" ht="13.35" customHeight="1"/>
    <row r="3086" s="25" customFormat="1" ht="13.35" customHeight="1"/>
    <row r="3087" s="25" customFormat="1" ht="13.35" customHeight="1"/>
    <row r="3088" s="25" customFormat="1" ht="13.35" customHeight="1"/>
    <row r="3089" s="25" customFormat="1" ht="13.35" customHeight="1"/>
    <row r="3090" s="25" customFormat="1" ht="13.35" customHeight="1"/>
    <row r="3091" s="25" customFormat="1" ht="13.35" customHeight="1"/>
    <row r="3092" s="25" customFormat="1" ht="13.35" customHeight="1"/>
    <row r="3093" s="25" customFormat="1" ht="13.35" customHeight="1"/>
    <row r="3094" s="25" customFormat="1" ht="13.35" customHeight="1"/>
    <row r="3095" s="25" customFormat="1" ht="13.35" customHeight="1"/>
    <row r="3096" s="25" customFormat="1" ht="13.35" customHeight="1"/>
    <row r="3097" s="25" customFormat="1" ht="13.35" customHeight="1"/>
    <row r="3098" s="25" customFormat="1" ht="13.35" customHeight="1"/>
    <row r="3099" s="25" customFormat="1" ht="13.35" customHeight="1"/>
    <row r="3100" s="25" customFormat="1" ht="13.35" customHeight="1"/>
    <row r="3101" s="25" customFormat="1" ht="13.35" customHeight="1"/>
    <row r="3102" s="25" customFormat="1" ht="13.35" customHeight="1"/>
    <row r="3103" s="25" customFormat="1" ht="13.35" customHeight="1"/>
    <row r="3104" s="25" customFormat="1" ht="13.35" customHeight="1"/>
    <row r="3105" s="25" customFormat="1" ht="13.35" customHeight="1"/>
    <row r="3106" s="25" customFormat="1" ht="13.35" customHeight="1"/>
    <row r="3107" s="25" customFormat="1" ht="13.35" customHeight="1"/>
    <row r="3108" s="25" customFormat="1" ht="13.35" customHeight="1"/>
    <row r="3109" s="25" customFormat="1" ht="13.35" customHeight="1"/>
    <row r="3110" s="25" customFormat="1" ht="13.35" customHeight="1"/>
    <row r="3111" s="25" customFormat="1" ht="13.35" customHeight="1"/>
    <row r="3112" s="25" customFormat="1" ht="13.35" customHeight="1"/>
    <row r="3113" s="25" customFormat="1" ht="13.35" customHeight="1"/>
    <row r="3114" s="25" customFormat="1" ht="13.35" customHeight="1"/>
    <row r="3115" s="25" customFormat="1" ht="13.35" customHeight="1"/>
    <row r="3116" s="25" customFormat="1" ht="13.35" customHeight="1"/>
    <row r="3117" s="25" customFormat="1" ht="13.35" customHeight="1"/>
    <row r="3118" s="25" customFormat="1" ht="13.35" customHeight="1"/>
    <row r="3119" s="25" customFormat="1" ht="13.35" customHeight="1"/>
    <row r="3120" s="25" customFormat="1" ht="13.35" customHeight="1"/>
    <row r="3121" s="25" customFormat="1" ht="13.35" customHeight="1"/>
    <row r="3122" s="25" customFormat="1" ht="13.35" customHeight="1"/>
    <row r="3123" s="25" customFormat="1" ht="13.35" customHeight="1"/>
    <row r="3124" s="25" customFormat="1" ht="13.35" customHeight="1"/>
    <row r="3125" s="25" customFormat="1" ht="13.35" customHeight="1"/>
    <row r="3126" s="25" customFormat="1" ht="13.35" customHeight="1"/>
    <row r="3127" s="25" customFormat="1" ht="13.35" customHeight="1"/>
    <row r="3128" s="25" customFormat="1" ht="13.35" customHeight="1"/>
    <row r="3129" s="25" customFormat="1" ht="13.35" customHeight="1"/>
    <row r="3130" s="25" customFormat="1" ht="13.35" customHeight="1"/>
    <row r="3131" s="25" customFormat="1" ht="13.35" customHeight="1"/>
    <row r="3132" s="25" customFormat="1" ht="13.35" customHeight="1"/>
    <row r="3133" s="25" customFormat="1" ht="13.35" customHeight="1"/>
    <row r="3134" s="25" customFormat="1" ht="13.35" customHeight="1"/>
    <row r="3135" s="25" customFormat="1" ht="13.35" customHeight="1"/>
    <row r="3136" s="25" customFormat="1" ht="13.35" customHeight="1"/>
    <row r="3137" s="25" customFormat="1" ht="13.35" customHeight="1"/>
    <row r="3138" s="25" customFormat="1" ht="13.35" customHeight="1"/>
    <row r="3139" s="25" customFormat="1" ht="13.35" customHeight="1"/>
    <row r="3140" s="25" customFormat="1" ht="13.35" customHeight="1"/>
    <row r="3141" s="25" customFormat="1" ht="13.35" customHeight="1"/>
    <row r="3142" s="25" customFormat="1" ht="13.35" customHeight="1"/>
    <row r="3143" s="25" customFormat="1" ht="13.35" customHeight="1"/>
    <row r="3144" s="25" customFormat="1" ht="13.35" customHeight="1"/>
    <row r="3145" s="25" customFormat="1" ht="13.35" customHeight="1"/>
    <row r="3146" s="25" customFormat="1" ht="13.35" customHeight="1"/>
    <row r="3147" s="25" customFormat="1" ht="13.35" customHeight="1"/>
    <row r="3148" s="25" customFormat="1" ht="13.35" customHeight="1"/>
    <row r="3149" s="25" customFormat="1" ht="13.35" customHeight="1"/>
    <row r="3150" s="25" customFormat="1" ht="13.35" customHeight="1"/>
    <row r="3151" s="25" customFormat="1" ht="13.35" customHeight="1"/>
    <row r="3152" s="25" customFormat="1" ht="13.35" customHeight="1"/>
    <row r="3153" s="25" customFormat="1" ht="13.35" customHeight="1"/>
    <row r="3154" s="25" customFormat="1" ht="13.35" customHeight="1"/>
    <row r="3155" s="25" customFormat="1" ht="13.35" customHeight="1"/>
    <row r="3156" s="25" customFormat="1" ht="13.35" customHeight="1"/>
    <row r="3157" s="25" customFormat="1" ht="13.35" customHeight="1"/>
    <row r="3158" s="25" customFormat="1" ht="13.35" customHeight="1"/>
    <row r="3159" s="25" customFormat="1" ht="13.35" customHeight="1"/>
    <row r="3160" s="25" customFormat="1" ht="13.35" customHeight="1"/>
    <row r="3161" s="25" customFormat="1" ht="13.35" customHeight="1"/>
    <row r="3162" s="25" customFormat="1" ht="13.35" customHeight="1"/>
    <row r="3163" s="25" customFormat="1" ht="13.35" customHeight="1"/>
    <row r="3164" s="25" customFormat="1" ht="13.35" customHeight="1"/>
    <row r="3165" s="25" customFormat="1" ht="13.35" customHeight="1"/>
    <row r="3166" s="25" customFormat="1" ht="13.35" customHeight="1"/>
    <row r="3167" s="25" customFormat="1" ht="13.35" customHeight="1"/>
    <row r="3168" s="25" customFormat="1" ht="13.35" customHeight="1"/>
    <row r="3169" s="25" customFormat="1" ht="13.35" customHeight="1"/>
    <row r="3170" s="25" customFormat="1" ht="13.35" customHeight="1"/>
    <row r="3171" s="25" customFormat="1" ht="13.35" customHeight="1"/>
    <row r="3172" s="25" customFormat="1" ht="13.35" customHeight="1"/>
    <row r="3173" s="25" customFormat="1" ht="13.35" customHeight="1"/>
    <row r="3174" s="25" customFormat="1" ht="13.35" customHeight="1"/>
    <row r="3175" s="25" customFormat="1" ht="13.35" customHeight="1"/>
    <row r="3176" s="25" customFormat="1" ht="13.35" customHeight="1"/>
    <row r="3177" s="25" customFormat="1" ht="13.35" customHeight="1"/>
    <row r="3178" s="25" customFormat="1" ht="13.35" customHeight="1"/>
    <row r="3179" s="25" customFormat="1" ht="13.35" customHeight="1"/>
    <row r="3180" s="25" customFormat="1" ht="13.35" customHeight="1"/>
    <row r="3181" s="25" customFormat="1" ht="13.35" customHeight="1"/>
    <row r="3182" s="25" customFormat="1" ht="13.35" customHeight="1"/>
    <row r="3183" s="25" customFormat="1" ht="13.35" customHeight="1"/>
    <row r="3184" s="25" customFormat="1" ht="13.35" customHeight="1"/>
    <row r="3185" s="25" customFormat="1" ht="13.35" customHeight="1"/>
    <row r="3186" s="25" customFormat="1" ht="13.35" customHeight="1"/>
    <row r="3187" s="25" customFormat="1" ht="13.35" customHeight="1"/>
    <row r="3188" s="25" customFormat="1" ht="13.35" customHeight="1"/>
    <row r="3189" s="25" customFormat="1" ht="13.35" customHeight="1"/>
    <row r="3190" s="25" customFormat="1" ht="13.35" customHeight="1"/>
    <row r="3191" s="25" customFormat="1" ht="13.35" customHeight="1"/>
    <row r="3192" s="25" customFormat="1" ht="13.35" customHeight="1"/>
    <row r="3193" s="25" customFormat="1" ht="13.35" customHeight="1"/>
    <row r="3194" s="25" customFormat="1" ht="13.35" customHeight="1"/>
    <row r="3195" s="25" customFormat="1" ht="13.35" customHeight="1"/>
    <row r="3196" s="25" customFormat="1" ht="13.35" customHeight="1"/>
    <row r="3197" s="25" customFormat="1" ht="13.35" customHeight="1"/>
    <row r="3198" s="25" customFormat="1" ht="13.35" customHeight="1"/>
    <row r="3199" s="25" customFormat="1" ht="13.35" customHeight="1"/>
    <row r="3200" s="25" customFormat="1" ht="13.35" customHeight="1"/>
    <row r="3201" s="25" customFormat="1" ht="13.35" customHeight="1"/>
    <row r="3202" s="25" customFormat="1" ht="13.35" customHeight="1"/>
    <row r="3203" s="25" customFormat="1" ht="13.35" customHeight="1"/>
    <row r="3204" s="25" customFormat="1" ht="13.35" customHeight="1"/>
    <row r="3205" s="25" customFormat="1" ht="13.35" customHeight="1"/>
    <row r="3206" s="25" customFormat="1" ht="13.35" customHeight="1"/>
    <row r="3207" s="25" customFormat="1" ht="13.35" customHeight="1"/>
    <row r="3208" s="25" customFormat="1" ht="13.35" customHeight="1"/>
    <row r="3209" s="25" customFormat="1" ht="13.35" customHeight="1"/>
    <row r="3210" s="25" customFormat="1" ht="13.35" customHeight="1"/>
    <row r="3211" s="25" customFormat="1" ht="13.35" customHeight="1"/>
    <row r="3212" s="25" customFormat="1" ht="13.35" customHeight="1"/>
    <row r="3213" s="25" customFormat="1" ht="13.35" customHeight="1"/>
    <row r="3214" s="25" customFormat="1" ht="13.35" customHeight="1"/>
    <row r="3215" s="25" customFormat="1" ht="13.35" customHeight="1"/>
    <row r="3216" s="25" customFormat="1" ht="13.35" customHeight="1"/>
    <row r="3217" s="25" customFormat="1" ht="13.35" customHeight="1"/>
    <row r="3218" s="25" customFormat="1" ht="13.35" customHeight="1"/>
    <row r="3219" s="25" customFormat="1" ht="13.35" customHeight="1"/>
    <row r="3220" s="25" customFormat="1" ht="13.35" customHeight="1"/>
    <row r="3221" s="25" customFormat="1" ht="13.35" customHeight="1"/>
    <row r="3222" s="25" customFormat="1" ht="13.35" customHeight="1"/>
    <row r="3223" s="25" customFormat="1" ht="13.35" customHeight="1"/>
    <row r="3224" s="25" customFormat="1" ht="13.35" customHeight="1"/>
    <row r="3225" s="25" customFormat="1" ht="13.35" customHeight="1"/>
    <row r="3226" s="25" customFormat="1" ht="13.35" customHeight="1"/>
    <row r="3227" s="25" customFormat="1" ht="13.35" customHeight="1"/>
    <row r="3228" s="25" customFormat="1" ht="13.35" customHeight="1"/>
    <row r="3229" s="25" customFormat="1" ht="13.35" customHeight="1"/>
    <row r="3230" s="25" customFormat="1" ht="13.35" customHeight="1"/>
    <row r="3231" s="25" customFormat="1" ht="13.35" customHeight="1"/>
    <row r="3232" s="25" customFormat="1" ht="13.35" customHeight="1"/>
    <row r="3233" s="25" customFormat="1" ht="13.35" customHeight="1"/>
    <row r="3234" s="25" customFormat="1" ht="13.35" customHeight="1"/>
    <row r="3235" s="25" customFormat="1" ht="13.35" customHeight="1"/>
    <row r="3236" s="25" customFormat="1" ht="13.35" customHeight="1"/>
    <row r="3237" s="25" customFormat="1" ht="13.35" customHeight="1"/>
    <row r="3238" s="25" customFormat="1" ht="13.35" customHeight="1"/>
    <row r="3239" s="25" customFormat="1" ht="13.35" customHeight="1"/>
    <row r="3240" s="25" customFormat="1" ht="13.35" customHeight="1"/>
    <row r="3241" s="25" customFormat="1" ht="13.35" customHeight="1"/>
    <row r="3242" s="25" customFormat="1" ht="13.35" customHeight="1"/>
    <row r="3243" s="25" customFormat="1" ht="13.35" customHeight="1"/>
    <row r="3244" s="25" customFormat="1" ht="13.35" customHeight="1"/>
    <row r="3245" s="25" customFormat="1" ht="13.35" customHeight="1"/>
    <row r="3246" s="25" customFormat="1" ht="13.35" customHeight="1"/>
    <row r="3247" s="25" customFormat="1" ht="13.35" customHeight="1"/>
    <row r="3248" s="25" customFormat="1" ht="13.35" customHeight="1"/>
    <row r="3249" s="25" customFormat="1" ht="13.35" customHeight="1"/>
    <row r="3250" s="25" customFormat="1" ht="13.35" customHeight="1"/>
    <row r="3251" s="25" customFormat="1" ht="13.35" customHeight="1"/>
    <row r="3252" s="25" customFormat="1" ht="13.35" customHeight="1"/>
    <row r="3253" s="25" customFormat="1" ht="13.35" customHeight="1"/>
    <row r="3254" s="25" customFormat="1" ht="13.35" customHeight="1"/>
    <row r="3255" s="25" customFormat="1" ht="13.35" customHeight="1"/>
    <row r="3256" s="25" customFormat="1" ht="13.35" customHeight="1"/>
    <row r="3257" s="25" customFormat="1" ht="13.35" customHeight="1"/>
    <row r="3258" s="25" customFormat="1" ht="13.35" customHeight="1"/>
    <row r="3259" s="25" customFormat="1" ht="13.35" customHeight="1"/>
    <row r="3260" s="25" customFormat="1" ht="13.35" customHeight="1"/>
    <row r="3261" s="25" customFormat="1" ht="13.35" customHeight="1"/>
    <row r="3262" s="25" customFormat="1" ht="13.35" customHeight="1"/>
    <row r="3263" s="25" customFormat="1" ht="13.35" customHeight="1"/>
    <row r="3264" s="25" customFormat="1" ht="13.35" customHeight="1"/>
    <row r="3265" s="25" customFormat="1" ht="13.35" customHeight="1"/>
    <row r="3266" s="25" customFormat="1" ht="13.35" customHeight="1"/>
    <row r="3267" s="25" customFormat="1" ht="13.35" customHeight="1"/>
    <row r="3268" s="25" customFormat="1" ht="13.35" customHeight="1"/>
    <row r="3269" s="25" customFormat="1" ht="13.35" customHeight="1"/>
    <row r="3270" s="25" customFormat="1" ht="13.35" customHeight="1"/>
    <row r="3271" s="25" customFormat="1" ht="13.35" customHeight="1"/>
    <row r="3272" s="25" customFormat="1" ht="13.35" customHeight="1"/>
    <row r="3273" s="25" customFormat="1" ht="13.35" customHeight="1"/>
    <row r="3274" s="25" customFormat="1" ht="13.35" customHeight="1"/>
    <row r="3275" s="25" customFormat="1" ht="13.35" customHeight="1"/>
    <row r="3276" s="25" customFormat="1" ht="13.35" customHeight="1"/>
    <row r="3277" s="25" customFormat="1" ht="13.35" customHeight="1"/>
    <row r="3278" s="25" customFormat="1" ht="13.35" customHeight="1"/>
    <row r="3279" s="25" customFormat="1" ht="13.35" customHeight="1"/>
    <row r="3280" s="25" customFormat="1" ht="13.35" customHeight="1"/>
    <row r="3281" s="25" customFormat="1" ht="13.35" customHeight="1"/>
    <row r="3282" s="25" customFormat="1" ht="13.35" customHeight="1"/>
    <row r="3283" s="25" customFormat="1" ht="13.35" customHeight="1"/>
    <row r="3284" s="25" customFormat="1" ht="13.35" customHeight="1"/>
    <row r="3285" s="25" customFormat="1" ht="13.35" customHeight="1"/>
    <row r="3286" s="25" customFormat="1" ht="13.35" customHeight="1"/>
    <row r="3287" s="25" customFormat="1" ht="13.35" customHeight="1"/>
    <row r="3288" s="25" customFormat="1" ht="13.35" customHeight="1"/>
    <row r="3289" s="25" customFormat="1" ht="13.35" customHeight="1"/>
    <row r="3290" s="25" customFormat="1" ht="13.35" customHeight="1"/>
    <row r="3291" s="25" customFormat="1" ht="13.35" customHeight="1"/>
    <row r="3292" s="25" customFormat="1" ht="13.35" customHeight="1"/>
    <row r="3293" s="25" customFormat="1" ht="13.35" customHeight="1"/>
    <row r="3294" s="25" customFormat="1" ht="13.35" customHeight="1"/>
    <row r="3295" s="25" customFormat="1" ht="13.35" customHeight="1"/>
    <row r="3296" s="25" customFormat="1" ht="13.35" customHeight="1"/>
    <row r="3297" s="25" customFormat="1" ht="13.35" customHeight="1"/>
    <row r="3298" s="25" customFormat="1" ht="13.35" customHeight="1"/>
    <row r="3299" s="25" customFormat="1" ht="13.35" customHeight="1"/>
    <row r="3300" s="25" customFormat="1" ht="13.35" customHeight="1"/>
    <row r="3301" s="25" customFormat="1" ht="13.35" customHeight="1"/>
    <row r="3302" s="25" customFormat="1" ht="13.35" customHeight="1"/>
    <row r="3303" s="25" customFormat="1" ht="13.35" customHeight="1"/>
    <row r="3304" s="25" customFormat="1" ht="13.35" customHeight="1"/>
    <row r="3305" s="25" customFormat="1" ht="13.35" customHeight="1"/>
    <row r="3306" s="25" customFormat="1" ht="13.35" customHeight="1"/>
    <row r="3307" s="25" customFormat="1" ht="13.35" customHeight="1"/>
    <row r="3308" s="25" customFormat="1" ht="13.35" customHeight="1"/>
    <row r="3309" s="25" customFormat="1" ht="13.35" customHeight="1"/>
    <row r="3310" s="25" customFormat="1" ht="13.35" customHeight="1"/>
    <row r="3311" s="25" customFormat="1" ht="13.35" customHeight="1"/>
    <row r="3312" s="25" customFormat="1" ht="13.35" customHeight="1"/>
    <row r="3313" spans="1:20" s="25" customFormat="1" ht="13.35" customHeight="1"/>
    <row r="3314" spans="1:20" s="25" customFormat="1" ht="13.35" customHeight="1"/>
    <row r="3315" spans="1:20" s="25" customFormat="1" ht="13.35" customHeight="1"/>
    <row r="3316" spans="1:20" s="25" customFormat="1" ht="13.35" customHeight="1"/>
    <row r="3317" spans="1:20" s="25" customFormat="1" ht="13.35" customHeight="1"/>
    <row r="3318" spans="1:20" s="25" customFormat="1" ht="13.35" customHeight="1"/>
    <row r="3319" spans="1:20" s="25" customFormat="1" ht="13.35" customHeight="1"/>
    <row r="3320" spans="1:20" s="25" customFormat="1" ht="13.35" customHeight="1"/>
    <row r="3321" spans="1:20" s="25" customFormat="1" ht="13.35" customHeight="1"/>
    <row r="3322" spans="1:20" s="25" customFormat="1" ht="13.35" customHeight="1"/>
    <row r="3323" spans="1:20" s="25" customFormat="1" ht="13.35" customHeight="1"/>
    <row r="3324" spans="1:20">
      <c r="A3324" s="11"/>
      <c r="B3324" s="25"/>
      <c r="C3324" s="25"/>
      <c r="D3324" s="25"/>
      <c r="E3324" s="25"/>
      <c r="F3324" s="25"/>
      <c r="G3324" s="25"/>
      <c r="H3324" s="25"/>
      <c r="I3324" s="11"/>
      <c r="J3324" s="11"/>
      <c r="K3324" s="11"/>
      <c r="L3324" s="11"/>
      <c r="M3324" s="11"/>
      <c r="N3324" s="11"/>
      <c r="O3324" s="11"/>
      <c r="P3324" s="11"/>
      <c r="Q3324" s="11"/>
      <c r="R3324" s="11"/>
      <c r="S3324" s="11"/>
      <c r="T3324" s="11"/>
    </row>
  </sheetData>
  <mergeCells count="1">
    <mergeCell ref="B3:C3"/>
  </mergeCells>
  <phoneticPr fontId="5" type="noConversion"/>
  <hyperlinks>
    <hyperlink ref="H41" location="CONTENTS!A1" display="CONTENTS!A1"/>
  </hyperlinks>
  <pageMargins left="0.98425196850393704" right="0.98425196850393704" top="0.98425196850393704" bottom="0.98425196850393704" header="0.51181102362204722" footer="0.51181102362204722"/>
  <pageSetup paperSize="9" scale="79" orientation="landscape" r:id="rId1"/>
  <headerFooter alignWithMargins="0"/>
</worksheet>
</file>

<file path=xl/worksheets/sheet26.xml><?xml version="1.0" encoding="utf-8"?>
<worksheet xmlns="http://schemas.openxmlformats.org/spreadsheetml/2006/main" xmlns:r="http://schemas.openxmlformats.org/officeDocument/2006/relationships">
  <sheetPr codeName="Sheet35" enableFormatConditionsCalculation="0">
    <pageSetUpPr fitToPage="1"/>
  </sheetPr>
  <dimension ref="A1:O49"/>
  <sheetViews>
    <sheetView showGridLines="0" zoomScaleNormal="100" zoomScaleSheetLayoutView="90" workbookViewId="0"/>
  </sheetViews>
  <sheetFormatPr defaultColWidth="9.140625" defaultRowHeight="12.75"/>
  <cols>
    <col min="1" max="1" width="0.85546875" style="25" customWidth="1"/>
    <col min="2" max="2" width="2.7109375" style="33" customWidth="1"/>
    <col min="3" max="3" width="36.7109375" style="33" customWidth="1"/>
    <col min="4" max="4" width="10.28515625" style="33" customWidth="1"/>
    <col min="5" max="5" width="10.28515625" style="33" hidden="1" customWidth="1"/>
    <col min="6" max="6" width="10.28515625" style="33" customWidth="1"/>
    <col min="7" max="7" width="10.28515625" style="35" customWidth="1"/>
    <col min="8" max="8" width="10.28515625" style="35" hidden="1" customWidth="1"/>
    <col min="9" max="10" width="10.28515625" style="5" customWidth="1"/>
    <col min="11" max="11" width="10.28515625" style="5" hidden="1" customWidth="1"/>
    <col min="12" max="13" width="10.28515625" style="5" customWidth="1"/>
    <col min="14" max="14" width="10.28515625" style="5" hidden="1" customWidth="1"/>
    <col min="15" max="15" width="10.28515625" style="5" customWidth="1"/>
    <col min="16" max="16384" width="9.140625" style="11"/>
  </cols>
  <sheetData>
    <row r="1" spans="1:15" s="4" customFormat="1" ht="15" customHeight="1">
      <c r="A1" s="426" t="s">
        <v>219</v>
      </c>
      <c r="B1" s="112"/>
      <c r="C1" s="112"/>
      <c r="D1" s="113"/>
      <c r="E1" s="113"/>
      <c r="F1" s="113"/>
      <c r="G1" s="120"/>
      <c r="H1" s="120"/>
      <c r="I1" s="1"/>
      <c r="J1" s="1"/>
      <c r="K1" s="1"/>
      <c r="L1" s="1"/>
      <c r="M1" s="1"/>
      <c r="N1" s="1"/>
      <c r="O1" s="1"/>
    </row>
    <row r="2" spans="1:15" s="109" customFormat="1" ht="45">
      <c r="A2" s="147"/>
      <c r="B2" s="148" t="s">
        <v>162</v>
      </c>
      <c r="C2" s="149"/>
      <c r="D2" s="353" t="s">
        <v>251</v>
      </c>
      <c r="E2" s="354"/>
      <c r="F2" s="354"/>
      <c r="G2" s="355" t="s">
        <v>244</v>
      </c>
      <c r="H2" s="354"/>
      <c r="I2" s="354"/>
      <c r="J2" s="355" t="s">
        <v>245</v>
      </c>
      <c r="K2" s="354"/>
      <c r="L2" s="354"/>
      <c r="M2" s="355" t="s">
        <v>246</v>
      </c>
      <c r="N2" s="354"/>
      <c r="O2" s="356"/>
    </row>
    <row r="3" spans="1:15" s="111" customFormat="1" ht="33.75">
      <c r="A3" s="88"/>
      <c r="B3" s="595" t="s">
        <v>97</v>
      </c>
      <c r="C3" s="596"/>
      <c r="D3" s="131" t="s">
        <v>29</v>
      </c>
      <c r="E3" s="132" t="s">
        <v>77</v>
      </c>
      <c r="F3" s="132" t="s">
        <v>78</v>
      </c>
      <c r="G3" s="131" t="s">
        <v>29</v>
      </c>
      <c r="H3" s="132" t="s">
        <v>77</v>
      </c>
      <c r="I3" s="132" t="s">
        <v>78</v>
      </c>
      <c r="J3" s="131" t="s">
        <v>29</v>
      </c>
      <c r="K3" s="132" t="s">
        <v>77</v>
      </c>
      <c r="L3" s="132" t="s">
        <v>78</v>
      </c>
      <c r="M3" s="131" t="s">
        <v>29</v>
      </c>
      <c r="N3" s="132" t="s">
        <v>77</v>
      </c>
      <c r="O3" s="133" t="s">
        <v>78</v>
      </c>
    </row>
    <row r="4" spans="1:15" ht="13.35" customHeight="1">
      <c r="A4" s="72"/>
      <c r="B4" s="24" t="s">
        <v>0</v>
      </c>
      <c r="C4" s="24"/>
      <c r="D4" s="241">
        <f>A3.4.1!D4-A3.4.3!D4-A3.4.4!D4</f>
        <v>33022</v>
      </c>
      <c r="E4" s="520">
        <f>A3.4.1!E4-A3.4.3!E4-A3.4.4!E4</f>
        <v>0</v>
      </c>
      <c r="F4" s="521">
        <f>A3.4.1!F4-A3.4.3!F4-A3.4.4!F4</f>
        <v>0.28428999999998611</v>
      </c>
      <c r="G4" s="241">
        <f>A3.4.1!G4-A3.4.3!G4-A3.4.4!G4</f>
        <v>29558</v>
      </c>
      <c r="H4" s="520">
        <f>A3.4.1!H4-A3.4.3!H4-A3.4.4!H4</f>
        <v>0</v>
      </c>
      <c r="I4" s="521">
        <f>A3.4.1!I4-A3.4.3!I4-A3.4.4!I4</f>
        <v>0.24362900000001506</v>
      </c>
      <c r="J4" s="241">
        <f>A3.4.1!J4-A3.4.3!J4-A3.4.4!J4</f>
        <v>22695</v>
      </c>
      <c r="K4" s="520">
        <f>A3.4.1!K4-A3.4.3!K4-A3.4.4!K4</f>
        <v>0</v>
      </c>
      <c r="L4" s="521">
        <f>A3.4.1!L4-A3.4.3!L4-A3.4.4!L4</f>
        <v>0.56522399999997197</v>
      </c>
      <c r="M4" s="241">
        <f>A3.4.1!M4-A3.4.3!M4-A3.4.4!M4</f>
        <v>12525</v>
      </c>
      <c r="N4" s="520">
        <f>A3.4.1!N4-A3.4.3!N4-A3.4.4!N4</f>
        <v>0</v>
      </c>
      <c r="O4" s="521">
        <f>A3.4.1!O4-A3.4.3!O4-A3.4.4!O4</f>
        <v>7.300999999987165E-3</v>
      </c>
    </row>
    <row r="5" spans="1:15" ht="13.35" customHeight="1">
      <c r="A5" s="72"/>
      <c r="B5" s="24" t="s">
        <v>1</v>
      </c>
      <c r="C5" s="67"/>
      <c r="D5" s="12">
        <f>A3.4.1!D5-A3.4.3!D5-A3.4.4!D5</f>
        <v>4183</v>
      </c>
      <c r="E5" s="13">
        <f>A3.4.1!E5-A3.4.3!E5-A3.4.4!E5</f>
        <v>0</v>
      </c>
      <c r="F5" s="84">
        <f>A3.4.1!F5-A3.4.3!F5-A3.4.4!F5</f>
        <v>8.7510000000321497E-3</v>
      </c>
      <c r="G5" s="12">
        <f>A3.4.1!G5-A3.4.3!G5-A3.4.4!G5</f>
        <v>4242</v>
      </c>
      <c r="H5" s="13">
        <f>A3.4.1!H5-A3.4.3!H5-A3.4.4!H5</f>
        <v>0</v>
      </c>
      <c r="I5" s="84">
        <f>A3.4.1!I5-A3.4.3!I5-A3.4.4!I5</f>
        <v>1.1668009999998503</v>
      </c>
      <c r="J5" s="12">
        <f>A3.4.1!J5-A3.4.3!J5-A3.4.4!J5</f>
        <v>4226</v>
      </c>
      <c r="K5" s="13">
        <f>A3.4.1!K5-A3.4.3!K5-A3.4.4!K5</f>
        <v>0</v>
      </c>
      <c r="L5" s="84">
        <f>A3.4.1!L5-A3.4.3!L5-A3.4.4!L5</f>
        <v>3.7794519999999494</v>
      </c>
      <c r="M5" s="12">
        <f>A3.4.1!M5-A3.4.3!M5-A3.4.4!M5</f>
        <v>2906</v>
      </c>
      <c r="N5" s="13">
        <f>A3.4.1!N5-A3.4.3!N5-A3.4.4!N5</f>
        <v>0</v>
      </c>
      <c r="O5" s="84">
        <f>A3.4.1!O5-A3.4.3!O5-A3.4.4!O5</f>
        <v>0.88565999999991618</v>
      </c>
    </row>
    <row r="6" spans="1:15" ht="13.35" customHeight="1">
      <c r="A6" s="72"/>
      <c r="B6" s="24" t="s">
        <v>84</v>
      </c>
      <c r="C6" s="24"/>
      <c r="D6" s="12">
        <f>A3.4.1!D6-A3.4.3!D6-A3.4.4!D6</f>
        <v>523</v>
      </c>
      <c r="E6" s="13">
        <f>A3.4.1!E6-A3.4.3!E6-A3.4.4!E6</f>
        <v>0</v>
      </c>
      <c r="F6" s="84">
        <f>A3.4.1!F6-A3.4.3!F6-A3.4.4!F6</f>
        <v>0</v>
      </c>
      <c r="G6" s="12">
        <f>A3.4.1!G6-A3.4.3!G6-A3.4.4!G6</f>
        <v>507</v>
      </c>
      <c r="H6" s="13">
        <f>A3.4.1!H6-A3.4.3!H6-A3.4.4!H6</f>
        <v>0</v>
      </c>
      <c r="I6" s="84">
        <f>A3.4.1!I6-A3.4.3!I6-A3.4.4!I6</f>
        <v>0</v>
      </c>
      <c r="J6" s="12">
        <f>A3.4.1!J6-A3.4.3!J6-A3.4.4!J6</f>
        <v>455</v>
      </c>
      <c r="K6" s="13">
        <f>A3.4.1!K6-A3.4.3!K6-A3.4.4!K6</f>
        <v>0</v>
      </c>
      <c r="L6" s="84">
        <f>A3.4.1!L6-A3.4.3!L6-A3.4.4!L6</f>
        <v>0</v>
      </c>
      <c r="M6" s="12">
        <f>A3.4.1!M6-A3.4.3!M6-A3.4.4!M6</f>
        <v>291</v>
      </c>
      <c r="N6" s="13">
        <f>A3.4.1!N6-A3.4.3!N6-A3.4.4!N6</f>
        <v>0</v>
      </c>
      <c r="O6" s="84">
        <f>A3.4.1!O6-A3.4.3!O6-A3.4.4!O6</f>
        <v>0</v>
      </c>
    </row>
    <row r="7" spans="1:15" ht="13.35" customHeight="1">
      <c r="A7" s="72"/>
      <c r="B7" s="24" t="s">
        <v>2</v>
      </c>
      <c r="C7" s="24"/>
      <c r="D7" s="12">
        <f>A3.4.1!D7-A3.4.3!D7-A3.4.4!D7</f>
        <v>5816</v>
      </c>
      <c r="E7" s="13">
        <f>A3.4.1!E7-A3.4.3!E7-A3.4.4!E7</f>
        <v>0</v>
      </c>
      <c r="F7" s="84">
        <f>A3.4.1!F7-A3.4.3!F7-A3.4.4!F7</f>
        <v>1.7249999999338073E-3</v>
      </c>
      <c r="G7" s="12">
        <f>A3.4.1!G7-A3.4.3!G7-A3.4.4!G7</f>
        <v>5850</v>
      </c>
      <c r="H7" s="13">
        <f>A3.4.1!H7-A3.4.3!H7-A3.4.4!H7</f>
        <v>0</v>
      </c>
      <c r="I7" s="84">
        <f>A3.4.1!I7-A3.4.3!I7-A3.4.4!I7</f>
        <v>-2.2204460492503131E-15</v>
      </c>
      <c r="J7" s="12">
        <f>A3.4.1!J7-A3.4.3!J7-A3.4.4!J7</f>
        <v>5699</v>
      </c>
      <c r="K7" s="13">
        <f>A3.4.1!K7-A3.4.3!K7-A3.4.4!K7</f>
        <v>0</v>
      </c>
      <c r="L7" s="84">
        <f>A3.4.1!L7-A3.4.3!L7-A3.4.4!L7</f>
        <v>0</v>
      </c>
      <c r="M7" s="12">
        <f>A3.4.1!M7-A3.4.3!M7-A3.4.4!M7</f>
        <v>3851</v>
      </c>
      <c r="N7" s="13">
        <f>A3.4.1!N7-A3.4.3!N7-A3.4.4!N7</f>
        <v>0</v>
      </c>
      <c r="O7" s="84">
        <f>A3.4.1!O7-A3.4.3!O7-A3.4.4!O7</f>
        <v>0</v>
      </c>
    </row>
    <row r="8" spans="1:15" ht="13.35" customHeight="1">
      <c r="A8" s="72"/>
      <c r="B8" s="24" t="s">
        <v>85</v>
      </c>
      <c r="C8" s="24"/>
      <c r="D8" s="12">
        <f>A3.4.1!D8-A3.4.3!D8-A3.4.4!D8</f>
        <v>862</v>
      </c>
      <c r="E8" s="13">
        <f>A3.4.1!E8-A3.4.3!E8-A3.4.4!E8</f>
        <v>0</v>
      </c>
      <c r="F8" s="84">
        <f>A3.4.1!F8-A3.4.3!F8-A3.4.4!F8</f>
        <v>3.0351999999766122E-2</v>
      </c>
      <c r="G8" s="12">
        <f>A3.4.1!G8-A3.4.3!G8-A3.4.4!G8</f>
        <v>784</v>
      </c>
      <c r="H8" s="13">
        <f>A3.4.1!H8-A3.4.3!H8-A3.4.4!H8</f>
        <v>0</v>
      </c>
      <c r="I8" s="84">
        <f>A3.4.1!I8-A3.4.3!I8-A3.4.4!I8</f>
        <v>0</v>
      </c>
      <c r="J8" s="12">
        <f>A3.4.1!J8-A3.4.3!J8-A3.4.4!J8</f>
        <v>730</v>
      </c>
      <c r="K8" s="13">
        <f>A3.4.1!K8-A3.4.3!K8-A3.4.4!K8</f>
        <v>0</v>
      </c>
      <c r="L8" s="84">
        <f>A3.4.1!L8-A3.4.3!L8-A3.4.4!L8</f>
        <v>0</v>
      </c>
      <c r="M8" s="12">
        <f>A3.4.1!M8-A3.4.3!M8-A3.4.4!M8</f>
        <v>483</v>
      </c>
      <c r="N8" s="13">
        <f>A3.4.1!N8-A3.4.3!N8-A3.4.4!N8</f>
        <v>0</v>
      </c>
      <c r="O8" s="84">
        <f>A3.4.1!O8-A3.4.3!O8-A3.4.4!O8</f>
        <v>1.2341516697489396E-13</v>
      </c>
    </row>
    <row r="9" spans="1:15" ht="13.35" customHeight="1">
      <c r="A9" s="72"/>
      <c r="B9" s="24" t="s">
        <v>3</v>
      </c>
      <c r="C9" s="24"/>
      <c r="D9" s="12">
        <f>A3.4.1!D9-A3.4.3!D9-A3.4.4!D9</f>
        <v>846</v>
      </c>
      <c r="E9" s="13">
        <f>A3.4.1!E9-A3.4.3!E9-A3.4.4!E9</f>
        <v>0</v>
      </c>
      <c r="F9" s="84">
        <f>A3.4.1!F9-A3.4.3!F9-A3.4.4!F9</f>
        <v>6.2866378769399489E-15</v>
      </c>
      <c r="G9" s="12">
        <f>A3.4.1!G9-A3.4.3!G9-A3.4.4!G9</f>
        <v>695</v>
      </c>
      <c r="H9" s="13">
        <f>A3.4.1!H9-A3.4.3!H9-A3.4.4!H9</f>
        <v>0</v>
      </c>
      <c r="I9" s="84">
        <f>A3.4.1!I9-A3.4.3!I9-A3.4.4!I9</f>
        <v>0</v>
      </c>
      <c r="J9" s="12">
        <f>A3.4.1!J9-A3.4.3!J9-A3.4.4!J9</f>
        <v>686</v>
      </c>
      <c r="K9" s="13">
        <f>A3.4.1!K9-A3.4.3!K9-A3.4.4!K9</f>
        <v>0</v>
      </c>
      <c r="L9" s="84">
        <f>A3.4.1!L9-A3.4.3!L9-A3.4.4!L9</f>
        <v>0</v>
      </c>
      <c r="M9" s="12">
        <f>A3.4.1!M9-A3.4.3!M9-A3.4.4!M9</f>
        <v>427</v>
      </c>
      <c r="N9" s="13">
        <f>A3.4.1!N9-A3.4.3!N9-A3.4.4!N9</f>
        <v>0</v>
      </c>
      <c r="O9" s="84">
        <f>A3.4.1!O9-A3.4.3!O9-A3.4.4!O9</f>
        <v>0</v>
      </c>
    </row>
    <row r="10" spans="1:15" ht="13.35" customHeight="1">
      <c r="A10" s="72"/>
      <c r="B10" s="24" t="s">
        <v>86</v>
      </c>
      <c r="C10" s="24"/>
      <c r="D10" s="12">
        <f>A3.4.1!D10-A3.4.3!D10-A3.4.4!D10</f>
        <v>318</v>
      </c>
      <c r="E10" s="13">
        <f>A3.4.1!E10-A3.4.3!E10-A3.4.4!E10</f>
        <v>0</v>
      </c>
      <c r="F10" s="84">
        <f>A3.4.1!F10-A3.4.3!F10-A3.4.4!F10</f>
        <v>0</v>
      </c>
      <c r="G10" s="12">
        <f>A3.4.1!G10-A3.4.3!G10-A3.4.4!G10</f>
        <v>313</v>
      </c>
      <c r="H10" s="13">
        <f>A3.4.1!H10-A3.4.3!H10-A3.4.4!H10</f>
        <v>0</v>
      </c>
      <c r="I10" s="84">
        <f>A3.4.1!I10-A3.4.3!I10-A3.4.4!I10</f>
        <v>0</v>
      </c>
      <c r="J10" s="12">
        <f>A3.4.1!J10-A3.4.3!J10-A3.4.4!J10</f>
        <v>333</v>
      </c>
      <c r="K10" s="13">
        <f>A3.4.1!K10-A3.4.3!K10-A3.4.4!K10</f>
        <v>0</v>
      </c>
      <c r="L10" s="84">
        <f>A3.4.1!L10-A3.4.3!L10-A3.4.4!L10</f>
        <v>0</v>
      </c>
      <c r="M10" s="12">
        <f>A3.4.1!M10-A3.4.3!M10-A3.4.4!M10</f>
        <v>164</v>
      </c>
      <c r="N10" s="13">
        <f>A3.4.1!N10-A3.4.3!N10-A3.4.4!N10</f>
        <v>0</v>
      </c>
      <c r="O10" s="84">
        <f>A3.4.1!O10-A3.4.3!O10-A3.4.4!O10</f>
        <v>0</v>
      </c>
    </row>
    <row r="11" spans="1:15" s="25" customFormat="1" ht="13.35" customHeight="1">
      <c r="A11" s="37"/>
      <c r="B11" s="24" t="s">
        <v>4</v>
      </c>
      <c r="C11" s="24"/>
      <c r="D11" s="12">
        <f>A3.4.1!D11-A3.4.3!D11-A3.4.4!D11</f>
        <v>24087</v>
      </c>
      <c r="E11" s="13">
        <f>A3.4.1!E11-A3.4.3!E11-A3.4.4!E11</f>
        <v>0</v>
      </c>
      <c r="F11" s="84">
        <f>A3.4.1!F11-A3.4.3!F11-A3.4.4!F11</f>
        <v>1.3234219999999368</v>
      </c>
      <c r="G11" s="12">
        <f>A3.4.1!G11-A3.4.3!G11-A3.4.4!G11</f>
        <v>25249</v>
      </c>
      <c r="H11" s="13">
        <f>A3.4.1!H11-A3.4.3!H11-A3.4.4!H11</f>
        <v>0</v>
      </c>
      <c r="I11" s="84">
        <f>A3.4.1!I11-A3.4.3!I11-A3.4.4!I11</f>
        <v>-5.0227530468127668E-13</v>
      </c>
      <c r="J11" s="12">
        <f>A3.4.1!J11-A3.4.3!J11-A3.4.4!J11</f>
        <v>25064</v>
      </c>
      <c r="K11" s="13">
        <f>A3.4.1!K11-A3.4.3!K11-A3.4.4!K11</f>
        <v>0</v>
      </c>
      <c r="L11" s="84">
        <f>A3.4.1!L11-A3.4.3!L11-A3.4.4!L11</f>
        <v>0</v>
      </c>
      <c r="M11" s="12">
        <f>A3.4.1!M11-A3.4.3!M11-A3.4.4!M11</f>
        <v>15716</v>
      </c>
      <c r="N11" s="13">
        <f>A3.4.1!N11-A3.4.3!N11-A3.4.4!N11</f>
        <v>0</v>
      </c>
      <c r="O11" s="84">
        <f>A3.4.1!O11-A3.4.3!O11-A3.4.4!O11</f>
        <v>8.2090000001563742E-3</v>
      </c>
    </row>
    <row r="12" spans="1:15" s="25" customFormat="1" ht="13.35" customHeight="1">
      <c r="A12" s="37"/>
      <c r="B12" s="24" t="s">
        <v>5</v>
      </c>
      <c r="C12" s="24"/>
      <c r="D12" s="12">
        <f>A3.4.1!D12-A3.4.3!D12-A3.4.4!D12</f>
        <v>1679</v>
      </c>
      <c r="E12" s="13">
        <f>A3.4.1!E12-A3.4.3!E12-A3.4.4!E12</f>
        <v>0</v>
      </c>
      <c r="F12" s="84">
        <f>A3.4.1!F12-A3.4.3!F12-A3.4.4!F12</f>
        <v>0</v>
      </c>
      <c r="G12" s="12">
        <f>A3.4.1!G12-A3.4.3!G12-A3.4.4!G12</f>
        <v>1686</v>
      </c>
      <c r="H12" s="13">
        <f>A3.4.1!H12-A3.4.3!H12-A3.4.4!H12</f>
        <v>0</v>
      </c>
      <c r="I12" s="84">
        <f>A3.4.1!I12-A3.4.3!I12-A3.4.4!I12</f>
        <v>0</v>
      </c>
      <c r="J12" s="12">
        <f>A3.4.1!J12-A3.4.3!J12-A3.4.4!J12</f>
        <v>1601</v>
      </c>
      <c r="K12" s="13">
        <f>A3.4.1!K12-A3.4.3!K12-A3.4.4!K12</f>
        <v>0</v>
      </c>
      <c r="L12" s="84">
        <f>A3.4.1!L12-A3.4.3!L12-A3.4.4!L12</f>
        <v>0</v>
      </c>
      <c r="M12" s="12">
        <f>A3.4.1!M12-A3.4.3!M12-A3.4.4!M12</f>
        <v>985</v>
      </c>
      <c r="N12" s="13">
        <f>A3.4.1!N12-A3.4.3!N12-A3.4.4!N12</f>
        <v>0</v>
      </c>
      <c r="O12" s="84">
        <f>A3.4.1!O12-A3.4.3!O12-A3.4.4!O12</f>
        <v>0</v>
      </c>
    </row>
    <row r="13" spans="1:15" s="25" customFormat="1" ht="13.35" customHeight="1">
      <c r="A13" s="37"/>
      <c r="B13" s="38" t="s">
        <v>87</v>
      </c>
      <c r="C13" s="38"/>
      <c r="D13" s="12">
        <f>A3.4.1!D13-A3.4.3!D13-A3.4.4!D13</f>
        <v>626</v>
      </c>
      <c r="E13" s="13">
        <f>A3.4.1!E13-A3.4.3!E13-A3.4.4!E13</f>
        <v>0</v>
      </c>
      <c r="F13" s="84">
        <f>A3.4.1!F13-A3.4.3!F13-A3.4.4!F13</f>
        <v>0</v>
      </c>
      <c r="G13" s="12">
        <f>A3.4.1!G13-A3.4.3!G13-A3.4.4!G13</f>
        <v>603</v>
      </c>
      <c r="H13" s="13">
        <f>A3.4.1!H13-A3.4.3!H13-A3.4.4!H13</f>
        <v>0</v>
      </c>
      <c r="I13" s="84">
        <f>A3.4.1!I13-A3.4.3!I13-A3.4.4!I13</f>
        <v>0</v>
      </c>
      <c r="J13" s="12">
        <f>A3.4.1!J13-A3.4.3!J13-A3.4.4!J13</f>
        <v>612</v>
      </c>
      <c r="K13" s="13">
        <f>A3.4.1!K13-A3.4.3!K13-A3.4.4!K13</f>
        <v>0</v>
      </c>
      <c r="L13" s="84">
        <f>A3.4.1!L13-A3.4.3!L13-A3.4.4!L13</f>
        <v>0</v>
      </c>
      <c r="M13" s="12">
        <f>A3.4.1!M13-A3.4.3!M13-A3.4.4!M13</f>
        <v>341</v>
      </c>
      <c r="N13" s="13">
        <f>A3.4.1!N13-A3.4.3!N13-A3.4.4!N13</f>
        <v>0</v>
      </c>
      <c r="O13" s="84">
        <f>A3.4.1!O13-A3.4.3!O13-A3.4.4!O13</f>
        <v>0</v>
      </c>
    </row>
    <row r="14" spans="1:15" s="25" customFormat="1" ht="13.35" customHeight="1">
      <c r="A14" s="37"/>
      <c r="B14" s="38" t="s">
        <v>88</v>
      </c>
      <c r="C14" s="38"/>
      <c r="D14" s="12">
        <f>A3.4.1!D14-A3.4.3!D14-A3.4.4!D14</f>
        <v>69239</v>
      </c>
      <c r="E14" s="13">
        <f>A3.4.1!E14-A3.4.3!E14-A3.4.4!E14</f>
        <v>0</v>
      </c>
      <c r="F14" s="84">
        <f>A3.4.1!F14-A3.4.3!F14-A3.4.4!F14</f>
        <v>7.8399110000010275</v>
      </c>
      <c r="G14" s="12">
        <f>A3.4.1!G14-A3.4.3!G14-A3.4.4!G14</f>
        <v>68181</v>
      </c>
      <c r="H14" s="13">
        <f>A3.4.1!H14-A3.4.3!H14-A3.4.4!H14</f>
        <v>0</v>
      </c>
      <c r="I14" s="84">
        <f>A3.4.1!I14-A3.4.3!I14-A3.4.4!I14</f>
        <v>0.21923400000174098</v>
      </c>
      <c r="J14" s="12">
        <f>A3.4.1!J14-A3.4.3!J14-A3.4.4!J14</f>
        <v>61814</v>
      </c>
      <c r="K14" s="13">
        <f>A3.4.1!K14-A3.4.3!K14-A3.4.4!K14</f>
        <v>0</v>
      </c>
      <c r="L14" s="84">
        <f>A3.4.1!L14-A3.4.3!L14-A3.4.4!L14</f>
        <v>0.7534170000026279</v>
      </c>
      <c r="M14" s="12">
        <f>A3.4.1!M14-A3.4.3!M14-A3.4.4!M14</f>
        <v>42667</v>
      </c>
      <c r="N14" s="13">
        <f>A3.4.1!N14-A3.4.3!N14-A3.4.4!N14</f>
        <v>0</v>
      </c>
      <c r="O14" s="84">
        <f>A3.4.1!O14-A3.4.3!O14-A3.4.4!O14</f>
        <v>1.7290799999977946</v>
      </c>
    </row>
    <row r="15" spans="1:15" s="25" customFormat="1" ht="13.35" customHeight="1">
      <c r="A15" s="37"/>
      <c r="B15" s="38" t="s">
        <v>6</v>
      </c>
      <c r="C15" s="38"/>
      <c r="D15" s="12">
        <f>A3.4.1!D15-A3.4.3!D15-A3.4.4!D15</f>
        <v>1372</v>
      </c>
      <c r="E15" s="13">
        <f>A3.4.1!E15-A3.4.3!E15-A3.4.4!E15</f>
        <v>0</v>
      </c>
      <c r="F15" s="84">
        <f>A3.4.1!F15-A3.4.3!F15-A3.4.4!F15</f>
        <v>2.1866000000091645E-2</v>
      </c>
      <c r="G15" s="12">
        <f>A3.4.1!G15-A3.4.3!G15-A3.4.4!G15</f>
        <v>1260</v>
      </c>
      <c r="H15" s="13">
        <f>A3.4.1!H15-A3.4.3!H15-A3.4.4!H15</f>
        <v>0</v>
      </c>
      <c r="I15" s="84">
        <f>A3.4.1!I15-A3.4.3!I15-A3.4.4!I15</f>
        <v>0</v>
      </c>
      <c r="J15" s="12">
        <f>A3.4.1!J15-A3.4.3!J15-A3.4.4!J15</f>
        <v>1201</v>
      </c>
      <c r="K15" s="13">
        <f>A3.4.1!K15-A3.4.3!K15-A3.4.4!K15</f>
        <v>0</v>
      </c>
      <c r="L15" s="84">
        <f>A3.4.1!L15-A3.4.3!L15-A3.4.4!L15</f>
        <v>1.1269002224423286E-13</v>
      </c>
      <c r="M15" s="12">
        <f>A3.4.1!M15-A3.4.3!M15-A3.4.4!M15</f>
        <v>715</v>
      </c>
      <c r="N15" s="13">
        <f>A3.4.1!N15-A3.4.3!N15-A3.4.4!N15</f>
        <v>0</v>
      </c>
      <c r="O15" s="84">
        <f>A3.4.1!O15-A3.4.3!O15-A3.4.4!O15</f>
        <v>0</v>
      </c>
    </row>
    <row r="16" spans="1:15" s="25" customFormat="1" ht="13.35" customHeight="1">
      <c r="A16" s="37"/>
      <c r="B16" s="38" t="s">
        <v>89</v>
      </c>
      <c r="C16" s="38"/>
      <c r="D16" s="12">
        <f>A3.4.1!D16-A3.4.3!D16-A3.4.4!D16</f>
        <v>68</v>
      </c>
      <c r="E16" s="13">
        <f>A3.4.1!E16-A3.4.3!E16-A3.4.4!E16</f>
        <v>0</v>
      </c>
      <c r="F16" s="84">
        <f>A3.4.1!F16-A3.4.3!F16-A3.4.4!F16</f>
        <v>0</v>
      </c>
      <c r="G16" s="12">
        <f>A3.4.1!G16-A3.4.3!G16-A3.4.4!G16</f>
        <v>59</v>
      </c>
      <c r="H16" s="13">
        <f>A3.4.1!H16-A3.4.3!H16-A3.4.4!H16</f>
        <v>0</v>
      </c>
      <c r="I16" s="84">
        <f>A3.4.1!I16-A3.4.3!I16-A3.4.4!I16</f>
        <v>0</v>
      </c>
      <c r="J16" s="12">
        <f>A3.4.1!J16-A3.4.3!J16-A3.4.4!J16</f>
        <v>64</v>
      </c>
      <c r="K16" s="13">
        <f>A3.4.1!K16-A3.4.3!K16-A3.4.4!K16</f>
        <v>0</v>
      </c>
      <c r="L16" s="84">
        <f>A3.4.1!L16-A3.4.3!L16-A3.4.4!L16</f>
        <v>0</v>
      </c>
      <c r="M16" s="12">
        <f>A3.4.1!M16-A3.4.3!M16-A3.4.4!M16</f>
        <v>45</v>
      </c>
      <c r="N16" s="13">
        <f>A3.4.1!N16-A3.4.3!N16-A3.4.4!N16</f>
        <v>0</v>
      </c>
      <c r="O16" s="84">
        <f>A3.4.1!O16-A3.4.3!O16-A3.4.4!O16</f>
        <v>0</v>
      </c>
    </row>
    <row r="17" spans="1:15" s="25" customFormat="1" ht="13.35" customHeight="1">
      <c r="A17" s="37"/>
      <c r="B17" s="38" t="s">
        <v>7</v>
      </c>
      <c r="C17" s="38"/>
      <c r="D17" s="12">
        <f>A3.4.1!D17-A3.4.3!D17-A3.4.4!D17</f>
        <v>128</v>
      </c>
      <c r="E17" s="13">
        <f>A3.4.1!E17-A3.4.3!E17-A3.4.4!E17</f>
        <v>0</v>
      </c>
      <c r="F17" s="84">
        <f>A3.4.1!F17-A3.4.3!F17-A3.4.4!F17</f>
        <v>0</v>
      </c>
      <c r="G17" s="12">
        <f>A3.4.1!G17-A3.4.3!G17-A3.4.4!G17</f>
        <v>109</v>
      </c>
      <c r="H17" s="13">
        <f>A3.4.1!H17-A3.4.3!H17-A3.4.4!H17</f>
        <v>0</v>
      </c>
      <c r="I17" s="84">
        <f>A3.4.1!I17-A3.4.3!I17-A3.4.4!I17</f>
        <v>0</v>
      </c>
      <c r="J17" s="12">
        <f>A3.4.1!J17-A3.4.3!J17-A3.4.4!J17</f>
        <v>128</v>
      </c>
      <c r="K17" s="13">
        <f>A3.4.1!K17-A3.4.3!K17-A3.4.4!K17</f>
        <v>0</v>
      </c>
      <c r="L17" s="84">
        <f>A3.4.1!L17-A3.4.3!L17-A3.4.4!L17</f>
        <v>0</v>
      </c>
      <c r="M17" s="12">
        <f>A3.4.1!M17-A3.4.3!M17-A3.4.4!M17</f>
        <v>81</v>
      </c>
      <c r="N17" s="13">
        <f>A3.4.1!N17-A3.4.3!N17-A3.4.4!N17</f>
        <v>0</v>
      </c>
      <c r="O17" s="84">
        <f>A3.4.1!O17-A3.4.3!O17-A3.4.4!O17</f>
        <v>6.3948846218409017E-14</v>
      </c>
    </row>
    <row r="18" spans="1:15" s="25" customFormat="1" ht="13.35" customHeight="1">
      <c r="A18" s="37"/>
      <c r="B18" s="38" t="s">
        <v>8</v>
      </c>
      <c r="C18" s="38"/>
      <c r="D18" s="12">
        <f>A3.4.1!D18-A3.4.3!D18-A3.4.4!D18</f>
        <v>1996</v>
      </c>
      <c r="E18" s="13">
        <f>A3.4.1!E18-A3.4.3!E18-A3.4.4!E18</f>
        <v>0</v>
      </c>
      <c r="F18" s="84">
        <f>A3.4.1!F18-A3.4.3!F18-A3.4.4!F18</f>
        <v>3.3700000012834791E-4</v>
      </c>
      <c r="G18" s="12">
        <f>A3.4.1!G18-A3.4.3!G18-A3.4.4!G18</f>
        <v>1721</v>
      </c>
      <c r="H18" s="13">
        <f>A3.4.1!H18-A3.4.3!H18-A3.4.4!H18</f>
        <v>0</v>
      </c>
      <c r="I18" s="84">
        <f>A3.4.1!I18-A3.4.3!I18-A3.4.4!I18</f>
        <v>0</v>
      </c>
      <c r="J18" s="12">
        <f>A3.4.1!J18-A3.4.3!J18-A3.4.4!J18</f>
        <v>1501</v>
      </c>
      <c r="K18" s="13">
        <f>A3.4.1!K18-A3.4.3!K18-A3.4.4!K18</f>
        <v>0</v>
      </c>
      <c r="L18" s="84">
        <f>A3.4.1!L18-A3.4.3!L18-A3.4.4!L18</f>
        <v>0</v>
      </c>
      <c r="M18" s="12">
        <f>A3.4.1!M18-A3.4.3!M18-A3.4.4!M18</f>
        <v>940</v>
      </c>
      <c r="N18" s="13">
        <f>A3.4.1!N18-A3.4.3!N18-A3.4.4!N18</f>
        <v>0</v>
      </c>
      <c r="O18" s="84">
        <f>A3.4.1!O18-A3.4.3!O18-A3.4.4!O18</f>
        <v>-2.8219072044366467E-13</v>
      </c>
    </row>
    <row r="19" spans="1:15" s="25" customFormat="1" ht="13.35" customHeight="1">
      <c r="A19" s="37"/>
      <c r="B19" s="38" t="s">
        <v>90</v>
      </c>
      <c r="C19" s="38"/>
      <c r="D19" s="12">
        <f>A3.4.1!D19-A3.4.3!D19-A3.4.4!D19</f>
        <v>1615</v>
      </c>
      <c r="E19" s="13">
        <f>A3.4.1!E19-A3.4.3!E19-A3.4.4!E19</f>
        <v>0</v>
      </c>
      <c r="F19" s="84">
        <f>A3.4.1!F19-A3.4.3!F19-A3.4.4!F19</f>
        <v>0.11569499999983338</v>
      </c>
      <c r="G19" s="12">
        <f>A3.4.1!G19-A3.4.3!G19-A3.4.4!G19</f>
        <v>1326</v>
      </c>
      <c r="H19" s="13">
        <f>A3.4.1!H19-A3.4.3!H19-A3.4.4!H19</f>
        <v>0</v>
      </c>
      <c r="I19" s="84">
        <f>A3.4.1!I19-A3.4.3!I19-A3.4.4!I19</f>
        <v>4.9705999999787309E-2</v>
      </c>
      <c r="J19" s="12">
        <f>A3.4.1!J19-A3.4.3!J19-A3.4.4!J19</f>
        <v>1075</v>
      </c>
      <c r="K19" s="13">
        <f>A3.4.1!K19-A3.4.3!K19-A3.4.4!K19</f>
        <v>0</v>
      </c>
      <c r="L19" s="84">
        <f>A3.4.1!L19-A3.4.3!L19-A3.4.4!L19</f>
        <v>1.2506999999899038E-2</v>
      </c>
      <c r="M19" s="12">
        <f>A3.4.1!M19-A3.4.3!M19-A3.4.4!M19</f>
        <v>662</v>
      </c>
      <c r="N19" s="13">
        <f>A3.4.1!N19-A3.4.3!N19-A3.4.4!N19</f>
        <v>0</v>
      </c>
      <c r="O19" s="84">
        <f>A3.4.1!O19-A3.4.3!O19-A3.4.4!O19</f>
        <v>0</v>
      </c>
    </row>
    <row r="20" spans="1:15" s="25" customFormat="1" ht="13.35" customHeight="1">
      <c r="A20" s="37"/>
      <c r="B20" s="38" t="s">
        <v>206</v>
      </c>
      <c r="C20" s="38"/>
      <c r="D20" s="12">
        <f>A3.4.1!D20-A3.4.3!D20-A3.4.4!D20</f>
        <v>1115</v>
      </c>
      <c r="E20" s="13">
        <f>A3.4.1!E20-A3.4.3!E20-A3.4.4!E20</f>
        <v>0</v>
      </c>
      <c r="F20" s="84">
        <f>A3.4.1!F20-A3.4.3!F20-A3.4.4!F20</f>
        <v>0.37613099999866706</v>
      </c>
      <c r="G20" s="12">
        <f>A3.4.1!G20-A3.4.3!G20-A3.4.4!G20</f>
        <v>921</v>
      </c>
      <c r="H20" s="13">
        <f>A3.4.1!H20-A3.4.3!H20-A3.4.4!H20</f>
        <v>0</v>
      </c>
      <c r="I20" s="84">
        <f>A3.4.1!I20-A3.4.3!I20-A3.4.4!I20</f>
        <v>8.1359999995593395E-3</v>
      </c>
      <c r="J20" s="12">
        <f>A3.4.1!J20-A3.4.3!J20-A3.4.4!J20</f>
        <v>818</v>
      </c>
      <c r="K20" s="13">
        <f>A3.4.1!K20-A3.4.3!K20-A3.4.4!K20</f>
        <v>0</v>
      </c>
      <c r="L20" s="84">
        <f>A3.4.1!L20-A3.4.3!L20-A3.4.4!L20</f>
        <v>0</v>
      </c>
      <c r="M20" s="12">
        <f>A3.4.1!M20-A3.4.3!M20-A3.4.4!M20</f>
        <v>474</v>
      </c>
      <c r="N20" s="13">
        <f>A3.4.1!N20-A3.4.3!N20-A3.4.4!N20</f>
        <v>0</v>
      </c>
      <c r="O20" s="84">
        <f>A3.4.1!O20-A3.4.3!O20-A3.4.4!O20</f>
        <v>0.15764499999977488</v>
      </c>
    </row>
    <row r="21" spans="1:15" s="25" customFormat="1" ht="13.35" customHeight="1">
      <c r="A21" s="37"/>
      <c r="B21" s="38" t="s">
        <v>9</v>
      </c>
      <c r="C21" s="38"/>
      <c r="D21" s="12">
        <f>A3.4.1!D21-A3.4.3!D21-A3.4.4!D21</f>
        <v>1115</v>
      </c>
      <c r="E21" s="13">
        <f>A3.4.1!E21-A3.4.3!E21-A3.4.4!E21</f>
        <v>0</v>
      </c>
      <c r="F21" s="84">
        <f>A3.4.1!F21-A3.4.3!F21-A3.4.4!F21</f>
        <v>-6.2119753785339071E-13</v>
      </c>
      <c r="G21" s="12">
        <f>A3.4.1!G21-A3.4.3!G21-A3.4.4!G21</f>
        <v>1049</v>
      </c>
      <c r="H21" s="13">
        <f>A3.4.1!H21-A3.4.3!H21-A3.4.4!H21</f>
        <v>0</v>
      </c>
      <c r="I21" s="84">
        <f>A3.4.1!I21-A3.4.3!I21-A3.4.4!I21</f>
        <v>0</v>
      </c>
      <c r="J21" s="12">
        <f>A3.4.1!J21-A3.4.3!J21-A3.4.4!J21</f>
        <v>913</v>
      </c>
      <c r="K21" s="13">
        <f>A3.4.1!K21-A3.4.3!K21-A3.4.4!K21</f>
        <v>0</v>
      </c>
      <c r="L21" s="84">
        <f>A3.4.1!L21-A3.4.3!L21-A3.4.4!L21</f>
        <v>18.907870999999325</v>
      </c>
      <c r="M21" s="12">
        <f>A3.4.1!M21-A3.4.3!M21-A3.4.4!M21</f>
        <v>596</v>
      </c>
      <c r="N21" s="13">
        <f>A3.4.1!N21-A3.4.3!N21-A3.4.4!N21</f>
        <v>0</v>
      </c>
      <c r="O21" s="84">
        <f>A3.4.1!O21-A3.4.3!O21-A3.4.4!O21</f>
        <v>0</v>
      </c>
    </row>
    <row r="22" spans="1:15" s="25" customFormat="1" ht="13.35" customHeight="1">
      <c r="A22" s="37"/>
      <c r="B22" s="38" t="s">
        <v>10</v>
      </c>
      <c r="C22" s="38"/>
      <c r="D22" s="12">
        <f>A3.4.1!D22-A3.4.3!D22-A3.4.4!D22</f>
        <v>1582</v>
      </c>
      <c r="E22" s="13">
        <f>A3.4.1!E22-A3.4.3!E22-A3.4.4!E22</f>
        <v>0</v>
      </c>
      <c r="F22" s="84">
        <f>A3.4.1!F22-A3.4.3!F22-A3.4.4!F22</f>
        <v>1.3999999998786095E-3</v>
      </c>
      <c r="G22" s="12">
        <f>A3.4.1!G22-A3.4.3!G22-A3.4.4!G22</f>
        <v>1304</v>
      </c>
      <c r="H22" s="13">
        <f>A3.4.1!H22-A3.4.3!H22-A3.4.4!H22</f>
        <v>0</v>
      </c>
      <c r="I22" s="84">
        <f>A3.4.1!I22-A3.4.3!I22-A3.4.4!I22</f>
        <v>0</v>
      </c>
      <c r="J22" s="12">
        <f>A3.4.1!J22-A3.4.3!J22-A3.4.4!J22</f>
        <v>1179</v>
      </c>
      <c r="K22" s="13">
        <f>A3.4.1!K22-A3.4.3!K22-A3.4.4!K22</f>
        <v>0</v>
      </c>
      <c r="L22" s="84">
        <f>A3.4.1!L22-A3.4.3!L22-A3.4.4!L22</f>
        <v>1.587610251596594E-13</v>
      </c>
      <c r="M22" s="12">
        <f>A3.4.1!M22-A3.4.3!M22-A3.4.4!M22</f>
        <v>755</v>
      </c>
      <c r="N22" s="13">
        <f>A3.4.1!N22-A3.4.3!N22-A3.4.4!N22</f>
        <v>0</v>
      </c>
      <c r="O22" s="84">
        <f>A3.4.1!O22-A3.4.3!O22-A3.4.4!O22</f>
        <v>-2.4286128663675299E-15</v>
      </c>
    </row>
    <row r="23" spans="1:15" s="25" customFormat="1" ht="13.35" customHeight="1">
      <c r="A23" s="37"/>
      <c r="B23" s="38" t="s">
        <v>11</v>
      </c>
      <c r="C23" s="38"/>
      <c r="D23" s="12">
        <f>A3.4.1!D23-A3.4.3!D23-A3.4.4!D23</f>
        <v>1531</v>
      </c>
      <c r="E23" s="13">
        <f>A3.4.1!E23-A3.4.3!E23-A3.4.4!E23</f>
        <v>0</v>
      </c>
      <c r="F23" s="84">
        <f>A3.4.1!F23-A3.4.3!F23-A3.4.4!F23</f>
        <v>1.6999999843392288E-5</v>
      </c>
      <c r="G23" s="12">
        <f>A3.4.1!G23-A3.4.3!G23-A3.4.4!G23</f>
        <v>1482</v>
      </c>
      <c r="H23" s="13">
        <f>A3.4.1!H23-A3.4.3!H23-A3.4.4!H23</f>
        <v>0</v>
      </c>
      <c r="I23" s="84">
        <f>A3.4.1!I23-A3.4.3!I23-A3.4.4!I23</f>
        <v>0</v>
      </c>
      <c r="J23" s="12">
        <f>A3.4.1!J23-A3.4.3!J23-A3.4.4!J23</f>
        <v>1524</v>
      </c>
      <c r="K23" s="13">
        <f>A3.4.1!K23-A3.4.3!K23-A3.4.4!K23</f>
        <v>0</v>
      </c>
      <c r="L23" s="84">
        <f>A3.4.1!L23-A3.4.3!L23-A3.4.4!L23</f>
        <v>0</v>
      </c>
      <c r="M23" s="12">
        <f>A3.4.1!M23-A3.4.3!M23-A3.4.4!M23</f>
        <v>914</v>
      </c>
      <c r="N23" s="13">
        <f>A3.4.1!N23-A3.4.3!N23-A3.4.4!N23</f>
        <v>0</v>
      </c>
      <c r="O23" s="84">
        <f>A3.4.1!O23-A3.4.3!O23-A3.4.4!O23</f>
        <v>0</v>
      </c>
    </row>
    <row r="24" spans="1:15" s="25" customFormat="1" ht="13.35" customHeight="1">
      <c r="A24" s="37"/>
      <c r="B24" s="38" t="s">
        <v>12</v>
      </c>
      <c r="C24" s="38"/>
      <c r="D24" s="12">
        <f>A3.4.1!D24-A3.4.3!D24-A3.4.4!D24</f>
        <v>2124</v>
      </c>
      <c r="E24" s="13">
        <f>A3.4.1!E24-A3.4.3!E24-A3.4.4!E24</f>
        <v>0</v>
      </c>
      <c r="F24" s="84">
        <f>A3.4.1!F24-A3.4.3!F24-A3.4.4!F24</f>
        <v>-5.9613772251942976E-15</v>
      </c>
      <c r="G24" s="12">
        <f>A3.4.1!G24-A3.4.3!G24-A3.4.4!G24</f>
        <v>2065</v>
      </c>
      <c r="H24" s="13">
        <f>A3.4.1!H24-A3.4.3!H24-A3.4.4!H24</f>
        <v>0</v>
      </c>
      <c r="I24" s="84">
        <f>A3.4.1!I24-A3.4.3!I24-A3.4.4!I24</f>
        <v>0</v>
      </c>
      <c r="J24" s="12">
        <f>A3.4.1!J24-A3.4.3!J24-A3.4.4!J24</f>
        <v>2031</v>
      </c>
      <c r="K24" s="13">
        <f>A3.4.1!K24-A3.4.3!K24-A3.4.4!K24</f>
        <v>0</v>
      </c>
      <c r="L24" s="84">
        <f>A3.4.1!L24-A3.4.3!L24-A3.4.4!L24</f>
        <v>0</v>
      </c>
      <c r="M24" s="12">
        <f>A3.4.1!M24-A3.4.3!M24-A3.4.4!M24</f>
        <v>1225</v>
      </c>
      <c r="N24" s="13">
        <f>A3.4.1!N24-A3.4.3!N24-A3.4.4!N24</f>
        <v>0</v>
      </c>
      <c r="O24" s="84">
        <f>A3.4.1!O24-A3.4.3!O24-A3.4.4!O24</f>
        <v>0</v>
      </c>
    </row>
    <row r="25" spans="1:15" s="25" customFormat="1" ht="13.35" customHeight="1">
      <c r="A25" s="37"/>
      <c r="B25" s="38" t="s">
        <v>91</v>
      </c>
      <c r="C25" s="38"/>
      <c r="D25" s="12">
        <f>A3.4.1!D25-A3.4.3!D25-A3.4.4!D25</f>
        <v>1541</v>
      </c>
      <c r="E25" s="13">
        <f>A3.4.1!E25-A3.4.3!E25-A3.4.4!E25</f>
        <v>0</v>
      </c>
      <c r="F25" s="84">
        <f>A3.4.1!F25-A3.4.3!F25-A3.4.4!F25</f>
        <v>-1.2295719997723609E-14</v>
      </c>
      <c r="G25" s="12">
        <f>A3.4.1!G25-A3.4.3!G25-A3.4.4!G25</f>
        <v>1428</v>
      </c>
      <c r="H25" s="13">
        <f>A3.4.1!H25-A3.4.3!H25-A3.4.4!H25</f>
        <v>0</v>
      </c>
      <c r="I25" s="84">
        <f>A3.4.1!I25-A3.4.3!I25-A3.4.4!I25</f>
        <v>0</v>
      </c>
      <c r="J25" s="12">
        <f>A3.4.1!J25-A3.4.3!J25-A3.4.4!J25</f>
        <v>1406</v>
      </c>
      <c r="K25" s="13">
        <f>A3.4.1!K25-A3.4.3!K25-A3.4.4!K25</f>
        <v>0</v>
      </c>
      <c r="L25" s="84">
        <f>A3.4.1!L25-A3.4.3!L25-A3.4.4!L25</f>
        <v>0</v>
      </c>
      <c r="M25" s="12">
        <f>A3.4.1!M25-A3.4.3!M25-A3.4.4!M25</f>
        <v>849</v>
      </c>
      <c r="N25" s="13">
        <f>A3.4.1!N25-A3.4.3!N25-A3.4.4!N25</f>
        <v>0</v>
      </c>
      <c r="O25" s="84">
        <f>A3.4.1!O25-A3.4.3!O25-A3.4.4!O25</f>
        <v>-3.9598706258470173E-13</v>
      </c>
    </row>
    <row r="26" spans="1:15" s="25" customFormat="1" ht="13.35" customHeight="1">
      <c r="A26" s="37"/>
      <c r="B26" s="38" t="s">
        <v>13</v>
      </c>
      <c r="C26" s="38"/>
      <c r="D26" s="12">
        <f>A3.4.1!D26-A3.4.3!D26-A3.4.4!D26</f>
        <v>701</v>
      </c>
      <c r="E26" s="13">
        <f>A3.4.1!E26-A3.4.3!E26-A3.4.4!E26</f>
        <v>0</v>
      </c>
      <c r="F26" s="84">
        <f>A3.4.1!F26-A3.4.3!F26-A3.4.4!F26</f>
        <v>0</v>
      </c>
      <c r="G26" s="12">
        <f>A3.4.1!G26-A3.4.3!G26-A3.4.4!G26</f>
        <v>666</v>
      </c>
      <c r="H26" s="13">
        <f>A3.4.1!H26-A3.4.3!H26-A3.4.4!H26</f>
        <v>0</v>
      </c>
      <c r="I26" s="84">
        <f>A3.4.1!I26-A3.4.3!I26-A3.4.4!I26</f>
        <v>0</v>
      </c>
      <c r="J26" s="12">
        <f>A3.4.1!J26-A3.4.3!J26-A3.4.4!J26</f>
        <v>669</v>
      </c>
      <c r="K26" s="13">
        <f>A3.4.1!K26-A3.4.3!K26-A3.4.4!K26</f>
        <v>0</v>
      </c>
      <c r="L26" s="84">
        <f>A3.4.1!L26-A3.4.3!L26-A3.4.4!L26</f>
        <v>0</v>
      </c>
      <c r="M26" s="12">
        <f>A3.4.1!M26-A3.4.3!M26-A3.4.4!M26</f>
        <v>468</v>
      </c>
      <c r="N26" s="13">
        <f>A3.4.1!N26-A3.4.3!N26-A3.4.4!N26</f>
        <v>0</v>
      </c>
      <c r="O26" s="84">
        <f>A3.4.1!O26-A3.4.3!O26-A3.4.4!O26</f>
        <v>0</v>
      </c>
    </row>
    <row r="27" spans="1:15" s="25" customFormat="1" ht="13.35" customHeight="1">
      <c r="A27" s="37"/>
      <c r="B27" s="38" t="s">
        <v>14</v>
      </c>
      <c r="C27" s="38"/>
      <c r="D27" s="12">
        <f>A3.4.1!D27-A3.4.3!D27-A3.4.4!D27</f>
        <v>35167</v>
      </c>
      <c r="E27" s="13">
        <f>A3.4.1!E27-A3.4.3!E27-A3.4.4!E27</f>
        <v>0</v>
      </c>
      <c r="F27" s="84">
        <f>A3.4.1!F27-A3.4.3!F27-A3.4.4!F27</f>
        <v>0.38015099999948454</v>
      </c>
      <c r="G27" s="12">
        <f>A3.4.1!G27-A3.4.3!G27-A3.4.4!G27</f>
        <v>33838</v>
      </c>
      <c r="H27" s="13">
        <f>A3.4.1!H27-A3.4.3!H27-A3.4.4!H27</f>
        <v>0</v>
      </c>
      <c r="I27" s="84">
        <f>A3.4.1!I27-A3.4.3!I27-A3.4.4!I27</f>
        <v>2.4749329999997638</v>
      </c>
      <c r="J27" s="12">
        <f>A3.4.1!J27-A3.4.3!J27-A3.4.4!J27</f>
        <v>28489</v>
      </c>
      <c r="K27" s="13">
        <f>A3.4.1!K27-A3.4.3!K27-A3.4.4!K27</f>
        <v>0</v>
      </c>
      <c r="L27" s="84">
        <f>A3.4.1!L27-A3.4.3!L27-A3.4.4!L27</f>
        <v>0.15377800000053887</v>
      </c>
      <c r="M27" s="12">
        <f>A3.4.1!M27-A3.4.3!M27-A3.4.4!M27</f>
        <v>17839</v>
      </c>
      <c r="N27" s="13">
        <f>A3.4.1!N27-A3.4.3!N27-A3.4.4!N27</f>
        <v>0</v>
      </c>
      <c r="O27" s="84">
        <f>A3.4.1!O27-A3.4.3!O27-A3.4.4!O27</f>
        <v>0.70977799999941438</v>
      </c>
    </row>
    <row r="28" spans="1:15" s="25" customFormat="1" ht="13.35" customHeight="1">
      <c r="A28" s="37"/>
      <c r="B28" s="38" t="s">
        <v>15</v>
      </c>
      <c r="C28" s="38"/>
      <c r="D28" s="12">
        <f>A3.4.1!D28-A3.4.3!D28-A3.4.4!D28</f>
        <v>196</v>
      </c>
      <c r="E28" s="13">
        <f>A3.4.1!E28-A3.4.3!E28-A3.4.4!E28</f>
        <v>0</v>
      </c>
      <c r="F28" s="84">
        <f>A3.4.1!F28-A3.4.3!F28-A3.4.4!F28</f>
        <v>0</v>
      </c>
      <c r="G28" s="12">
        <f>A3.4.1!G28-A3.4.3!G28-A3.4.4!G28</f>
        <v>202</v>
      </c>
      <c r="H28" s="13">
        <f>A3.4.1!H28-A3.4.3!H28-A3.4.4!H28</f>
        <v>0</v>
      </c>
      <c r="I28" s="84">
        <f>A3.4.1!I28-A3.4.3!I28-A3.4.4!I28</f>
        <v>0</v>
      </c>
      <c r="J28" s="12">
        <f>A3.4.1!J28-A3.4.3!J28-A3.4.4!J28</f>
        <v>200</v>
      </c>
      <c r="K28" s="13">
        <f>A3.4.1!K28-A3.4.3!K28-A3.4.4!K28</f>
        <v>0</v>
      </c>
      <c r="L28" s="84">
        <f>A3.4.1!L28-A3.4.3!L28-A3.4.4!L28</f>
        <v>0</v>
      </c>
      <c r="M28" s="12">
        <f>A3.4.1!M28-A3.4.3!M28-A3.4.4!M28</f>
        <v>135</v>
      </c>
      <c r="N28" s="13">
        <f>A3.4.1!N28-A3.4.3!N28-A3.4.4!N28</f>
        <v>0</v>
      </c>
      <c r="O28" s="84">
        <f>A3.4.1!O28-A3.4.3!O28-A3.4.4!O28</f>
        <v>0</v>
      </c>
    </row>
    <row r="29" spans="1:15" s="25" customFormat="1" ht="13.35" customHeight="1">
      <c r="A29" s="37"/>
      <c r="B29" s="38" t="s">
        <v>16</v>
      </c>
      <c r="C29" s="38"/>
      <c r="D29" s="12">
        <f>A3.4.1!D29-A3.4.3!D29-A3.4.4!D29</f>
        <v>9679</v>
      </c>
      <c r="E29" s="13">
        <f>A3.4.1!E29-A3.4.3!E29-A3.4.4!E29</f>
        <v>0</v>
      </c>
      <c r="F29" s="84">
        <f>A3.4.1!F29-A3.4.3!F29-A3.4.4!F29</f>
        <v>0</v>
      </c>
      <c r="G29" s="12">
        <f>A3.4.1!G29-A3.4.3!G29-A3.4.4!G29</f>
        <v>10721</v>
      </c>
      <c r="H29" s="13">
        <f>A3.4.1!H29-A3.4.3!H29-A3.4.4!H29</f>
        <v>0</v>
      </c>
      <c r="I29" s="84">
        <f>A3.4.1!I29-A3.4.3!I29-A3.4.4!I29</f>
        <v>0</v>
      </c>
      <c r="J29" s="12">
        <f>A3.4.1!J29-A3.4.3!J29-A3.4.4!J29</f>
        <v>9437</v>
      </c>
      <c r="K29" s="13">
        <f>A3.4.1!K29-A3.4.3!K29-A3.4.4!K29</f>
        <v>0</v>
      </c>
      <c r="L29" s="84">
        <f>A3.4.1!L29-A3.4.3!L29-A3.4.4!L29</f>
        <v>0</v>
      </c>
      <c r="M29" s="12">
        <f>A3.4.1!M29-A3.4.3!M29-A3.4.4!M29</f>
        <v>5479</v>
      </c>
      <c r="N29" s="13">
        <f>A3.4.1!N29-A3.4.3!N29-A3.4.4!N29</f>
        <v>0</v>
      </c>
      <c r="O29" s="84">
        <f>A3.4.1!O29-A3.4.3!O29-A3.4.4!O29</f>
        <v>0</v>
      </c>
    </row>
    <row r="30" spans="1:15" s="25" customFormat="1" ht="13.35" customHeight="1">
      <c r="A30" s="37"/>
      <c r="B30" s="38" t="s">
        <v>92</v>
      </c>
      <c r="C30" s="38"/>
      <c r="D30" s="12">
        <f>A3.4.1!D30-A3.4.3!D30-A3.4.4!D30</f>
        <v>1149</v>
      </c>
      <c r="E30" s="13">
        <f>A3.4.1!E30-A3.4.3!E30-A3.4.4!E30</f>
        <v>0</v>
      </c>
      <c r="F30" s="84">
        <f>A3.4.1!F30-A3.4.3!F30-A3.4.4!F30</f>
        <v>8.8599999997995837E-4</v>
      </c>
      <c r="G30" s="12">
        <f>A3.4.1!G30-A3.4.3!G30-A3.4.4!G30</f>
        <v>1007</v>
      </c>
      <c r="H30" s="13">
        <f>A3.4.1!H30-A3.4.3!H30-A3.4.4!H30</f>
        <v>0</v>
      </c>
      <c r="I30" s="84">
        <f>A3.4.1!I30-A3.4.3!I30-A3.4.4!I30</f>
        <v>4.0533548739674075E-14</v>
      </c>
      <c r="J30" s="12">
        <f>A3.4.1!J30-A3.4.3!J30-A3.4.4!J30</f>
        <v>882</v>
      </c>
      <c r="K30" s="13">
        <f>A3.4.1!K30-A3.4.3!K30-A3.4.4!K30</f>
        <v>0</v>
      </c>
      <c r="L30" s="84">
        <f>A3.4.1!L30-A3.4.3!L30-A3.4.4!L30</f>
        <v>1.0718920000000078</v>
      </c>
      <c r="M30" s="12">
        <f>A3.4.1!M30-A3.4.3!M30-A3.4.4!M30</f>
        <v>535</v>
      </c>
      <c r="N30" s="13">
        <f>A3.4.1!N30-A3.4.3!N30-A3.4.4!N30</f>
        <v>0</v>
      </c>
      <c r="O30" s="84">
        <f>A3.4.1!O30-A3.4.3!O30-A3.4.4!O30</f>
        <v>0</v>
      </c>
    </row>
    <row r="31" spans="1:15" s="25" customFormat="1" ht="13.35" customHeight="1">
      <c r="A31" s="37"/>
      <c r="B31" s="38" t="s">
        <v>17</v>
      </c>
      <c r="C31" s="38"/>
      <c r="D31" s="12">
        <f>A3.4.1!D31-A3.4.3!D31-A3.4.4!D31</f>
        <v>298</v>
      </c>
      <c r="E31" s="13">
        <f>A3.4.1!E31-A3.4.3!E31-A3.4.4!E31</f>
        <v>0</v>
      </c>
      <c r="F31" s="84">
        <f>A3.4.1!F31-A3.4.3!F31-A3.4.4!F31</f>
        <v>0</v>
      </c>
      <c r="G31" s="12">
        <f>A3.4.1!G31-A3.4.3!G31-A3.4.4!G31</f>
        <v>266</v>
      </c>
      <c r="H31" s="13">
        <f>A3.4.1!H31-A3.4.3!H31-A3.4.4!H31</f>
        <v>0</v>
      </c>
      <c r="I31" s="84">
        <f>A3.4.1!I31-A3.4.3!I31-A3.4.4!I31</f>
        <v>0</v>
      </c>
      <c r="J31" s="12">
        <f>A3.4.1!J31-A3.4.3!J31-A3.4.4!J31</f>
        <v>233</v>
      </c>
      <c r="K31" s="13">
        <f>A3.4.1!K31-A3.4.3!K31-A3.4.4!K31</f>
        <v>0</v>
      </c>
      <c r="L31" s="84">
        <f>A3.4.1!L31-A3.4.3!L31-A3.4.4!L31</f>
        <v>-1.9532335818195357E-14</v>
      </c>
      <c r="M31" s="12">
        <f>A3.4.1!M31-A3.4.3!M31-A3.4.4!M31</f>
        <v>137</v>
      </c>
      <c r="N31" s="13">
        <f>A3.4.1!N31-A3.4.3!N31-A3.4.4!N31</f>
        <v>0</v>
      </c>
      <c r="O31" s="84">
        <f>A3.4.1!O31-A3.4.3!O31-A3.4.4!O31</f>
        <v>0</v>
      </c>
    </row>
    <row r="32" spans="1:15" s="39" customFormat="1" ht="13.35" customHeight="1">
      <c r="A32" s="37"/>
      <c r="B32" s="38" t="s">
        <v>18</v>
      </c>
      <c r="C32" s="38"/>
      <c r="D32" s="12">
        <f>A3.4.1!D32-A3.4.3!D32-A3.4.4!D32</f>
        <v>582</v>
      </c>
      <c r="E32" s="13">
        <f>A3.4.1!E32-A3.4.3!E32-A3.4.4!E32</f>
        <v>0</v>
      </c>
      <c r="F32" s="84">
        <f>A3.4.1!F32-A3.4.3!F32-A3.4.4!F32</f>
        <v>0</v>
      </c>
      <c r="G32" s="12">
        <f>A3.4.1!G32-A3.4.3!G32-A3.4.4!G32</f>
        <v>551</v>
      </c>
      <c r="H32" s="13">
        <f>A3.4.1!H32-A3.4.3!H32-A3.4.4!H32</f>
        <v>0</v>
      </c>
      <c r="I32" s="84">
        <f>A3.4.1!I32-A3.4.3!I32-A3.4.4!I32</f>
        <v>0</v>
      </c>
      <c r="J32" s="12">
        <f>A3.4.1!J32-A3.4.3!J32-A3.4.4!J32</f>
        <v>514</v>
      </c>
      <c r="K32" s="13">
        <f>A3.4.1!K32-A3.4.3!K32-A3.4.4!K32</f>
        <v>0</v>
      </c>
      <c r="L32" s="84">
        <f>A3.4.1!L32-A3.4.3!L32-A3.4.4!L32</f>
        <v>0</v>
      </c>
      <c r="M32" s="12">
        <f>A3.4.1!M32-A3.4.3!M32-A3.4.4!M32</f>
        <v>309</v>
      </c>
      <c r="N32" s="13">
        <f>A3.4.1!N32-A3.4.3!N32-A3.4.4!N32</f>
        <v>0</v>
      </c>
      <c r="O32" s="84">
        <f>A3.4.1!O32-A3.4.3!O32-A3.4.4!O32</f>
        <v>0</v>
      </c>
    </row>
    <row r="33" spans="1:15" s="39" customFormat="1" ht="13.35" customHeight="1">
      <c r="A33" s="37"/>
      <c r="B33" s="38" t="s">
        <v>19</v>
      </c>
      <c r="C33" s="38"/>
      <c r="D33" s="12">
        <f>A3.4.1!D33-A3.4.3!D33-A3.4.4!D33</f>
        <v>10284</v>
      </c>
      <c r="E33" s="13">
        <f>A3.4.1!E33-A3.4.3!E33-A3.4.4!E33</f>
        <v>0</v>
      </c>
      <c r="F33" s="84">
        <f>A3.4.1!F33-A3.4.3!F33-A3.4.4!F33</f>
        <v>0.53793399999920055</v>
      </c>
      <c r="G33" s="12">
        <f>A3.4.1!G33-A3.4.3!G33-A3.4.4!G33</f>
        <v>9110</v>
      </c>
      <c r="H33" s="13">
        <f>A3.4.1!H33-A3.4.3!H33-A3.4.4!H33</f>
        <v>0</v>
      </c>
      <c r="I33" s="84">
        <f>A3.4.1!I33-A3.4.3!I33-A3.4.4!I33</f>
        <v>1.5730059999987902</v>
      </c>
      <c r="J33" s="12">
        <f>A3.4.1!J33-A3.4.3!J33-A3.4.4!J33</f>
        <v>7999</v>
      </c>
      <c r="K33" s="13">
        <f>A3.4.1!K33-A3.4.3!K33-A3.4.4!K33</f>
        <v>0</v>
      </c>
      <c r="L33" s="84">
        <f>A3.4.1!L33-A3.4.3!L33-A3.4.4!L33</f>
        <v>4.0537000000905363E-2</v>
      </c>
      <c r="M33" s="12">
        <f>A3.4.1!M33-A3.4.3!M33-A3.4.4!M33</f>
        <v>4875</v>
      </c>
      <c r="N33" s="13">
        <f>A3.4.1!N33-A3.4.3!N33-A3.4.4!N33</f>
        <v>0</v>
      </c>
      <c r="O33" s="84">
        <f>A3.4.1!O33-A3.4.3!O33-A3.4.4!O33</f>
        <v>1.905715169003841E-13</v>
      </c>
    </row>
    <row r="34" spans="1:15" s="25" customFormat="1" ht="13.35" customHeight="1">
      <c r="A34" s="37"/>
      <c r="B34" s="38" t="s">
        <v>93</v>
      </c>
      <c r="C34" s="38"/>
      <c r="D34" s="12">
        <f>A3.4.1!D34-A3.4.3!D34-A3.4.4!D34</f>
        <v>1500</v>
      </c>
      <c r="E34" s="13">
        <f>A3.4.1!E34-A3.4.3!E34-A3.4.4!E34</f>
        <v>0</v>
      </c>
      <c r="F34" s="84">
        <f>A3.4.1!F34-A3.4.3!F34-A3.4.4!F34</f>
        <v>4.2979508840801373E-13</v>
      </c>
      <c r="G34" s="12">
        <f>A3.4.1!G34-A3.4.3!G34-A3.4.4!G34</f>
        <v>1279</v>
      </c>
      <c r="H34" s="13">
        <f>A3.4.1!H34-A3.4.3!H34-A3.4.4!H34</f>
        <v>0</v>
      </c>
      <c r="I34" s="84">
        <f>A3.4.1!I34-A3.4.3!I34-A3.4.4!I34</f>
        <v>6.2283511681471282E-14</v>
      </c>
      <c r="J34" s="12">
        <f>A3.4.1!J34-A3.4.3!J34-A3.4.4!J34</f>
        <v>1131</v>
      </c>
      <c r="K34" s="13">
        <f>A3.4.1!K34-A3.4.3!K34-A3.4.4!K34</f>
        <v>0</v>
      </c>
      <c r="L34" s="84">
        <f>A3.4.1!L34-A3.4.3!L34-A3.4.4!L34</f>
        <v>9.5869999996797406E-3</v>
      </c>
      <c r="M34" s="12">
        <f>A3.4.1!M34-A3.4.3!M34-A3.4.4!M34</f>
        <v>725</v>
      </c>
      <c r="N34" s="13">
        <f>A3.4.1!N34-A3.4.3!N34-A3.4.4!N34</f>
        <v>0</v>
      </c>
      <c r="O34" s="84">
        <f>A3.4.1!O34-A3.4.3!O34-A3.4.4!O34</f>
        <v>0</v>
      </c>
    </row>
    <row r="35" spans="1:15" s="25" customFormat="1" ht="13.35" customHeight="1">
      <c r="A35" s="37"/>
      <c r="B35" s="38" t="s">
        <v>20</v>
      </c>
      <c r="C35" s="38"/>
      <c r="D35" s="12">
        <f>A3.4.1!D35-A3.4.3!D35-A3.4.4!D35</f>
        <v>8824</v>
      </c>
      <c r="E35" s="13">
        <f>A3.4.1!E35-A3.4.3!E35-A3.4.4!E35</f>
        <v>0</v>
      </c>
      <c r="F35" s="84">
        <f>A3.4.1!F35-A3.4.3!F35-A3.4.4!F35</f>
        <v>11.502940999999563</v>
      </c>
      <c r="G35" s="12">
        <f>A3.4.1!G35-A3.4.3!G35-A3.4.4!G35</f>
        <v>7497</v>
      </c>
      <c r="H35" s="13">
        <f>A3.4.1!H35-A3.4.3!H35-A3.4.4!H35</f>
        <v>0</v>
      </c>
      <c r="I35" s="84">
        <f>A3.4.1!I35-A3.4.3!I35-A3.4.4!I35</f>
        <v>7.5183380000001003</v>
      </c>
      <c r="J35" s="12">
        <f>A3.4.1!J35-A3.4.3!J35-A3.4.4!J35</f>
        <v>6117</v>
      </c>
      <c r="K35" s="13">
        <f>A3.4.1!K35-A3.4.3!K35-A3.4.4!K35</f>
        <v>0</v>
      </c>
      <c r="L35" s="84">
        <f>A3.4.1!L35-A3.4.3!L35-A3.4.4!L35</f>
        <v>3.1666479999999004</v>
      </c>
      <c r="M35" s="12">
        <f>A3.4.1!M35-A3.4.3!M35-A3.4.4!M35</f>
        <v>3697</v>
      </c>
      <c r="N35" s="13">
        <f>A3.4.1!N35-A3.4.3!N35-A3.4.4!N35</f>
        <v>0</v>
      </c>
      <c r="O35" s="84">
        <f>A3.4.1!O35-A3.4.3!O35-A3.4.4!O35</f>
        <v>0.38728900000061794</v>
      </c>
    </row>
    <row r="36" spans="1:15" s="39" customFormat="1" ht="13.35" customHeight="1">
      <c r="A36" s="37"/>
      <c r="B36" s="38" t="s">
        <v>94</v>
      </c>
      <c r="C36" s="38"/>
      <c r="D36" s="12">
        <f>A3.4.1!D36-A3.4.3!D36-A3.4.4!D36</f>
        <v>641</v>
      </c>
      <c r="E36" s="13">
        <f>A3.4.1!E36-A3.4.3!E36-A3.4.4!E36</f>
        <v>0</v>
      </c>
      <c r="F36" s="84">
        <f>A3.4.1!F36-A3.4.3!F36-A3.4.4!F36</f>
        <v>0</v>
      </c>
      <c r="G36" s="12">
        <f>A3.4.1!G36-A3.4.3!G36-A3.4.4!G36</f>
        <v>574</v>
      </c>
      <c r="H36" s="13">
        <f>A3.4.1!H36-A3.4.3!H36-A3.4.4!H36</f>
        <v>0</v>
      </c>
      <c r="I36" s="84">
        <f>A3.4.1!I36-A3.4.3!I36-A3.4.4!I36</f>
        <v>3.0750000000239197E-3</v>
      </c>
      <c r="J36" s="12">
        <f>A3.4.1!J36-A3.4.3!J36-A3.4.4!J36</f>
        <v>527</v>
      </c>
      <c r="K36" s="13">
        <f>A3.4.1!K36-A3.4.3!K36-A3.4.4!K36</f>
        <v>0</v>
      </c>
      <c r="L36" s="84">
        <f>A3.4.1!L36-A3.4.3!L36-A3.4.4!L36</f>
        <v>0</v>
      </c>
      <c r="M36" s="12">
        <f>A3.4.1!M36-A3.4.3!M36-A3.4.4!M36</f>
        <v>306</v>
      </c>
      <c r="N36" s="13">
        <f>A3.4.1!N36-A3.4.3!N36-A3.4.4!N36</f>
        <v>0</v>
      </c>
      <c r="O36" s="84">
        <f>A3.4.1!O36-A3.4.3!O36-A3.4.4!O36</f>
        <v>0</v>
      </c>
    </row>
    <row r="37" spans="1:15" s="39" customFormat="1" ht="13.35" customHeight="1">
      <c r="A37" s="37"/>
      <c r="B37" s="38" t="s">
        <v>79</v>
      </c>
      <c r="C37" s="38"/>
      <c r="D37" s="12">
        <f>A3.4.1!D37-A3.4.3!D37-A3.4.4!D37</f>
        <v>2582</v>
      </c>
      <c r="E37" s="13">
        <f>A3.4.1!E37-A3.4.3!E37-A3.4.4!E37</f>
        <v>0</v>
      </c>
      <c r="F37" s="84">
        <f>A3.4.1!F37-A3.4.3!F37-A3.4.4!F37</f>
        <v>16.241412000006179</v>
      </c>
      <c r="G37" s="12">
        <f>A3.4.1!G37-A3.4.3!G37-A3.4.4!G37</f>
        <v>1950</v>
      </c>
      <c r="H37" s="13">
        <f>A3.4.1!H37-A3.4.3!H37-A3.4.4!H37</f>
        <v>0</v>
      </c>
      <c r="I37" s="84">
        <f>A3.4.1!I37-A3.4.3!I37-A3.4.4!I37</f>
        <v>17.80087099999643</v>
      </c>
      <c r="J37" s="12">
        <f>A3.4.1!J37-A3.4.3!J37-A3.4.4!J37</f>
        <v>1404</v>
      </c>
      <c r="K37" s="13">
        <f>A3.4.1!K37-A3.4.3!K37-A3.4.4!K37</f>
        <v>0</v>
      </c>
      <c r="L37" s="84">
        <f>A3.4.1!L37-A3.4.3!L37-A3.4.4!L37</f>
        <v>7.1128059999729247</v>
      </c>
      <c r="M37" s="12">
        <f>A3.4.1!M37-A3.4.3!M37-A3.4.4!M37</f>
        <v>600</v>
      </c>
      <c r="N37" s="13">
        <f>A3.4.1!N37-A3.4.3!N37-A3.4.4!N37</f>
        <v>-5.4569682106375694E-11</v>
      </c>
      <c r="O37" s="84">
        <f>A3.4.1!O37-A3.4.3!O37-A3.4.4!O37</f>
        <v>1.1187200000096491</v>
      </c>
    </row>
    <row r="38" spans="1:15" s="25" customFormat="1" ht="13.35" customHeight="1">
      <c r="A38" s="118"/>
      <c r="B38" s="119" t="s">
        <v>22</v>
      </c>
      <c r="C38" s="68"/>
      <c r="D38" s="26">
        <f t="shared" ref="D38:O38" si="0">SUM(D4:D37)</f>
        <v>226991</v>
      </c>
      <c r="E38" s="27">
        <v>0</v>
      </c>
      <c r="F38" s="85">
        <f t="shared" si="0"/>
        <v>38.66722100000333</v>
      </c>
      <c r="G38" s="26">
        <f t="shared" si="0"/>
        <v>218053</v>
      </c>
      <c r="H38" s="27">
        <v>0</v>
      </c>
      <c r="I38" s="85">
        <f>SUM(I4:I37)</f>
        <v>31.057728999995661</v>
      </c>
      <c r="J38" s="26">
        <f t="shared" si="0"/>
        <v>193357</v>
      </c>
      <c r="K38" s="27">
        <v>0</v>
      </c>
      <c r="L38" s="85">
        <f>SUM(L4:L37)</f>
        <v>35.573718999975988</v>
      </c>
      <c r="M38" s="26">
        <f t="shared" si="0"/>
        <v>122717</v>
      </c>
      <c r="N38" s="27">
        <v>0</v>
      </c>
      <c r="O38" s="85">
        <f t="shared" si="0"/>
        <v>5.0036820000070081</v>
      </c>
    </row>
    <row r="39" spans="1:15" s="39" customFormat="1" ht="12" customHeight="1">
      <c r="B39" s="54" t="s">
        <v>98</v>
      </c>
    </row>
    <row r="40" spans="1:15" s="39" customFormat="1" ht="13.35" customHeight="1">
      <c r="C40" s="110"/>
    </row>
    <row r="41" spans="1:15" s="39" customFormat="1" ht="13.35" customHeight="1">
      <c r="C41" s="110"/>
      <c r="G41" s="491" t="s">
        <v>279</v>
      </c>
    </row>
    <row r="42" spans="1:15" s="39" customFormat="1" ht="13.35" customHeight="1"/>
    <row r="43" spans="1:15" s="32" customFormat="1" ht="13.35" customHeight="1">
      <c r="A43" s="38"/>
      <c r="B43" s="30"/>
      <c r="C43" s="158" t="s">
        <v>213</v>
      </c>
      <c r="D43" s="159">
        <f>A3.3.1!D29-SUM(D4:D37)</f>
        <v>0</v>
      </c>
      <c r="E43" s="159">
        <f>A3.3.1!E29-SUM(E4:E37)</f>
        <v>0</v>
      </c>
      <c r="F43" s="159">
        <f>A3.3.1!F29-SUM(F4:F37)</f>
        <v>9.9999667213523935E-7</v>
      </c>
      <c r="G43" s="159">
        <f>A3.3.1!G29-SUM(G4:G37)</f>
        <v>0</v>
      </c>
      <c r="H43" s="159">
        <f>A3.3.1!H29-SUM(H4:H37)</f>
        <v>0</v>
      </c>
      <c r="I43" s="159">
        <f>A3.3.1!I29-SUM(I4:I37)</f>
        <v>-8.9999956607300646E-6</v>
      </c>
      <c r="J43" s="159">
        <f>A3.3.1!J29-SUM(J4:J37)</f>
        <v>0</v>
      </c>
      <c r="K43" s="159">
        <f>A3.3.1!K29-SUM(K4:K37)</f>
        <v>0</v>
      </c>
      <c r="L43" s="159">
        <f>A3.3.1!L29-SUM(L4:L37)</f>
        <v>-4.9999759852425996E-6</v>
      </c>
      <c r="M43" s="159">
        <f>A3.3.1!M29-SUM(M4:M37)</f>
        <v>0</v>
      </c>
      <c r="N43" s="159">
        <f>A3.3.1!N29-SUM(N4:N37)</f>
        <v>5.4569682106375694E-11</v>
      </c>
      <c r="O43" s="160">
        <f>A3.3.1!O29-SUM(O4:O37)</f>
        <v>-7.0000070078179988E-6</v>
      </c>
    </row>
    <row r="44" spans="1:15" s="25" customFormat="1" ht="13.35" customHeight="1">
      <c r="D44" s="36"/>
      <c r="E44" s="36"/>
      <c r="F44" s="36"/>
      <c r="G44" s="36"/>
      <c r="H44" s="36"/>
      <c r="I44" s="36"/>
      <c r="J44" s="36"/>
      <c r="K44" s="36"/>
      <c r="L44" s="36"/>
      <c r="M44" s="36"/>
      <c r="N44" s="36"/>
      <c r="O44" s="36"/>
    </row>
    <row r="45" spans="1:15" s="25" customFormat="1" ht="13.35" customHeight="1">
      <c r="C45" s="82"/>
      <c r="D45" s="83"/>
      <c r="F45" s="83"/>
      <c r="G45" s="83"/>
      <c r="I45" s="83"/>
      <c r="J45" s="195">
        <f>+J14/J38</f>
        <v>0.3196884519308843</v>
      </c>
      <c r="L45" s="83"/>
      <c r="M45" s="83"/>
      <c r="O45" s="83"/>
    </row>
    <row r="46" spans="1:15" s="25" customFormat="1" ht="13.35" customHeight="1">
      <c r="C46" s="82"/>
      <c r="D46" s="83"/>
      <c r="F46" s="83"/>
      <c r="M46" s="83"/>
    </row>
    <row r="47" spans="1:15" s="25" customFormat="1" ht="13.35" customHeight="1"/>
    <row r="48" spans="1:15" s="25" customFormat="1" ht="13.35" customHeight="1">
      <c r="C48" s="350" t="s">
        <v>220</v>
      </c>
      <c r="D48" s="83"/>
      <c r="G48" s="83"/>
    </row>
    <row r="49" spans="3:7" s="25" customFormat="1" ht="13.35" customHeight="1">
      <c r="C49" s="82"/>
      <c r="D49" s="83"/>
      <c r="G49" s="83"/>
    </row>
  </sheetData>
  <mergeCells count="1">
    <mergeCell ref="B3:C3"/>
  </mergeCells>
  <phoneticPr fontId="5" type="noConversion"/>
  <hyperlinks>
    <hyperlink ref="G41" location="CONTENTS!A1" display="CONTENTS!A1"/>
  </hyperlinks>
  <pageMargins left="0.98425196850393704" right="0.98425196850393704" top="0.98425196850393704" bottom="0.98425196850393704" header="0.51181102362204722" footer="0.51181102362204722"/>
  <pageSetup paperSize="9" scale="82" orientation="landscape"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Q53"/>
  <sheetViews>
    <sheetView showGridLines="0" zoomScaleNormal="100" zoomScaleSheetLayoutView="90" workbookViewId="0"/>
  </sheetViews>
  <sheetFormatPr defaultColWidth="9.140625" defaultRowHeight="12.75"/>
  <cols>
    <col min="1" max="1" width="0.85546875" style="39" customWidth="1"/>
    <col min="2" max="2" width="2.7109375" style="341" customWidth="1"/>
    <col min="3" max="3" width="36.7109375" style="341" customWidth="1"/>
    <col min="4" max="6" width="9.28515625" style="145" customWidth="1"/>
    <col min="7" max="7" width="9.28515625" style="344" customWidth="1"/>
    <col min="8" max="15" width="9.28515625" style="246" customWidth="1"/>
    <col min="16" max="16384" width="9.140625" style="247"/>
  </cols>
  <sheetData>
    <row r="1" spans="1:17" s="245" customFormat="1" ht="15" customHeight="1">
      <c r="A1" s="426" t="s">
        <v>221</v>
      </c>
      <c r="B1" s="426"/>
      <c r="C1" s="112"/>
      <c r="D1" s="321"/>
      <c r="E1" s="321"/>
      <c r="F1" s="322"/>
      <c r="G1" s="323"/>
      <c r="H1" s="244"/>
      <c r="I1" s="244"/>
      <c r="J1" s="244"/>
      <c r="K1" s="244"/>
      <c r="L1" s="244"/>
      <c r="M1" s="244"/>
      <c r="N1" s="244"/>
      <c r="O1" s="244"/>
    </row>
    <row r="2" spans="1:17" s="245" customFormat="1" ht="33.75" customHeight="1">
      <c r="A2" s="324"/>
      <c r="B2" s="325" t="s">
        <v>162</v>
      </c>
      <c r="C2" s="326"/>
      <c r="D2" s="353" t="s">
        <v>243</v>
      </c>
      <c r="E2" s="354"/>
      <c r="F2" s="354"/>
      <c r="G2" s="355" t="s">
        <v>244</v>
      </c>
      <c r="H2" s="354"/>
      <c r="I2" s="354"/>
      <c r="J2" s="355" t="s">
        <v>245</v>
      </c>
      <c r="K2" s="354"/>
      <c r="L2" s="354"/>
      <c r="M2" s="355" t="s">
        <v>246</v>
      </c>
      <c r="N2" s="354"/>
      <c r="O2" s="356"/>
    </row>
    <row r="3" spans="1:17" s="331" customFormat="1" ht="22.5" customHeight="1">
      <c r="A3" s="327"/>
      <c r="B3" s="601" t="s">
        <v>197</v>
      </c>
      <c r="C3" s="602"/>
      <c r="D3" s="328" t="s">
        <v>198</v>
      </c>
      <c r="E3" s="329" t="s">
        <v>199</v>
      </c>
      <c r="F3" s="329" t="s">
        <v>22</v>
      </c>
      <c r="G3" s="328" t="s">
        <v>198</v>
      </c>
      <c r="H3" s="329" t="s">
        <v>199</v>
      </c>
      <c r="I3" s="329" t="s">
        <v>22</v>
      </c>
      <c r="J3" s="328" t="s">
        <v>198</v>
      </c>
      <c r="K3" s="329" t="s">
        <v>199</v>
      </c>
      <c r="L3" s="329" t="s">
        <v>22</v>
      </c>
      <c r="M3" s="328" t="s">
        <v>198</v>
      </c>
      <c r="N3" s="329" t="s">
        <v>199</v>
      </c>
      <c r="O3" s="330" t="s">
        <v>22</v>
      </c>
    </row>
    <row r="4" spans="1:17" ht="13.35" customHeight="1">
      <c r="A4" s="332"/>
      <c r="B4" s="333" t="s">
        <v>0</v>
      </c>
      <c r="C4" s="333"/>
      <c r="D4" s="334">
        <v>42687</v>
      </c>
      <c r="E4" s="335">
        <v>9361</v>
      </c>
      <c r="F4" s="335">
        <v>52048</v>
      </c>
      <c r="G4" s="334">
        <v>39755</v>
      </c>
      <c r="H4" s="335">
        <v>9779</v>
      </c>
      <c r="I4" s="335">
        <v>49534</v>
      </c>
      <c r="J4" s="334">
        <v>32474</v>
      </c>
      <c r="K4" s="335">
        <v>8249</v>
      </c>
      <c r="L4" s="335">
        <v>40723</v>
      </c>
      <c r="M4" s="334">
        <v>19538</v>
      </c>
      <c r="N4" s="335">
        <v>6488</v>
      </c>
      <c r="O4" s="336">
        <v>26026</v>
      </c>
      <c r="P4" s="392"/>
      <c r="Q4" s="392"/>
    </row>
    <row r="5" spans="1:17" ht="13.35" customHeight="1">
      <c r="A5" s="332"/>
      <c r="B5" s="333" t="s">
        <v>1</v>
      </c>
      <c r="C5" s="337"/>
      <c r="D5" s="334">
        <v>14879</v>
      </c>
      <c r="E5" s="335">
        <v>4100</v>
      </c>
      <c r="F5" s="335">
        <v>18979</v>
      </c>
      <c r="G5" s="334">
        <v>15412</v>
      </c>
      <c r="H5" s="335">
        <v>4640</v>
      </c>
      <c r="I5" s="335">
        <v>20052</v>
      </c>
      <c r="J5" s="334">
        <v>14874</v>
      </c>
      <c r="K5" s="335">
        <v>4503</v>
      </c>
      <c r="L5" s="335">
        <v>19377</v>
      </c>
      <c r="M5" s="334">
        <v>11402</v>
      </c>
      <c r="N5" s="335">
        <v>3755</v>
      </c>
      <c r="O5" s="336">
        <v>15157</v>
      </c>
    </row>
    <row r="6" spans="1:17" ht="13.35" customHeight="1">
      <c r="A6" s="332"/>
      <c r="B6" s="333" t="s">
        <v>84</v>
      </c>
      <c r="C6" s="333"/>
      <c r="D6" s="334">
        <v>1570</v>
      </c>
      <c r="E6" s="335">
        <v>915</v>
      </c>
      <c r="F6" s="335">
        <v>2485</v>
      </c>
      <c r="G6" s="334">
        <v>1675</v>
      </c>
      <c r="H6" s="335">
        <v>853</v>
      </c>
      <c r="I6" s="335">
        <v>2528</v>
      </c>
      <c r="J6" s="334">
        <v>1541</v>
      </c>
      <c r="K6" s="335">
        <v>738</v>
      </c>
      <c r="L6" s="335">
        <v>2279</v>
      </c>
      <c r="M6" s="334">
        <v>1038</v>
      </c>
      <c r="N6" s="335">
        <v>583</v>
      </c>
      <c r="O6" s="336">
        <v>1621</v>
      </c>
    </row>
    <row r="7" spans="1:17" ht="13.35" customHeight="1">
      <c r="A7" s="332"/>
      <c r="B7" s="333" t="s">
        <v>2</v>
      </c>
      <c r="C7" s="333"/>
      <c r="D7" s="334">
        <v>14539</v>
      </c>
      <c r="E7" s="335">
        <v>4676</v>
      </c>
      <c r="F7" s="335">
        <v>19215</v>
      </c>
      <c r="G7" s="334">
        <v>15575</v>
      </c>
      <c r="H7" s="335">
        <v>4684</v>
      </c>
      <c r="I7" s="335">
        <v>20259</v>
      </c>
      <c r="J7" s="334">
        <v>14850</v>
      </c>
      <c r="K7" s="335">
        <v>4497</v>
      </c>
      <c r="L7" s="335">
        <v>19347</v>
      </c>
      <c r="M7" s="334">
        <v>10724</v>
      </c>
      <c r="N7" s="335">
        <v>3586</v>
      </c>
      <c r="O7" s="336">
        <v>14310</v>
      </c>
    </row>
    <row r="8" spans="1:17" ht="13.35" customHeight="1">
      <c r="A8" s="332"/>
      <c r="B8" s="333" t="s">
        <v>85</v>
      </c>
      <c r="C8" s="333"/>
      <c r="D8" s="334">
        <v>2760</v>
      </c>
      <c r="E8" s="335">
        <v>2035</v>
      </c>
      <c r="F8" s="335">
        <v>4795</v>
      </c>
      <c r="G8" s="334">
        <v>2755</v>
      </c>
      <c r="H8" s="335">
        <v>2100</v>
      </c>
      <c r="I8" s="335">
        <v>4855</v>
      </c>
      <c r="J8" s="334">
        <v>2567</v>
      </c>
      <c r="K8" s="335">
        <v>2029</v>
      </c>
      <c r="L8" s="335">
        <v>4596</v>
      </c>
      <c r="M8" s="334">
        <v>1807</v>
      </c>
      <c r="N8" s="335">
        <v>1600</v>
      </c>
      <c r="O8" s="336">
        <v>3407</v>
      </c>
    </row>
    <row r="9" spans="1:17" ht="13.35" customHeight="1">
      <c r="A9" s="332"/>
      <c r="B9" s="333" t="s">
        <v>3</v>
      </c>
      <c r="C9" s="333"/>
      <c r="D9" s="334">
        <v>2173</v>
      </c>
      <c r="E9" s="335">
        <v>989</v>
      </c>
      <c r="F9" s="335">
        <v>3162</v>
      </c>
      <c r="G9" s="334">
        <v>2089</v>
      </c>
      <c r="H9" s="335">
        <v>1032</v>
      </c>
      <c r="I9" s="335">
        <v>3121</v>
      </c>
      <c r="J9" s="334">
        <v>1935</v>
      </c>
      <c r="K9" s="335">
        <v>1015</v>
      </c>
      <c r="L9" s="335">
        <v>2950</v>
      </c>
      <c r="M9" s="334">
        <v>1293</v>
      </c>
      <c r="N9" s="335">
        <v>801</v>
      </c>
      <c r="O9" s="336">
        <v>2094</v>
      </c>
    </row>
    <row r="10" spans="1:17" ht="13.35" customHeight="1">
      <c r="A10" s="332"/>
      <c r="B10" s="333" t="s">
        <v>86</v>
      </c>
      <c r="C10" s="333"/>
      <c r="D10" s="334">
        <v>660</v>
      </c>
      <c r="E10" s="335">
        <v>514</v>
      </c>
      <c r="F10" s="335">
        <v>1174</v>
      </c>
      <c r="G10" s="334">
        <v>671</v>
      </c>
      <c r="H10" s="335">
        <v>513</v>
      </c>
      <c r="I10" s="335">
        <v>1184</v>
      </c>
      <c r="J10" s="334">
        <v>715</v>
      </c>
      <c r="K10" s="335">
        <v>454</v>
      </c>
      <c r="L10" s="335">
        <v>1169</v>
      </c>
      <c r="M10" s="334">
        <v>441</v>
      </c>
      <c r="N10" s="335">
        <v>404</v>
      </c>
      <c r="O10" s="336">
        <v>845</v>
      </c>
    </row>
    <row r="11" spans="1:17" s="25" customFormat="1" ht="13.35" customHeight="1">
      <c r="A11" s="37"/>
      <c r="B11" s="333" t="s">
        <v>4</v>
      </c>
      <c r="C11" s="333"/>
      <c r="D11" s="334">
        <v>38485</v>
      </c>
      <c r="E11" s="335">
        <v>12194</v>
      </c>
      <c r="F11" s="335">
        <v>50679</v>
      </c>
      <c r="G11" s="334">
        <v>41197</v>
      </c>
      <c r="H11" s="335">
        <v>12918</v>
      </c>
      <c r="I11" s="335">
        <v>54115</v>
      </c>
      <c r="J11" s="334">
        <v>40638</v>
      </c>
      <c r="K11" s="335">
        <v>11972</v>
      </c>
      <c r="L11" s="335">
        <v>52610</v>
      </c>
      <c r="M11" s="334">
        <v>26951</v>
      </c>
      <c r="N11" s="335">
        <v>9015</v>
      </c>
      <c r="O11" s="336">
        <v>35966</v>
      </c>
    </row>
    <row r="12" spans="1:17" s="25" customFormat="1" ht="13.35" customHeight="1">
      <c r="A12" s="37"/>
      <c r="B12" s="333" t="s">
        <v>5</v>
      </c>
      <c r="C12" s="333"/>
      <c r="D12" s="334">
        <v>3870</v>
      </c>
      <c r="E12" s="335">
        <v>1592</v>
      </c>
      <c r="F12" s="335">
        <v>5462</v>
      </c>
      <c r="G12" s="334">
        <v>4111</v>
      </c>
      <c r="H12" s="335">
        <v>1730</v>
      </c>
      <c r="I12" s="335">
        <v>5841</v>
      </c>
      <c r="J12" s="334">
        <v>3959</v>
      </c>
      <c r="K12" s="335">
        <v>1723</v>
      </c>
      <c r="L12" s="335">
        <v>5682</v>
      </c>
      <c r="M12" s="334">
        <v>2598</v>
      </c>
      <c r="N12" s="335">
        <v>1349</v>
      </c>
      <c r="O12" s="336">
        <v>3947</v>
      </c>
    </row>
    <row r="13" spans="1:17" s="25" customFormat="1" ht="13.35" customHeight="1">
      <c r="A13" s="37"/>
      <c r="B13" s="338" t="s">
        <v>87</v>
      </c>
      <c r="C13" s="338"/>
      <c r="D13" s="334">
        <v>1390</v>
      </c>
      <c r="E13" s="335">
        <v>705</v>
      </c>
      <c r="F13" s="335">
        <v>2095</v>
      </c>
      <c r="G13" s="334">
        <v>1422</v>
      </c>
      <c r="H13" s="335">
        <v>739</v>
      </c>
      <c r="I13" s="335">
        <v>2161</v>
      </c>
      <c r="J13" s="334">
        <v>1436</v>
      </c>
      <c r="K13" s="335">
        <v>703</v>
      </c>
      <c r="L13" s="335">
        <v>2139</v>
      </c>
      <c r="M13" s="334">
        <v>969</v>
      </c>
      <c r="N13" s="335">
        <v>585</v>
      </c>
      <c r="O13" s="336">
        <v>1554</v>
      </c>
    </row>
    <row r="14" spans="1:17" s="25" customFormat="1" ht="13.35" customHeight="1">
      <c r="A14" s="37"/>
      <c r="B14" s="338" t="s">
        <v>88</v>
      </c>
      <c r="C14" s="338"/>
      <c r="D14" s="334">
        <v>147710</v>
      </c>
      <c r="E14" s="335">
        <v>70988</v>
      </c>
      <c r="F14" s="335">
        <v>218698</v>
      </c>
      <c r="G14" s="334">
        <v>152408</v>
      </c>
      <c r="H14" s="335">
        <v>67230</v>
      </c>
      <c r="I14" s="335">
        <v>219638</v>
      </c>
      <c r="J14" s="334">
        <v>141843</v>
      </c>
      <c r="K14" s="335">
        <v>64139</v>
      </c>
      <c r="L14" s="335">
        <v>205982</v>
      </c>
      <c r="M14" s="334">
        <v>103115</v>
      </c>
      <c r="N14" s="335">
        <v>54578</v>
      </c>
      <c r="O14" s="336">
        <v>157693</v>
      </c>
    </row>
    <row r="15" spans="1:17" s="25" customFormat="1" ht="13.35" customHeight="1">
      <c r="A15" s="37"/>
      <c r="B15" s="338" t="s">
        <v>6</v>
      </c>
      <c r="C15" s="338"/>
      <c r="D15" s="334">
        <v>3713</v>
      </c>
      <c r="E15" s="335">
        <v>1680</v>
      </c>
      <c r="F15" s="335">
        <v>5393</v>
      </c>
      <c r="G15" s="334">
        <v>3634</v>
      </c>
      <c r="H15" s="335">
        <v>1722</v>
      </c>
      <c r="I15" s="335">
        <v>5356</v>
      </c>
      <c r="J15" s="334">
        <v>3358</v>
      </c>
      <c r="K15" s="335">
        <v>1697</v>
      </c>
      <c r="L15" s="335">
        <v>5055</v>
      </c>
      <c r="M15" s="334">
        <v>2323</v>
      </c>
      <c r="N15" s="335">
        <v>1293</v>
      </c>
      <c r="O15" s="336">
        <v>3616</v>
      </c>
    </row>
    <row r="16" spans="1:17" s="25" customFormat="1" ht="13.35" customHeight="1">
      <c r="A16" s="37"/>
      <c r="B16" s="338" t="s">
        <v>89</v>
      </c>
      <c r="C16" s="338"/>
      <c r="D16" s="334">
        <v>215</v>
      </c>
      <c r="E16" s="335">
        <v>135</v>
      </c>
      <c r="F16" s="335">
        <v>350</v>
      </c>
      <c r="G16" s="334">
        <v>225</v>
      </c>
      <c r="H16" s="335">
        <v>127</v>
      </c>
      <c r="I16" s="335">
        <v>352</v>
      </c>
      <c r="J16" s="334">
        <v>203</v>
      </c>
      <c r="K16" s="335">
        <v>109</v>
      </c>
      <c r="L16" s="335">
        <v>312</v>
      </c>
      <c r="M16" s="334">
        <v>137</v>
      </c>
      <c r="N16" s="335">
        <v>99</v>
      </c>
      <c r="O16" s="336">
        <v>236</v>
      </c>
    </row>
    <row r="17" spans="1:15" s="25" customFormat="1" ht="13.35" customHeight="1">
      <c r="A17" s="37"/>
      <c r="B17" s="338" t="s">
        <v>7</v>
      </c>
      <c r="C17" s="338"/>
      <c r="D17" s="334">
        <v>243</v>
      </c>
      <c r="E17" s="335">
        <v>113</v>
      </c>
      <c r="F17" s="335">
        <v>356</v>
      </c>
      <c r="G17" s="334">
        <v>222</v>
      </c>
      <c r="H17" s="335">
        <v>116</v>
      </c>
      <c r="I17" s="335">
        <v>338</v>
      </c>
      <c r="J17" s="334">
        <v>226</v>
      </c>
      <c r="K17" s="335">
        <v>83</v>
      </c>
      <c r="L17" s="335">
        <v>309</v>
      </c>
      <c r="M17" s="334">
        <v>121</v>
      </c>
      <c r="N17" s="335">
        <v>44</v>
      </c>
      <c r="O17" s="336">
        <v>165</v>
      </c>
    </row>
    <row r="18" spans="1:15" s="25" customFormat="1" ht="13.35" customHeight="1">
      <c r="A18" s="37"/>
      <c r="B18" s="338" t="s">
        <v>8</v>
      </c>
      <c r="C18" s="338"/>
      <c r="D18" s="334">
        <v>5871</v>
      </c>
      <c r="E18" s="335">
        <v>4464</v>
      </c>
      <c r="F18" s="335">
        <v>10335</v>
      </c>
      <c r="G18" s="334">
        <v>5865</v>
      </c>
      <c r="H18" s="335">
        <v>4685</v>
      </c>
      <c r="I18" s="335">
        <v>10550</v>
      </c>
      <c r="J18" s="334">
        <v>5309</v>
      </c>
      <c r="K18" s="335">
        <v>4153</v>
      </c>
      <c r="L18" s="335">
        <v>9462</v>
      </c>
      <c r="M18" s="334">
        <v>3756</v>
      </c>
      <c r="N18" s="335">
        <v>3490</v>
      </c>
      <c r="O18" s="336">
        <v>7246</v>
      </c>
    </row>
    <row r="19" spans="1:15" s="25" customFormat="1" ht="13.35" customHeight="1">
      <c r="A19" s="37"/>
      <c r="B19" s="338" t="s">
        <v>90</v>
      </c>
      <c r="C19" s="338"/>
      <c r="D19" s="334">
        <v>3761</v>
      </c>
      <c r="E19" s="335">
        <v>3225</v>
      </c>
      <c r="F19" s="335">
        <v>6986</v>
      </c>
      <c r="G19" s="334">
        <v>3561</v>
      </c>
      <c r="H19" s="335">
        <v>3510</v>
      </c>
      <c r="I19" s="335">
        <v>7071</v>
      </c>
      <c r="J19" s="334">
        <v>2920</v>
      </c>
      <c r="K19" s="335">
        <v>3232</v>
      </c>
      <c r="L19" s="335">
        <v>6152</v>
      </c>
      <c r="M19" s="334">
        <v>2012</v>
      </c>
      <c r="N19" s="335">
        <v>2748</v>
      </c>
      <c r="O19" s="336">
        <v>4760</v>
      </c>
    </row>
    <row r="20" spans="1:15" s="25" customFormat="1" ht="13.35" customHeight="1">
      <c r="A20" s="37"/>
      <c r="B20" s="338" t="s">
        <v>206</v>
      </c>
      <c r="C20" s="338"/>
      <c r="D20" s="334">
        <v>3744</v>
      </c>
      <c r="E20" s="335">
        <v>3545</v>
      </c>
      <c r="F20" s="335">
        <v>7289</v>
      </c>
      <c r="G20" s="334">
        <v>3793</v>
      </c>
      <c r="H20" s="335">
        <v>3510</v>
      </c>
      <c r="I20" s="335">
        <v>7303</v>
      </c>
      <c r="J20" s="334">
        <v>3688</v>
      </c>
      <c r="K20" s="335">
        <v>2868</v>
      </c>
      <c r="L20" s="335">
        <v>6556</v>
      </c>
      <c r="M20" s="334">
        <v>2591</v>
      </c>
      <c r="N20" s="335">
        <v>2268</v>
      </c>
      <c r="O20" s="336">
        <v>4859</v>
      </c>
    </row>
    <row r="21" spans="1:15" s="25" customFormat="1" ht="13.35" customHeight="1">
      <c r="A21" s="37"/>
      <c r="B21" s="338" t="s">
        <v>9</v>
      </c>
      <c r="C21" s="338"/>
      <c r="D21" s="334">
        <v>1914</v>
      </c>
      <c r="E21" s="335">
        <v>574</v>
      </c>
      <c r="F21" s="335">
        <v>2488</v>
      </c>
      <c r="G21" s="334">
        <v>1898</v>
      </c>
      <c r="H21" s="335">
        <v>545</v>
      </c>
      <c r="I21" s="335">
        <v>2443</v>
      </c>
      <c r="J21" s="334">
        <v>1742</v>
      </c>
      <c r="K21" s="335">
        <v>503</v>
      </c>
      <c r="L21" s="335">
        <v>2245</v>
      </c>
      <c r="M21" s="334">
        <v>1009</v>
      </c>
      <c r="N21" s="335">
        <v>292</v>
      </c>
      <c r="O21" s="336">
        <v>1301</v>
      </c>
    </row>
    <row r="22" spans="1:15" s="25" customFormat="1" ht="13.35" customHeight="1">
      <c r="A22" s="37"/>
      <c r="B22" s="338" t="s">
        <v>10</v>
      </c>
      <c r="C22" s="338"/>
      <c r="D22" s="334">
        <v>4491</v>
      </c>
      <c r="E22" s="335">
        <v>2587</v>
      </c>
      <c r="F22" s="335">
        <v>7078</v>
      </c>
      <c r="G22" s="334">
        <v>4302</v>
      </c>
      <c r="H22" s="335">
        <v>2524</v>
      </c>
      <c r="I22" s="335">
        <v>6826</v>
      </c>
      <c r="J22" s="334">
        <v>4042</v>
      </c>
      <c r="K22" s="335">
        <v>2356</v>
      </c>
      <c r="L22" s="335">
        <v>6398</v>
      </c>
      <c r="M22" s="334">
        <v>2777</v>
      </c>
      <c r="N22" s="335">
        <v>1892</v>
      </c>
      <c r="O22" s="336">
        <v>4669</v>
      </c>
    </row>
    <row r="23" spans="1:15" s="25" customFormat="1" ht="13.35" customHeight="1">
      <c r="A23" s="37"/>
      <c r="B23" s="338" t="s">
        <v>11</v>
      </c>
      <c r="C23" s="338"/>
      <c r="D23" s="334">
        <v>3856</v>
      </c>
      <c r="E23" s="335">
        <v>1895</v>
      </c>
      <c r="F23" s="335">
        <v>5751</v>
      </c>
      <c r="G23" s="334">
        <v>3956</v>
      </c>
      <c r="H23" s="335">
        <v>2001</v>
      </c>
      <c r="I23" s="335">
        <v>5957</v>
      </c>
      <c r="J23" s="334">
        <v>3888</v>
      </c>
      <c r="K23" s="335">
        <v>1828</v>
      </c>
      <c r="L23" s="335">
        <v>5716</v>
      </c>
      <c r="M23" s="334">
        <v>2626</v>
      </c>
      <c r="N23" s="335">
        <v>1431</v>
      </c>
      <c r="O23" s="336">
        <v>4057</v>
      </c>
    </row>
    <row r="24" spans="1:15" s="25" customFormat="1" ht="13.35" customHeight="1">
      <c r="A24" s="37"/>
      <c r="B24" s="338" t="s">
        <v>12</v>
      </c>
      <c r="C24" s="338"/>
      <c r="D24" s="334">
        <v>5392</v>
      </c>
      <c r="E24" s="335">
        <v>1796</v>
      </c>
      <c r="F24" s="335">
        <v>7188</v>
      </c>
      <c r="G24" s="334">
        <v>5578</v>
      </c>
      <c r="H24" s="335">
        <v>1979</v>
      </c>
      <c r="I24" s="335">
        <v>7557</v>
      </c>
      <c r="J24" s="334">
        <v>5378</v>
      </c>
      <c r="K24" s="335">
        <v>1910</v>
      </c>
      <c r="L24" s="335">
        <v>7288</v>
      </c>
      <c r="M24" s="334">
        <v>3639</v>
      </c>
      <c r="N24" s="335">
        <v>1537</v>
      </c>
      <c r="O24" s="336">
        <v>5176</v>
      </c>
    </row>
    <row r="25" spans="1:15" s="25" customFormat="1" ht="13.35" customHeight="1">
      <c r="A25" s="37"/>
      <c r="B25" s="338" t="s">
        <v>91</v>
      </c>
      <c r="C25" s="338"/>
      <c r="D25" s="334">
        <v>4264</v>
      </c>
      <c r="E25" s="335">
        <v>1388</v>
      </c>
      <c r="F25" s="335">
        <v>5652</v>
      </c>
      <c r="G25" s="334">
        <v>4221</v>
      </c>
      <c r="H25" s="335">
        <v>1443</v>
      </c>
      <c r="I25" s="335">
        <v>5664</v>
      </c>
      <c r="J25" s="334">
        <v>4063</v>
      </c>
      <c r="K25" s="335">
        <v>1363</v>
      </c>
      <c r="L25" s="335">
        <v>5426</v>
      </c>
      <c r="M25" s="334">
        <v>2757</v>
      </c>
      <c r="N25" s="335">
        <v>1116</v>
      </c>
      <c r="O25" s="336">
        <v>3873</v>
      </c>
    </row>
    <row r="26" spans="1:15" s="25" customFormat="1" ht="13.35" customHeight="1">
      <c r="A26" s="37"/>
      <c r="B26" s="338" t="s">
        <v>13</v>
      </c>
      <c r="C26" s="338"/>
      <c r="D26" s="334">
        <v>1118</v>
      </c>
      <c r="E26" s="335">
        <v>354</v>
      </c>
      <c r="F26" s="335">
        <v>1472</v>
      </c>
      <c r="G26" s="334">
        <v>1156</v>
      </c>
      <c r="H26" s="335">
        <v>367</v>
      </c>
      <c r="I26" s="335">
        <v>1523</v>
      </c>
      <c r="J26" s="334">
        <v>1153</v>
      </c>
      <c r="K26" s="335">
        <v>360</v>
      </c>
      <c r="L26" s="335">
        <v>1513</v>
      </c>
      <c r="M26" s="334">
        <v>823</v>
      </c>
      <c r="N26" s="335">
        <v>274</v>
      </c>
      <c r="O26" s="336">
        <v>1097</v>
      </c>
    </row>
    <row r="27" spans="1:15" s="25" customFormat="1" ht="13.35" customHeight="1">
      <c r="A27" s="37"/>
      <c r="B27" s="338" t="s">
        <v>14</v>
      </c>
      <c r="C27" s="338"/>
      <c r="D27" s="334">
        <v>62148</v>
      </c>
      <c r="E27" s="335">
        <v>27837</v>
      </c>
      <c r="F27" s="335">
        <v>89985</v>
      </c>
      <c r="G27" s="334">
        <v>56023</v>
      </c>
      <c r="H27" s="335">
        <v>23483</v>
      </c>
      <c r="I27" s="335">
        <v>79506</v>
      </c>
      <c r="J27" s="334">
        <v>50018</v>
      </c>
      <c r="K27" s="335">
        <v>21161</v>
      </c>
      <c r="L27" s="335">
        <v>71179</v>
      </c>
      <c r="M27" s="334">
        <v>34089</v>
      </c>
      <c r="N27" s="335">
        <v>17499</v>
      </c>
      <c r="O27" s="336">
        <v>51588</v>
      </c>
    </row>
    <row r="28" spans="1:15" s="25" customFormat="1" ht="13.35" customHeight="1">
      <c r="A28" s="37"/>
      <c r="B28" s="338" t="s">
        <v>15</v>
      </c>
      <c r="C28" s="338"/>
      <c r="D28" s="334">
        <v>614</v>
      </c>
      <c r="E28" s="335">
        <v>427</v>
      </c>
      <c r="F28" s="335">
        <v>1041</v>
      </c>
      <c r="G28" s="334">
        <v>648</v>
      </c>
      <c r="H28" s="335">
        <v>464</v>
      </c>
      <c r="I28" s="335">
        <v>1112</v>
      </c>
      <c r="J28" s="334">
        <v>614</v>
      </c>
      <c r="K28" s="335">
        <v>462</v>
      </c>
      <c r="L28" s="335">
        <v>1076</v>
      </c>
      <c r="M28" s="334">
        <v>443</v>
      </c>
      <c r="N28" s="335">
        <v>369</v>
      </c>
      <c r="O28" s="336">
        <v>812</v>
      </c>
    </row>
    <row r="29" spans="1:15" s="25" customFormat="1" ht="13.35" customHeight="1">
      <c r="A29" s="37"/>
      <c r="B29" s="338" t="s">
        <v>16</v>
      </c>
      <c r="C29" s="338"/>
      <c r="D29" s="334">
        <v>10007</v>
      </c>
      <c r="E29" s="335">
        <v>1317</v>
      </c>
      <c r="F29" s="335">
        <v>11324</v>
      </c>
      <c r="G29" s="334">
        <v>11052</v>
      </c>
      <c r="H29" s="335">
        <v>380</v>
      </c>
      <c r="I29" s="335">
        <v>11432</v>
      </c>
      <c r="J29" s="334">
        <v>9672</v>
      </c>
      <c r="K29" s="335">
        <v>225</v>
      </c>
      <c r="L29" s="335">
        <v>9897</v>
      </c>
      <c r="M29" s="334">
        <v>5598</v>
      </c>
      <c r="N29" s="335">
        <v>109</v>
      </c>
      <c r="O29" s="336">
        <v>5707</v>
      </c>
    </row>
    <row r="30" spans="1:15" s="25" customFormat="1" ht="13.35" customHeight="1">
      <c r="A30" s="37"/>
      <c r="B30" s="338" t="s">
        <v>92</v>
      </c>
      <c r="C30" s="338"/>
      <c r="D30" s="334">
        <v>3677</v>
      </c>
      <c r="E30" s="335">
        <v>2113</v>
      </c>
      <c r="F30" s="335">
        <v>5790</v>
      </c>
      <c r="G30" s="334">
        <v>3719</v>
      </c>
      <c r="H30" s="335">
        <v>2239</v>
      </c>
      <c r="I30" s="335">
        <v>5958</v>
      </c>
      <c r="J30" s="334">
        <v>3394</v>
      </c>
      <c r="K30" s="335">
        <v>2080</v>
      </c>
      <c r="L30" s="335">
        <v>5474</v>
      </c>
      <c r="M30" s="334">
        <v>2384</v>
      </c>
      <c r="N30" s="335">
        <v>1696</v>
      </c>
      <c r="O30" s="336">
        <v>4080</v>
      </c>
    </row>
    <row r="31" spans="1:15" s="25" customFormat="1" ht="13.35" customHeight="1">
      <c r="A31" s="37"/>
      <c r="B31" s="338" t="s">
        <v>17</v>
      </c>
      <c r="C31" s="338"/>
      <c r="D31" s="334">
        <v>1050</v>
      </c>
      <c r="E31" s="335">
        <v>510</v>
      </c>
      <c r="F31" s="335">
        <v>1560</v>
      </c>
      <c r="G31" s="334">
        <v>995</v>
      </c>
      <c r="H31" s="335">
        <v>520</v>
      </c>
      <c r="I31" s="335">
        <v>1515</v>
      </c>
      <c r="J31" s="334">
        <v>904</v>
      </c>
      <c r="K31" s="335">
        <v>453</v>
      </c>
      <c r="L31" s="335">
        <v>1357</v>
      </c>
      <c r="M31" s="334">
        <v>612</v>
      </c>
      <c r="N31" s="335">
        <v>358</v>
      </c>
      <c r="O31" s="336">
        <v>970</v>
      </c>
    </row>
    <row r="32" spans="1:15" s="39" customFormat="1" ht="13.35" customHeight="1">
      <c r="A32" s="37"/>
      <c r="B32" s="338" t="s">
        <v>18</v>
      </c>
      <c r="C32" s="338"/>
      <c r="D32" s="334">
        <v>1203</v>
      </c>
      <c r="E32" s="335">
        <v>471</v>
      </c>
      <c r="F32" s="335">
        <v>1674</v>
      </c>
      <c r="G32" s="334">
        <v>1224</v>
      </c>
      <c r="H32" s="335">
        <v>469</v>
      </c>
      <c r="I32" s="335">
        <v>1693</v>
      </c>
      <c r="J32" s="334">
        <v>1167</v>
      </c>
      <c r="K32" s="335">
        <v>451</v>
      </c>
      <c r="L32" s="335">
        <v>1618</v>
      </c>
      <c r="M32" s="334">
        <v>765</v>
      </c>
      <c r="N32" s="335">
        <v>340</v>
      </c>
      <c r="O32" s="336">
        <v>1105</v>
      </c>
    </row>
    <row r="33" spans="1:15" s="39" customFormat="1" ht="13.35" customHeight="1">
      <c r="A33" s="37"/>
      <c r="B33" s="338" t="s">
        <v>19</v>
      </c>
      <c r="C33" s="338"/>
      <c r="D33" s="334">
        <v>17575</v>
      </c>
      <c r="E33" s="335">
        <v>5773</v>
      </c>
      <c r="F33" s="335">
        <v>23348</v>
      </c>
      <c r="G33" s="334">
        <v>17164</v>
      </c>
      <c r="H33" s="335">
        <v>6410</v>
      </c>
      <c r="I33" s="335">
        <v>23574</v>
      </c>
      <c r="J33" s="334">
        <v>15744</v>
      </c>
      <c r="K33" s="335">
        <v>6220</v>
      </c>
      <c r="L33" s="335">
        <v>21964</v>
      </c>
      <c r="M33" s="334">
        <v>10316</v>
      </c>
      <c r="N33" s="335">
        <v>5008</v>
      </c>
      <c r="O33" s="336">
        <v>15324</v>
      </c>
    </row>
    <row r="34" spans="1:15" s="25" customFormat="1" ht="13.35" customHeight="1">
      <c r="A34" s="37"/>
      <c r="B34" s="338" t="s">
        <v>93</v>
      </c>
      <c r="C34" s="338"/>
      <c r="D34" s="334">
        <v>5036</v>
      </c>
      <c r="E34" s="335">
        <v>3370</v>
      </c>
      <c r="F34" s="335">
        <v>8406</v>
      </c>
      <c r="G34" s="334">
        <v>5164</v>
      </c>
      <c r="H34" s="335">
        <v>3291</v>
      </c>
      <c r="I34" s="335">
        <v>8455</v>
      </c>
      <c r="J34" s="334">
        <v>4629</v>
      </c>
      <c r="K34" s="335">
        <v>3181</v>
      </c>
      <c r="L34" s="335">
        <v>7810</v>
      </c>
      <c r="M34" s="334">
        <v>3267</v>
      </c>
      <c r="N34" s="335">
        <v>2658</v>
      </c>
      <c r="O34" s="336">
        <v>5925</v>
      </c>
    </row>
    <row r="35" spans="1:15" s="25" customFormat="1" ht="13.35" customHeight="1">
      <c r="A35" s="37"/>
      <c r="B35" s="338" t="s">
        <v>20</v>
      </c>
      <c r="C35" s="338"/>
      <c r="D35" s="334">
        <v>15445</v>
      </c>
      <c r="E35" s="335">
        <v>7607</v>
      </c>
      <c r="F35" s="335">
        <v>23052</v>
      </c>
      <c r="G35" s="334">
        <v>14447</v>
      </c>
      <c r="H35" s="335">
        <v>7785</v>
      </c>
      <c r="I35" s="335">
        <v>22232</v>
      </c>
      <c r="J35" s="334">
        <v>12612</v>
      </c>
      <c r="K35" s="335">
        <v>7446</v>
      </c>
      <c r="L35" s="335">
        <v>20058</v>
      </c>
      <c r="M35" s="334">
        <v>8406</v>
      </c>
      <c r="N35" s="335">
        <v>5876</v>
      </c>
      <c r="O35" s="336">
        <v>14282</v>
      </c>
    </row>
    <row r="36" spans="1:15" s="39" customFormat="1" ht="13.35" customHeight="1">
      <c r="A36" s="37"/>
      <c r="B36" s="338" t="s">
        <v>94</v>
      </c>
      <c r="C36" s="338"/>
      <c r="D36" s="334">
        <v>2358</v>
      </c>
      <c r="E36" s="335">
        <v>1234</v>
      </c>
      <c r="F36" s="335">
        <v>3592</v>
      </c>
      <c r="G36" s="334">
        <v>2314</v>
      </c>
      <c r="H36" s="335">
        <v>1167</v>
      </c>
      <c r="I36" s="335">
        <v>3481</v>
      </c>
      <c r="J36" s="334">
        <v>2215</v>
      </c>
      <c r="K36" s="335">
        <v>988</v>
      </c>
      <c r="L36" s="335">
        <v>3203</v>
      </c>
      <c r="M36" s="334">
        <v>1516</v>
      </c>
      <c r="N36" s="335">
        <v>779</v>
      </c>
      <c r="O36" s="336">
        <v>2295</v>
      </c>
    </row>
    <row r="37" spans="1:15" s="39" customFormat="1" ht="13.35" customHeight="1">
      <c r="A37" s="37"/>
      <c r="B37" s="339" t="s">
        <v>79</v>
      </c>
      <c r="C37" s="338"/>
      <c r="D37" s="334">
        <v>3661</v>
      </c>
      <c r="E37" s="335">
        <v>3123</v>
      </c>
      <c r="F37" s="335">
        <v>6784</v>
      </c>
      <c r="G37" s="334">
        <v>2596</v>
      </c>
      <c r="H37" s="335">
        <v>1689</v>
      </c>
      <c r="I37" s="335">
        <v>4285</v>
      </c>
      <c r="J37" s="334">
        <v>1979</v>
      </c>
      <c r="K37" s="335">
        <v>1053</v>
      </c>
      <c r="L37" s="335">
        <v>3032</v>
      </c>
      <c r="M37" s="334">
        <v>932</v>
      </c>
      <c r="N37" s="335">
        <v>591</v>
      </c>
      <c r="O37" s="336">
        <v>1523</v>
      </c>
    </row>
    <row r="38" spans="1:15" s="39" customFormat="1" ht="13.35" customHeight="1">
      <c r="A38" s="118"/>
      <c r="B38" s="119" t="s">
        <v>22</v>
      </c>
      <c r="C38" s="68"/>
      <c r="D38" s="26">
        <f>SUM(D4:D37)</f>
        <v>432079</v>
      </c>
      <c r="E38" s="27">
        <f t="shared" ref="E38:O38" si="0">SUM(E4:E37)</f>
        <v>183607</v>
      </c>
      <c r="F38" s="27">
        <f t="shared" si="0"/>
        <v>615686</v>
      </c>
      <c r="G38" s="26">
        <f t="shared" si="0"/>
        <v>430827</v>
      </c>
      <c r="H38" s="27">
        <f t="shared" si="0"/>
        <v>176644</v>
      </c>
      <c r="I38" s="27">
        <f t="shared" si="0"/>
        <v>607471</v>
      </c>
      <c r="J38" s="26">
        <f t="shared" si="0"/>
        <v>395750</v>
      </c>
      <c r="K38" s="27">
        <f t="shared" si="0"/>
        <v>164204</v>
      </c>
      <c r="L38" s="27">
        <f t="shared" si="0"/>
        <v>559954</v>
      </c>
      <c r="M38" s="26">
        <f t="shared" si="0"/>
        <v>272775</v>
      </c>
      <c r="N38" s="27">
        <f>SUM(N4:N37)</f>
        <v>134511</v>
      </c>
      <c r="O38" s="40">
        <f t="shared" si="0"/>
        <v>407286</v>
      </c>
    </row>
    <row r="39" spans="1:15" s="39" customFormat="1" ht="12" customHeight="1">
      <c r="B39" s="340" t="s">
        <v>98</v>
      </c>
    </row>
    <row r="40" spans="1:15" s="39" customFormat="1" ht="13.35" customHeight="1">
      <c r="B40" s="340"/>
    </row>
    <row r="41" spans="1:15" s="39" customFormat="1" ht="13.35" customHeight="1">
      <c r="H41" s="491" t="s">
        <v>279</v>
      </c>
    </row>
    <row r="42" spans="1:15" s="331" customFormat="1">
      <c r="A42" s="39"/>
      <c r="B42" s="341"/>
      <c r="C42" s="341"/>
      <c r="D42" s="341"/>
      <c r="E42" s="341"/>
      <c r="F42" s="341"/>
      <c r="G42" s="342"/>
      <c r="H42" s="246"/>
      <c r="I42" s="246"/>
      <c r="J42" s="246"/>
      <c r="K42" s="246"/>
      <c r="L42" s="246"/>
      <c r="M42" s="246"/>
      <c r="N42" s="246"/>
      <c r="O42" s="246"/>
    </row>
    <row r="43" spans="1:15" s="39" customFormat="1" ht="13.35" customHeight="1">
      <c r="B43" s="166"/>
      <c r="C43" s="158" t="s">
        <v>137</v>
      </c>
      <c r="D43" s="343"/>
      <c r="E43" s="159"/>
      <c r="F43" s="159">
        <f>A3.3.1!D27-SUM(F4:F37)</f>
        <v>0</v>
      </c>
      <c r="G43" s="159"/>
      <c r="H43" s="159"/>
      <c r="I43" s="159">
        <f>A3.3.1!G27-SUM(I4:I37)</f>
        <v>0</v>
      </c>
      <c r="J43" s="159"/>
      <c r="K43" s="159"/>
      <c r="L43" s="159">
        <f>A3.3.1!J27-SUM(L4:L37)</f>
        <v>0</v>
      </c>
      <c r="M43" s="159"/>
      <c r="N43" s="159"/>
      <c r="O43" s="160">
        <f>A3.3.1!M27-SUM(O4:O37)</f>
        <v>0</v>
      </c>
    </row>
    <row r="44" spans="1:15" s="39" customFormat="1" ht="13.35" customHeight="1"/>
    <row r="45" spans="1:15" s="39" customFormat="1" ht="13.35" customHeight="1"/>
    <row r="46" spans="1:15" s="39" customFormat="1" ht="13.35" customHeight="1">
      <c r="C46" s="145" t="s">
        <v>21</v>
      </c>
      <c r="D46" s="273">
        <f t="shared" ref="D46:O46" si="1">SUM(D47:D52)</f>
        <v>3661</v>
      </c>
      <c r="E46" s="273">
        <f t="shared" si="1"/>
        <v>3123</v>
      </c>
      <c r="F46" s="273">
        <f t="shared" si="1"/>
        <v>6784</v>
      </c>
      <c r="G46" s="273">
        <f t="shared" si="1"/>
        <v>2596</v>
      </c>
      <c r="H46" s="273">
        <f t="shared" si="1"/>
        <v>1689</v>
      </c>
      <c r="I46" s="273">
        <f t="shared" si="1"/>
        <v>4285</v>
      </c>
      <c r="J46" s="273">
        <f t="shared" si="1"/>
        <v>1979</v>
      </c>
      <c r="K46" s="273">
        <f t="shared" si="1"/>
        <v>1053</v>
      </c>
      <c r="L46" s="273">
        <f t="shared" si="1"/>
        <v>3032</v>
      </c>
      <c r="M46" s="273">
        <f t="shared" si="1"/>
        <v>932</v>
      </c>
      <c r="N46" s="273">
        <f t="shared" si="1"/>
        <v>591</v>
      </c>
      <c r="O46" s="273">
        <f t="shared" si="1"/>
        <v>1523</v>
      </c>
    </row>
    <row r="47" spans="1:15" s="39" customFormat="1" ht="13.35" customHeight="1">
      <c r="C47" s="369" t="s">
        <v>181</v>
      </c>
      <c r="D47" s="370">
        <v>1057</v>
      </c>
      <c r="E47" s="370">
        <v>1191</v>
      </c>
      <c r="F47" s="370">
        <v>2248</v>
      </c>
      <c r="G47" s="370">
        <v>869</v>
      </c>
      <c r="H47" s="370">
        <v>933</v>
      </c>
      <c r="I47" s="370">
        <v>1802</v>
      </c>
      <c r="J47" s="370">
        <v>616</v>
      </c>
      <c r="K47" s="370">
        <v>657</v>
      </c>
      <c r="L47" s="370">
        <v>1273</v>
      </c>
      <c r="M47" s="370">
        <v>237</v>
      </c>
      <c r="N47" s="370">
        <v>310</v>
      </c>
      <c r="O47" s="371">
        <v>547</v>
      </c>
    </row>
    <row r="48" spans="1:15" s="39" customFormat="1" ht="13.35" customHeight="1">
      <c r="C48" s="372" t="s">
        <v>176</v>
      </c>
      <c r="D48" s="373">
        <v>737</v>
      </c>
      <c r="E48" s="373">
        <v>113</v>
      </c>
      <c r="F48" s="373">
        <v>850</v>
      </c>
      <c r="G48" s="373">
        <v>626</v>
      </c>
      <c r="H48" s="373">
        <v>66</v>
      </c>
      <c r="I48" s="373">
        <v>692</v>
      </c>
      <c r="J48" s="373">
        <v>459</v>
      </c>
      <c r="K48" s="373">
        <v>71</v>
      </c>
      <c r="L48" s="373">
        <v>530</v>
      </c>
      <c r="M48" s="373">
        <v>251</v>
      </c>
      <c r="N48" s="373">
        <v>45</v>
      </c>
      <c r="O48" s="374">
        <v>296</v>
      </c>
    </row>
    <row r="49" spans="3:15" s="39" customFormat="1" ht="13.35" customHeight="1">
      <c r="C49" s="372" t="s">
        <v>177</v>
      </c>
      <c r="D49" s="373">
        <v>1735</v>
      </c>
      <c r="E49" s="373">
        <v>1735</v>
      </c>
      <c r="F49" s="373">
        <v>3470</v>
      </c>
      <c r="G49" s="373">
        <v>1024</v>
      </c>
      <c r="H49" s="373">
        <v>259</v>
      </c>
      <c r="I49" s="373">
        <v>1283</v>
      </c>
      <c r="J49" s="373">
        <v>860</v>
      </c>
      <c r="K49" s="373">
        <v>287</v>
      </c>
      <c r="L49" s="373">
        <v>1147</v>
      </c>
      <c r="M49" s="373">
        <v>430</v>
      </c>
      <c r="N49" s="373">
        <v>220</v>
      </c>
      <c r="O49" s="374">
        <v>650</v>
      </c>
    </row>
    <row r="50" spans="3:15" s="39" customFormat="1" ht="13.35" customHeight="1">
      <c r="C50" s="372" t="s">
        <v>178</v>
      </c>
      <c r="D50" s="373">
        <v>2</v>
      </c>
      <c r="E50" s="373">
        <v>49</v>
      </c>
      <c r="F50" s="373">
        <v>51</v>
      </c>
      <c r="G50" s="373">
        <v>6</v>
      </c>
      <c r="H50" s="373">
        <v>395</v>
      </c>
      <c r="I50" s="373">
        <v>401</v>
      </c>
      <c r="J50" s="373">
        <v>1</v>
      </c>
      <c r="K50" s="373">
        <v>14</v>
      </c>
      <c r="L50" s="373">
        <v>15</v>
      </c>
      <c r="M50" s="373"/>
      <c r="N50" s="373"/>
      <c r="O50" s="374"/>
    </row>
    <row r="51" spans="3:15" s="39" customFormat="1" ht="13.35" customHeight="1">
      <c r="C51" s="372" t="s">
        <v>179</v>
      </c>
      <c r="D51" s="373">
        <v>130</v>
      </c>
      <c r="E51" s="373">
        <v>35</v>
      </c>
      <c r="F51" s="373">
        <v>165</v>
      </c>
      <c r="G51" s="373">
        <v>71</v>
      </c>
      <c r="H51" s="373">
        <v>36</v>
      </c>
      <c r="I51" s="373">
        <v>107</v>
      </c>
      <c r="J51" s="373">
        <v>43</v>
      </c>
      <c r="K51" s="373">
        <v>24</v>
      </c>
      <c r="L51" s="373">
        <v>67</v>
      </c>
      <c r="M51" s="373">
        <v>14</v>
      </c>
      <c r="N51" s="373">
        <v>16</v>
      </c>
      <c r="O51" s="374">
        <v>30</v>
      </c>
    </row>
    <row r="52" spans="3:15" s="39" customFormat="1" ht="13.35" customHeight="1">
      <c r="C52" s="375" t="s">
        <v>180</v>
      </c>
      <c r="D52" s="376">
        <v>0</v>
      </c>
      <c r="E52" s="376">
        <v>0</v>
      </c>
      <c r="F52" s="376">
        <v>0</v>
      </c>
      <c r="G52" s="376">
        <v>0</v>
      </c>
      <c r="H52" s="376">
        <v>0</v>
      </c>
      <c r="I52" s="376">
        <v>0</v>
      </c>
      <c r="J52" s="376">
        <v>0</v>
      </c>
      <c r="K52" s="376">
        <v>0</v>
      </c>
      <c r="L52" s="376">
        <v>0</v>
      </c>
      <c r="M52" s="376">
        <v>0</v>
      </c>
      <c r="N52" s="376">
        <v>0</v>
      </c>
      <c r="O52" s="377">
        <v>0</v>
      </c>
    </row>
    <row r="53" spans="3:15" s="39" customFormat="1" ht="13.35" customHeight="1"/>
  </sheetData>
  <mergeCells count="1">
    <mergeCell ref="B3:C3"/>
  </mergeCells>
  <hyperlinks>
    <hyperlink ref="H41" location="CONTENTS!A1" display="CONTENTS!A1"/>
  </hyperlinks>
  <pageMargins left="0.98425196850393704" right="0.98425196850393704" top="0.98425196850393704" bottom="0.98425196850393704" header="0.51181102362204722" footer="0.51181102362204722"/>
  <pageSetup paperSize="9" scale="83" orientation="landscape"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O40"/>
  <sheetViews>
    <sheetView showGridLines="0" zoomScaleNormal="100" zoomScaleSheetLayoutView="90" workbookViewId="0"/>
  </sheetViews>
  <sheetFormatPr defaultColWidth="9.140625" defaultRowHeight="12.75"/>
  <cols>
    <col min="1" max="1" width="0.85546875" style="39" customWidth="1"/>
    <col min="2" max="2" width="2.7109375" style="341" customWidth="1"/>
    <col min="3" max="3" width="36.7109375" style="341" customWidth="1"/>
    <col min="4" max="6" width="9.28515625" style="341" customWidth="1"/>
    <col min="7" max="7" width="9.28515625" style="342" customWidth="1"/>
    <col min="8" max="15" width="9.28515625" style="246" customWidth="1"/>
    <col min="16" max="16384" width="9.140625" style="331"/>
  </cols>
  <sheetData>
    <row r="1" spans="1:15" s="345" customFormat="1" ht="15" customHeight="1">
      <c r="A1" s="426" t="s">
        <v>297</v>
      </c>
      <c r="B1" s="112"/>
      <c r="C1" s="112"/>
      <c r="D1" s="321"/>
      <c r="E1" s="321"/>
      <c r="F1" s="322"/>
      <c r="G1" s="323"/>
      <c r="H1" s="244"/>
      <c r="I1" s="244"/>
      <c r="J1" s="244"/>
      <c r="K1" s="244"/>
      <c r="L1" s="244"/>
      <c r="M1" s="244"/>
      <c r="N1" s="244"/>
      <c r="O1" s="244"/>
    </row>
    <row r="2" spans="1:15" s="345" customFormat="1" ht="33.75" customHeight="1">
      <c r="A2" s="324"/>
      <c r="B2" s="325" t="s">
        <v>162</v>
      </c>
      <c r="C2" s="326"/>
      <c r="D2" s="353" t="s">
        <v>243</v>
      </c>
      <c r="E2" s="354"/>
      <c r="F2" s="354"/>
      <c r="G2" s="355" t="s">
        <v>244</v>
      </c>
      <c r="H2" s="354"/>
      <c r="I2" s="354"/>
      <c r="J2" s="355" t="s">
        <v>245</v>
      </c>
      <c r="K2" s="354"/>
      <c r="L2" s="354"/>
      <c r="M2" s="355" t="s">
        <v>246</v>
      </c>
      <c r="N2" s="354"/>
      <c r="O2" s="356"/>
    </row>
    <row r="3" spans="1:15" ht="22.5" customHeight="1">
      <c r="A3" s="327"/>
      <c r="B3" s="601" t="s">
        <v>166</v>
      </c>
      <c r="C3" s="602"/>
      <c r="D3" s="328" t="s">
        <v>198</v>
      </c>
      <c r="E3" s="329" t="s">
        <v>199</v>
      </c>
      <c r="F3" s="329" t="s">
        <v>22</v>
      </c>
      <c r="G3" s="328" t="s">
        <v>198</v>
      </c>
      <c r="H3" s="329" t="s">
        <v>199</v>
      </c>
      <c r="I3" s="329" t="s">
        <v>22</v>
      </c>
      <c r="J3" s="328" t="s">
        <v>198</v>
      </c>
      <c r="K3" s="329" t="s">
        <v>199</v>
      </c>
      <c r="L3" s="329" t="s">
        <v>22</v>
      </c>
      <c r="M3" s="328" t="s">
        <v>198</v>
      </c>
      <c r="N3" s="329" t="s">
        <v>199</v>
      </c>
      <c r="O3" s="330" t="s">
        <v>22</v>
      </c>
    </row>
    <row r="4" spans="1:15" ht="13.35" customHeight="1">
      <c r="A4" s="332"/>
      <c r="B4" s="333" t="s">
        <v>0</v>
      </c>
      <c r="C4" s="333"/>
      <c r="D4" s="346">
        <f>A3.5.1!D4/A3.5.1!D$38</f>
        <v>9.8794433425368977E-2</v>
      </c>
      <c r="E4" s="347">
        <f>A3.5.1!E4/A3.5.1!E$38</f>
        <v>5.0983894949538963E-2</v>
      </c>
      <c r="F4" s="347">
        <f t="shared" ref="F4:F37" si="0">SUM(D4:E4)</f>
        <v>0.14977832837490795</v>
      </c>
      <c r="G4" s="346">
        <f>A3.5.1!G4/A3.5.1!G$38</f>
        <v>9.2276017984016787E-2</v>
      </c>
      <c r="H4" s="347">
        <f>A3.5.1!H4/A3.5.1!H$38</f>
        <v>5.5359932972532326E-2</v>
      </c>
      <c r="I4" s="347">
        <f t="shared" ref="I4:I37" si="1">SUM(G4:H4)</f>
        <v>0.14763595095654911</v>
      </c>
      <c r="J4" s="346">
        <f>A3.5.1!J4/A3.5.1!J$38</f>
        <v>8.205685407454201E-2</v>
      </c>
      <c r="K4" s="347">
        <f>A3.5.1!K4/A3.5.1!K$38</f>
        <v>5.0236291442352199E-2</v>
      </c>
      <c r="L4" s="347">
        <f t="shared" ref="L4:L37" si="2">SUM(J4:K4)</f>
        <v>0.13229314551689419</v>
      </c>
      <c r="M4" s="346">
        <f>A3.5.1!M4/A3.5.1!M$38</f>
        <v>7.1626798643570702E-2</v>
      </c>
      <c r="N4" s="347">
        <f>A3.5.1!N4/A3.5.1!N$38</f>
        <v>4.8233973429682331E-2</v>
      </c>
      <c r="O4" s="348">
        <f t="shared" ref="O4:O34" si="3">SUM(M4:N4)</f>
        <v>0.11986077207325303</v>
      </c>
    </row>
    <row r="5" spans="1:15" ht="13.35" customHeight="1">
      <c r="A5" s="332"/>
      <c r="B5" s="333" t="s">
        <v>1</v>
      </c>
      <c r="C5" s="337"/>
      <c r="D5" s="346">
        <f>A3.5.1!D5/A3.5.1!D$38</f>
        <v>3.443583233621629E-2</v>
      </c>
      <c r="E5" s="347">
        <f>A3.5.1!E5/A3.5.1!E$38</f>
        <v>2.2330303310875946E-2</v>
      </c>
      <c r="F5" s="347">
        <f t="shared" si="0"/>
        <v>5.6766135647092236E-2</v>
      </c>
      <c r="G5" s="346">
        <f>A3.5.1!G5/A3.5.1!G$38</f>
        <v>3.5773059720026833E-2</v>
      </c>
      <c r="H5" s="347">
        <f>A3.5.1!H5/A3.5.1!H$38</f>
        <v>2.6267521115916761E-2</v>
      </c>
      <c r="I5" s="347">
        <f t="shared" si="1"/>
        <v>6.204058083594359E-2</v>
      </c>
      <c r="J5" s="346">
        <f>A3.5.1!J5/A3.5.1!J$38</f>
        <v>3.7584333543903982E-2</v>
      </c>
      <c r="K5" s="347">
        <f>A3.5.1!K5/A3.5.1!K$38</f>
        <v>2.7423205281235537E-2</v>
      </c>
      <c r="L5" s="347">
        <f t="shared" si="2"/>
        <v>6.5007538825139516E-2</v>
      </c>
      <c r="M5" s="346">
        <f>A3.5.1!M5/A3.5.1!M$38</f>
        <v>4.180001833012556E-2</v>
      </c>
      <c r="N5" s="347">
        <f>A3.5.1!N5/A3.5.1!N$38</f>
        <v>2.7915932525964419E-2</v>
      </c>
      <c r="O5" s="348">
        <f t="shared" si="3"/>
        <v>6.9715950856089975E-2</v>
      </c>
    </row>
    <row r="6" spans="1:15" ht="13.35" customHeight="1">
      <c r="A6" s="332"/>
      <c r="B6" s="333" t="s">
        <v>84</v>
      </c>
      <c r="C6" s="333"/>
      <c r="D6" s="346">
        <f>A3.5.1!D6/A3.5.1!D$38</f>
        <v>3.6335947824356193E-3</v>
      </c>
      <c r="E6" s="347">
        <f>A3.5.1!E6/A3.5.1!E$38</f>
        <v>4.9834701291345098E-3</v>
      </c>
      <c r="F6" s="347">
        <f t="shared" si="0"/>
        <v>8.6170649115701291E-3</v>
      </c>
      <c r="G6" s="346">
        <f>A3.5.1!G6/A3.5.1!G$38</f>
        <v>3.8878714658087815E-3</v>
      </c>
      <c r="H6" s="347">
        <f>A3.5.1!H6/A3.5.1!H$38</f>
        <v>4.8289214465252143E-3</v>
      </c>
      <c r="I6" s="347">
        <f t="shared" si="1"/>
        <v>8.7167929123339958E-3</v>
      </c>
      <c r="J6" s="346">
        <f>A3.5.1!J6/A3.5.1!J$38</f>
        <v>3.8938723941882502E-3</v>
      </c>
      <c r="K6" s="347">
        <f>A3.5.1!K6/A3.5.1!K$38</f>
        <v>4.4944093931938321E-3</v>
      </c>
      <c r="L6" s="347">
        <f t="shared" si="2"/>
        <v>8.3882817873820823E-3</v>
      </c>
      <c r="M6" s="346">
        <f>A3.5.1!M6/A3.5.1!M$38</f>
        <v>3.8053340665383556E-3</v>
      </c>
      <c r="N6" s="347">
        <f>A3.5.1!N6/A3.5.1!N$38</f>
        <v>4.3342180193441425E-3</v>
      </c>
      <c r="O6" s="348">
        <f t="shared" si="3"/>
        <v>8.1395520858824986E-3</v>
      </c>
    </row>
    <row r="7" spans="1:15" ht="13.35" customHeight="1">
      <c r="A7" s="332"/>
      <c r="B7" s="333" t="s">
        <v>2</v>
      </c>
      <c r="C7" s="333"/>
      <c r="D7" s="346">
        <f>A3.5.1!D7/A3.5.1!D$38</f>
        <v>3.364893919861877E-2</v>
      </c>
      <c r="E7" s="347">
        <f>A3.5.1!E7/A3.5.1!E$38</f>
        <v>2.5467438605281934E-2</v>
      </c>
      <c r="F7" s="347">
        <f t="shared" si="0"/>
        <v>5.9116377803900708E-2</v>
      </c>
      <c r="G7" s="346">
        <f>A3.5.1!G7/A3.5.1!G$38</f>
        <v>3.6151401838789121E-2</v>
      </c>
      <c r="H7" s="347">
        <f>A3.5.1!H7/A3.5.1!H$38</f>
        <v>2.6516609678222867E-2</v>
      </c>
      <c r="I7" s="347">
        <f t="shared" si="1"/>
        <v>6.2668011517011984E-2</v>
      </c>
      <c r="J7" s="346">
        <f>A3.5.1!J7/A3.5.1!J$38</f>
        <v>3.7523689197725835E-2</v>
      </c>
      <c r="K7" s="347">
        <f>A3.5.1!K7/A3.5.1!K$38</f>
        <v>2.7386665367469733E-2</v>
      </c>
      <c r="L7" s="347">
        <f t="shared" si="2"/>
        <v>6.491035456519556E-2</v>
      </c>
      <c r="M7" s="346">
        <f>A3.5.1!M7/A3.5.1!M$38</f>
        <v>3.9314453304005133E-2</v>
      </c>
      <c r="N7" s="347">
        <f>A3.5.1!N7/A3.5.1!N$38</f>
        <v>2.6659529703890388E-2</v>
      </c>
      <c r="O7" s="348">
        <f t="shared" si="3"/>
        <v>6.5973983007895518E-2</v>
      </c>
    </row>
    <row r="8" spans="1:15" ht="13.35" customHeight="1">
      <c r="A8" s="332"/>
      <c r="B8" s="333" t="s">
        <v>85</v>
      </c>
      <c r="C8" s="333"/>
      <c r="D8" s="346">
        <f>A3.5.1!D8/A3.5.1!D$38</f>
        <v>6.3877207640269489E-3</v>
      </c>
      <c r="E8" s="347">
        <f>A3.5.1!E8/A3.5.1!E$38</f>
        <v>1.1083455423812817E-2</v>
      </c>
      <c r="F8" s="347">
        <f t="shared" si="0"/>
        <v>1.7471176187839766E-2</v>
      </c>
      <c r="G8" s="346">
        <f>A3.5.1!G8/A3.5.1!G$38</f>
        <v>6.3946781422705634E-3</v>
      </c>
      <c r="H8" s="347">
        <f>A3.5.1!H8/A3.5.1!H$38</f>
        <v>1.1888317746427844E-2</v>
      </c>
      <c r="I8" s="347">
        <f t="shared" si="1"/>
        <v>1.8282995888698406E-2</v>
      </c>
      <c r="J8" s="346">
        <f>A3.5.1!J8/A3.5.1!J$38</f>
        <v>6.4864181933038537E-3</v>
      </c>
      <c r="K8" s="347">
        <f>A3.5.1!K8/A3.5.1!K$38</f>
        <v>1.2356580838469222E-2</v>
      </c>
      <c r="L8" s="347">
        <f t="shared" si="2"/>
        <v>1.8842999031773076E-2</v>
      </c>
      <c r="M8" s="346">
        <f>A3.5.1!M8/A3.5.1!M$38</f>
        <v>6.6245073778755381E-3</v>
      </c>
      <c r="N8" s="347">
        <f>A3.5.1!N8/A3.5.1!N$38</f>
        <v>1.1894937960464201E-2</v>
      </c>
      <c r="O8" s="348">
        <f t="shared" si="3"/>
        <v>1.8519445338339741E-2</v>
      </c>
    </row>
    <row r="9" spans="1:15" ht="13.35" customHeight="1">
      <c r="A9" s="332"/>
      <c r="B9" s="333" t="s">
        <v>3</v>
      </c>
      <c r="C9" s="333"/>
      <c r="D9" s="346">
        <f>A3.5.1!D9/A3.5.1!D$38</f>
        <v>5.0291729058806372E-3</v>
      </c>
      <c r="E9" s="347">
        <f>A3.5.1!E9/A3.5.1!E$38</f>
        <v>5.3865048718186124E-3</v>
      </c>
      <c r="F9" s="347">
        <f t="shared" si="0"/>
        <v>1.041567777769925E-2</v>
      </c>
      <c r="G9" s="346">
        <f>A3.5.1!G9/A3.5.1!G$38</f>
        <v>4.8488140251191315E-3</v>
      </c>
      <c r="H9" s="347">
        <f>A3.5.1!H9/A3.5.1!H$38</f>
        <v>5.8422590068159686E-3</v>
      </c>
      <c r="I9" s="347">
        <f t="shared" si="1"/>
        <v>1.0691073031935099E-2</v>
      </c>
      <c r="J9" s="346">
        <f>A3.5.1!J9/A3.5.1!J$38</f>
        <v>4.8894504106127609E-3</v>
      </c>
      <c r="K9" s="347">
        <f>A3.5.1!K9/A3.5.1!K$38</f>
        <v>6.181335412048428E-3</v>
      </c>
      <c r="L9" s="347">
        <f t="shared" si="2"/>
        <v>1.1070785822661189E-2</v>
      </c>
      <c r="M9" s="346">
        <f>A3.5.1!M9/A3.5.1!M$38</f>
        <v>4.7401704701677209E-3</v>
      </c>
      <c r="N9" s="347">
        <f>A3.5.1!N9/A3.5.1!N$38</f>
        <v>5.9549033164573899E-3</v>
      </c>
      <c r="O9" s="348">
        <f t="shared" si="3"/>
        <v>1.0695073786625112E-2</v>
      </c>
    </row>
    <row r="10" spans="1:15" ht="13.35" customHeight="1">
      <c r="A10" s="332"/>
      <c r="B10" s="333" t="s">
        <v>86</v>
      </c>
      <c r="C10" s="333"/>
      <c r="D10" s="346">
        <f>A3.5.1!D10/A3.5.1!D$38</f>
        <v>1.5274984435716616E-3</v>
      </c>
      <c r="E10" s="347">
        <f>A3.5.1!E10/A3.5.1!E$38</f>
        <v>2.7994575370220089E-3</v>
      </c>
      <c r="F10" s="347">
        <f t="shared" si="0"/>
        <v>4.3269559805936709E-3</v>
      </c>
      <c r="G10" s="346">
        <f>A3.5.1!G10/A3.5.1!G$38</f>
        <v>1.5574697036165328E-3</v>
      </c>
      <c r="H10" s="347">
        <f>A3.5.1!H10/A3.5.1!H$38</f>
        <v>2.9041461923416589E-3</v>
      </c>
      <c r="I10" s="347">
        <f t="shared" si="1"/>
        <v>4.4616158959581917E-3</v>
      </c>
      <c r="J10" s="346">
        <f>A3.5.1!J10/A3.5.1!J$38</f>
        <v>1.8066961465571698E-3</v>
      </c>
      <c r="K10" s="347">
        <f>A3.5.1!K10/A3.5.1!K$38</f>
        <v>2.7648534749457991E-3</v>
      </c>
      <c r="L10" s="347">
        <f t="shared" si="2"/>
        <v>4.5715496215029692E-3</v>
      </c>
      <c r="M10" s="346">
        <f>A3.5.1!M10/A3.5.1!M$38</f>
        <v>1.6167170745119603E-3</v>
      </c>
      <c r="N10" s="347">
        <f>A3.5.1!N10/A3.5.1!N$38</f>
        <v>3.0034718350172105E-3</v>
      </c>
      <c r="O10" s="348">
        <f t="shared" si="3"/>
        <v>4.6201889095291706E-3</v>
      </c>
    </row>
    <row r="11" spans="1:15" s="39" customFormat="1" ht="13.35" customHeight="1">
      <c r="A11" s="37"/>
      <c r="B11" s="333" t="s">
        <v>4</v>
      </c>
      <c r="C11" s="333"/>
      <c r="D11" s="346">
        <f>A3.5.1!D11/A3.5.1!D$38</f>
        <v>8.9069360001296061E-2</v>
      </c>
      <c r="E11" s="347">
        <f>A3.5.1!E11/A3.5.1!E$38</f>
        <v>6.6413589895810074E-2</v>
      </c>
      <c r="F11" s="347">
        <f t="shared" si="0"/>
        <v>0.15548294989710615</v>
      </c>
      <c r="G11" s="346">
        <f>A3.5.1!G11/A3.5.1!G$38</f>
        <v>9.5623069120551865E-2</v>
      </c>
      <c r="H11" s="347">
        <f>A3.5.1!H11/A3.5.1!H$38</f>
        <v>7.3130137451597563E-2</v>
      </c>
      <c r="I11" s="347">
        <f t="shared" si="1"/>
        <v>0.16875320657214943</v>
      </c>
      <c r="J11" s="346">
        <f>A3.5.1!J11/A3.5.1!J$38</f>
        <v>0.10268603916614023</v>
      </c>
      <c r="K11" s="347">
        <f>A3.5.1!K11/A3.5.1!K$38</f>
        <v>7.2909307934033274E-2</v>
      </c>
      <c r="L11" s="347">
        <f t="shared" si="2"/>
        <v>0.17559534710017349</v>
      </c>
      <c r="M11" s="346">
        <f>A3.5.1!M11/A3.5.1!M$38</f>
        <v>9.8803042800843191E-2</v>
      </c>
      <c r="N11" s="347">
        <f>A3.5.1!N11/A3.5.1!N$38</f>
        <v>6.702054107099048E-2</v>
      </c>
      <c r="O11" s="348">
        <f t="shared" si="3"/>
        <v>0.16582358387183366</v>
      </c>
    </row>
    <row r="12" spans="1:15" s="39" customFormat="1" ht="13.35" customHeight="1">
      <c r="A12" s="37"/>
      <c r="B12" s="333" t="s">
        <v>5</v>
      </c>
      <c r="C12" s="333"/>
      <c r="D12" s="346">
        <f>A3.5.1!D12/A3.5.1!D$38</f>
        <v>8.9566954191247442E-3</v>
      </c>
      <c r="E12" s="347">
        <f>A3.5.1!E12/A3.5.1!E$38</f>
        <v>8.67069338314988E-3</v>
      </c>
      <c r="F12" s="347">
        <f t="shared" si="0"/>
        <v>1.7627388802274623E-2</v>
      </c>
      <c r="G12" s="346">
        <f>A3.5.1!G12/A3.5.1!G$38</f>
        <v>9.5421131916059113E-3</v>
      </c>
      <c r="H12" s="347">
        <f>A3.5.1!H12/A3.5.1!H$38</f>
        <v>9.7937093815810335E-3</v>
      </c>
      <c r="I12" s="347">
        <f t="shared" si="1"/>
        <v>1.9335822573186945E-2</v>
      </c>
      <c r="J12" s="346">
        <f>A3.5.1!J12/A3.5.1!J$38</f>
        <v>1.0003790271636134E-2</v>
      </c>
      <c r="K12" s="347">
        <f>A3.5.1!K12/A3.5.1!K$38</f>
        <v>1.0493045236413243E-2</v>
      </c>
      <c r="L12" s="347">
        <f t="shared" si="2"/>
        <v>2.0496835508049378E-2</v>
      </c>
      <c r="M12" s="346">
        <f>A3.5.1!M12/A3.5.1!M$38</f>
        <v>9.5243332416827062E-3</v>
      </c>
      <c r="N12" s="347">
        <f>A3.5.1!N12/A3.5.1!N$38</f>
        <v>1.0028919567916378E-2</v>
      </c>
      <c r="O12" s="348">
        <f t="shared" si="3"/>
        <v>1.9553252809599082E-2</v>
      </c>
    </row>
    <row r="13" spans="1:15" s="39" customFormat="1" ht="13.35" customHeight="1">
      <c r="A13" s="37"/>
      <c r="B13" s="338" t="s">
        <v>87</v>
      </c>
      <c r="C13" s="338"/>
      <c r="D13" s="346">
        <f>A3.5.1!D13/A3.5.1!D$38</f>
        <v>3.2170042978251663E-3</v>
      </c>
      <c r="E13" s="347">
        <f>A3.5.1!E13/A3.5.1!E$38</f>
        <v>3.8397228863823276E-3</v>
      </c>
      <c r="F13" s="347">
        <f t="shared" si="0"/>
        <v>7.0567271842074935E-3</v>
      </c>
      <c r="G13" s="346">
        <f>A3.5.1!G13/A3.5.1!G$38</f>
        <v>3.3006287906746793E-3</v>
      </c>
      <c r="H13" s="347">
        <f>A3.5.1!H13/A3.5.1!H$38</f>
        <v>4.1835556260048463E-3</v>
      </c>
      <c r="I13" s="347">
        <f t="shared" si="1"/>
        <v>7.4841844166795256E-3</v>
      </c>
      <c r="J13" s="346">
        <f>A3.5.1!J13/A3.5.1!J$38</f>
        <v>3.6285533796588756E-3</v>
      </c>
      <c r="K13" s="347">
        <f>A3.5.1!K13/A3.5.1!K$38</f>
        <v>4.2812598962266449E-3</v>
      </c>
      <c r="L13" s="347">
        <f t="shared" si="2"/>
        <v>7.9098132758855209E-3</v>
      </c>
      <c r="M13" s="346">
        <f>A3.5.1!M13/A3.5.1!M$38</f>
        <v>3.5523783337915865E-3</v>
      </c>
      <c r="N13" s="347">
        <f>A3.5.1!N13/A3.5.1!N$38</f>
        <v>4.3490866917947233E-3</v>
      </c>
      <c r="O13" s="348">
        <f t="shared" si="3"/>
        <v>7.9014650255863107E-3</v>
      </c>
    </row>
    <row r="14" spans="1:15" s="39" customFormat="1" ht="13.35" customHeight="1">
      <c r="A14" s="37"/>
      <c r="B14" s="338" t="s">
        <v>88</v>
      </c>
      <c r="C14" s="338"/>
      <c r="D14" s="346">
        <f>A3.5.1!D14/A3.5.1!D$38</f>
        <v>0.34185878045450024</v>
      </c>
      <c r="E14" s="347">
        <f>A3.5.1!E14/A3.5.1!E$38</f>
        <v>0.38663013937377116</v>
      </c>
      <c r="F14" s="347">
        <f t="shared" si="0"/>
        <v>0.72848891982827135</v>
      </c>
      <c r="G14" s="346">
        <f>A3.5.1!G14/A3.5.1!G$38</f>
        <v>0.3537568443946178</v>
      </c>
      <c r="H14" s="347">
        <f>A3.5.1!H14/A3.5.1!H$38</f>
        <v>0.38059600099635427</v>
      </c>
      <c r="I14" s="347">
        <f t="shared" si="1"/>
        <v>0.73435284539097201</v>
      </c>
      <c r="J14" s="346">
        <f>A3.5.1!J14/A3.5.1!J$38</f>
        <v>0.35841566645609602</v>
      </c>
      <c r="K14" s="347">
        <f>A3.5.1!K14/A3.5.1!K$38</f>
        <v>0.39060558817081192</v>
      </c>
      <c r="L14" s="347">
        <f t="shared" si="2"/>
        <v>0.74902125462690794</v>
      </c>
      <c r="M14" s="346">
        <f>A3.5.1!M14/A3.5.1!M$38</f>
        <v>0.37802217945192923</v>
      </c>
      <c r="N14" s="347">
        <f>A3.5.1!N14/A3.5.1!N$38</f>
        <v>0.40575120250388447</v>
      </c>
      <c r="O14" s="348">
        <f t="shared" si="3"/>
        <v>0.7837733819558137</v>
      </c>
    </row>
    <row r="15" spans="1:15" s="39" customFormat="1" ht="13.35" customHeight="1">
      <c r="A15" s="37"/>
      <c r="B15" s="338" t="s">
        <v>6</v>
      </c>
      <c r="C15" s="338"/>
      <c r="D15" s="346">
        <f>A3.5.1!D15/A3.5.1!D$38</f>
        <v>8.5933359408811808E-3</v>
      </c>
      <c r="E15" s="347">
        <f>A3.5.1!E15/A3.5.1!E$38</f>
        <v>9.1499779420174607E-3</v>
      </c>
      <c r="F15" s="347">
        <f t="shared" si="0"/>
        <v>1.774331388289864E-2</v>
      </c>
      <c r="G15" s="346">
        <f>A3.5.1!G15/A3.5.1!G$38</f>
        <v>8.434940242835292E-3</v>
      </c>
      <c r="H15" s="347">
        <f>A3.5.1!H15/A3.5.1!H$38</f>
        <v>9.7484205520708325E-3</v>
      </c>
      <c r="I15" s="347">
        <f t="shared" si="1"/>
        <v>1.8183360794906123E-2</v>
      </c>
      <c r="J15" s="346">
        <f>A3.5.1!J15/A3.5.1!J$38</f>
        <v>8.4851547694251416E-3</v>
      </c>
      <c r="K15" s="347">
        <f>A3.5.1!K15/A3.5.1!K$38</f>
        <v>1.0334705610094761E-2</v>
      </c>
      <c r="L15" s="347">
        <f t="shared" si="2"/>
        <v>1.8819860379519902E-2</v>
      </c>
      <c r="M15" s="346">
        <f>A3.5.1!M15/A3.5.1!M$38</f>
        <v>8.5161763358079009E-3</v>
      </c>
      <c r="N15" s="347">
        <f>A3.5.1!N15/A3.5.1!N$38</f>
        <v>9.6125967393001308E-3</v>
      </c>
      <c r="O15" s="348">
        <f t="shared" si="3"/>
        <v>1.8128773075108032E-2</v>
      </c>
    </row>
    <row r="16" spans="1:15" s="39" customFormat="1" ht="13.35" customHeight="1">
      <c r="A16" s="37"/>
      <c r="B16" s="338" t="s">
        <v>89</v>
      </c>
      <c r="C16" s="338"/>
      <c r="D16" s="346">
        <f>A3.5.1!D16/A3.5.1!D$38</f>
        <v>4.9759418995137458E-4</v>
      </c>
      <c r="E16" s="347">
        <f>A3.5.1!E16/A3.5.1!E$38</f>
        <v>7.3526608462640315E-4</v>
      </c>
      <c r="F16" s="347">
        <f t="shared" si="0"/>
        <v>1.2328602745777777E-3</v>
      </c>
      <c r="G16" s="346">
        <f>A3.5.1!G16/A3.5.1!G$38</f>
        <v>5.2225139092953782E-4</v>
      </c>
      <c r="H16" s="347">
        <f>A3.5.1!H16/A3.5.1!H$38</f>
        <v>7.1896016847444581E-4</v>
      </c>
      <c r="I16" s="347">
        <f t="shared" si="1"/>
        <v>1.2412115594039835E-3</v>
      </c>
      <c r="J16" s="346">
        <f>A3.5.1!J16/A3.5.1!J$38</f>
        <v>5.1295009475679093E-4</v>
      </c>
      <c r="K16" s="347">
        <f>A3.5.1!K16/A3.5.1!K$38</f>
        <v>6.6380843341209712E-4</v>
      </c>
      <c r="L16" s="347">
        <f t="shared" si="2"/>
        <v>1.1767585281688879E-3</v>
      </c>
      <c r="M16" s="346">
        <f>A3.5.1!M16/A3.5.1!M$38</f>
        <v>5.0224544038126662E-4</v>
      </c>
      <c r="N16" s="347">
        <f>A3.5.1!N16/A3.5.1!N$38</f>
        <v>7.3599928630372236E-4</v>
      </c>
      <c r="O16" s="348">
        <f t="shared" si="3"/>
        <v>1.238244726684989E-3</v>
      </c>
    </row>
    <row r="17" spans="1:15" s="39" customFormat="1" ht="13.35" customHeight="1">
      <c r="A17" s="37"/>
      <c r="B17" s="338" t="s">
        <v>7</v>
      </c>
      <c r="C17" s="338"/>
      <c r="D17" s="346">
        <f>A3.5.1!D17/A3.5.1!D$38</f>
        <v>5.6239715422411174E-4</v>
      </c>
      <c r="E17" s="347">
        <f>A3.5.1!E17/A3.5.1!E$38</f>
        <v>6.1544494490950777E-4</v>
      </c>
      <c r="F17" s="347">
        <f t="shared" si="0"/>
        <v>1.1778420991336194E-3</v>
      </c>
      <c r="G17" s="346">
        <f>A3.5.1!G17/A3.5.1!G$38</f>
        <v>5.1528803905047729E-4</v>
      </c>
      <c r="H17" s="347">
        <f>A3.5.1!H17/A3.5.1!H$38</f>
        <v>6.56688027897919E-4</v>
      </c>
      <c r="I17" s="347">
        <f t="shared" si="1"/>
        <v>1.1719760669483964E-3</v>
      </c>
      <c r="J17" s="346">
        <f>A3.5.1!J17/A3.5.1!J$38</f>
        <v>5.710675931775111E-4</v>
      </c>
      <c r="K17" s="347">
        <f>A3.5.1!K17/A3.5.1!K$38</f>
        <v>5.0546880709361527E-4</v>
      </c>
      <c r="L17" s="347">
        <f t="shared" si="2"/>
        <v>1.0765364002711265E-3</v>
      </c>
      <c r="M17" s="346">
        <f>A3.5.1!M17/A3.5.1!M$38</f>
        <v>4.4358903858491433E-4</v>
      </c>
      <c r="N17" s="347">
        <f>A3.5.1!N17/A3.5.1!N$38</f>
        <v>3.2711079391276548E-4</v>
      </c>
      <c r="O17" s="348">
        <f t="shared" si="3"/>
        <v>7.7069983249767986E-4</v>
      </c>
    </row>
    <row r="18" spans="1:15" s="39" customFormat="1" ht="13.35" customHeight="1">
      <c r="A18" s="37"/>
      <c r="B18" s="338" t="s">
        <v>8</v>
      </c>
      <c r="C18" s="338"/>
      <c r="D18" s="346">
        <f>A3.5.1!D18/A3.5.1!D$38</f>
        <v>1.3587792973044282E-2</v>
      </c>
      <c r="E18" s="347">
        <f>A3.5.1!E18/A3.5.1!E$38</f>
        <v>2.4312798531646397E-2</v>
      </c>
      <c r="F18" s="347">
        <f t="shared" si="0"/>
        <v>3.7900591504690676E-2</v>
      </c>
      <c r="G18" s="346">
        <f>A3.5.1!G18/A3.5.1!G$38</f>
        <v>1.3613352923563287E-2</v>
      </c>
      <c r="H18" s="347">
        <f>A3.5.1!H18/A3.5.1!H$38</f>
        <v>2.652227078191164E-2</v>
      </c>
      <c r="I18" s="347">
        <f t="shared" si="1"/>
        <v>4.0135623705474924E-2</v>
      </c>
      <c r="J18" s="346">
        <f>A3.5.1!J18/A3.5.1!J$38</f>
        <v>1.3415034744156664E-2</v>
      </c>
      <c r="K18" s="347">
        <f>A3.5.1!K18/A3.5.1!K$38</f>
        <v>2.5291710311563666E-2</v>
      </c>
      <c r="L18" s="347">
        <f t="shared" si="2"/>
        <v>3.8706745055720332E-2</v>
      </c>
      <c r="M18" s="346">
        <f>A3.5.1!M18/A3.5.1!M$38</f>
        <v>1.3769590321693703E-2</v>
      </c>
      <c r="N18" s="347">
        <f>A3.5.1!N18/A3.5.1!N$38</f>
        <v>2.5945833426262537E-2</v>
      </c>
      <c r="O18" s="348">
        <f t="shared" si="3"/>
        <v>3.9715423747956238E-2</v>
      </c>
    </row>
    <row r="19" spans="1:15" s="39" customFormat="1" ht="13.35" customHeight="1">
      <c r="A19" s="37"/>
      <c r="B19" s="338" t="s">
        <v>90</v>
      </c>
      <c r="C19" s="338"/>
      <c r="D19" s="346">
        <f>A3.5.1!D19/A3.5.1!D$38</f>
        <v>8.7044267367773018E-3</v>
      </c>
      <c r="E19" s="347">
        <f>A3.5.1!E19/A3.5.1!E$38</f>
        <v>1.756468979940852E-2</v>
      </c>
      <c r="F19" s="347">
        <f t="shared" si="0"/>
        <v>2.626911653618582E-2</v>
      </c>
      <c r="G19" s="346">
        <f>A3.5.1!G19/A3.5.1!G$38</f>
        <v>8.2654986804448181E-3</v>
      </c>
      <c r="H19" s="347">
        <f>A3.5.1!H19/A3.5.1!H$38</f>
        <v>1.9870473947600824E-2</v>
      </c>
      <c r="I19" s="347">
        <f t="shared" si="1"/>
        <v>2.8135972628045642E-2</v>
      </c>
      <c r="J19" s="346">
        <f>A3.5.1!J19/A3.5.1!J$38</f>
        <v>7.378395451674037E-3</v>
      </c>
      <c r="K19" s="347">
        <f>A3.5.1!K19/A3.5.1!K$38</f>
        <v>1.9682833548512826E-2</v>
      </c>
      <c r="L19" s="347">
        <f t="shared" si="2"/>
        <v>2.7061229000186864E-2</v>
      </c>
      <c r="M19" s="346">
        <f>A3.5.1!M19/A3.5.1!M$38</f>
        <v>7.376042525891302E-3</v>
      </c>
      <c r="N19" s="347">
        <f>A3.5.1!N19/A3.5.1!N$38</f>
        <v>2.0429555947097264E-2</v>
      </c>
      <c r="O19" s="348">
        <f t="shared" si="3"/>
        <v>2.7805598472988566E-2</v>
      </c>
    </row>
    <row r="20" spans="1:15" s="39" customFormat="1" ht="13.35" customHeight="1">
      <c r="A20" s="37"/>
      <c r="B20" s="338" t="s">
        <v>206</v>
      </c>
      <c r="C20" s="338"/>
      <c r="D20" s="346">
        <f>A3.5.1!D20/A3.5.1!D$38</f>
        <v>8.6650820798974265E-3</v>
      </c>
      <c r="E20" s="347">
        <f>A3.5.1!E20/A3.5.1!E$38</f>
        <v>1.9307542740745177E-2</v>
      </c>
      <c r="F20" s="347">
        <f t="shared" si="0"/>
        <v>2.7972624820642604E-2</v>
      </c>
      <c r="G20" s="346">
        <f>A3.5.1!G20/A3.5.1!G$38</f>
        <v>8.8039978924254973E-3</v>
      </c>
      <c r="H20" s="347">
        <f>A3.5.1!H20/A3.5.1!H$38</f>
        <v>1.9870473947600824E-2</v>
      </c>
      <c r="I20" s="347">
        <f t="shared" si="1"/>
        <v>2.8674471840026319E-2</v>
      </c>
      <c r="J20" s="346">
        <f>A3.5.1!J20/A3.5.1!J$38</f>
        <v>9.3190145293746054E-3</v>
      </c>
      <c r="K20" s="347">
        <f>A3.5.1!K20/A3.5.1!K$38</f>
        <v>1.746607878005408E-2</v>
      </c>
      <c r="L20" s="347">
        <f t="shared" si="2"/>
        <v>2.6785093309428687E-2</v>
      </c>
      <c r="M20" s="346">
        <f>A3.5.1!M20/A3.5.1!M$38</f>
        <v>9.4986710658968021E-3</v>
      </c>
      <c r="N20" s="347">
        <f>A3.5.1!N20/A3.5.1!N$38</f>
        <v>1.6861074558958005E-2</v>
      </c>
      <c r="O20" s="348">
        <f t="shared" si="3"/>
        <v>2.6359745624854807E-2</v>
      </c>
    </row>
    <row r="21" spans="1:15" s="39" customFormat="1" ht="13.35" customHeight="1">
      <c r="A21" s="37"/>
      <c r="B21" s="338" t="s">
        <v>9</v>
      </c>
      <c r="C21" s="338"/>
      <c r="D21" s="346">
        <f>A3.5.1!D21/A3.5.1!D$38</f>
        <v>4.4297454863578192E-3</v>
      </c>
      <c r="E21" s="347">
        <f>A3.5.1!E21/A3.5.1!E$38</f>
        <v>3.1262424635226326E-3</v>
      </c>
      <c r="F21" s="347">
        <f t="shared" si="0"/>
        <v>7.5559879498804522E-3</v>
      </c>
      <c r="G21" s="346">
        <f>A3.5.1!G21/A3.5.1!G$38</f>
        <v>4.4054806221522792E-3</v>
      </c>
      <c r="H21" s="347">
        <f>A3.5.1!H21/A3.5.1!H$38</f>
        <v>3.0853015103824641E-3</v>
      </c>
      <c r="I21" s="347">
        <f t="shared" si="1"/>
        <v>7.4907821325347432E-3</v>
      </c>
      <c r="J21" s="346">
        <f>A3.5.1!J21/A3.5.1!J$38</f>
        <v>4.401768793430196E-3</v>
      </c>
      <c r="K21" s="347">
        <f>A3.5.1!K21/A3.5.1!K$38</f>
        <v>3.0632627706998613E-3</v>
      </c>
      <c r="L21" s="347">
        <f t="shared" si="2"/>
        <v>7.4650315641300573E-3</v>
      </c>
      <c r="M21" s="346">
        <f>A3.5.1!M21/A3.5.1!M$38</f>
        <v>3.6990193382824671E-3</v>
      </c>
      <c r="N21" s="347">
        <f>A3.5.1!N21/A3.5.1!N$38</f>
        <v>2.1708261777847165E-3</v>
      </c>
      <c r="O21" s="348">
        <f t="shared" si="3"/>
        <v>5.869845516067184E-3</v>
      </c>
    </row>
    <row r="22" spans="1:15" s="39" customFormat="1" ht="13.35" customHeight="1">
      <c r="A22" s="37"/>
      <c r="B22" s="338" t="s">
        <v>10</v>
      </c>
      <c r="C22" s="338"/>
      <c r="D22" s="346">
        <f>A3.5.1!D22/A3.5.1!D$38</f>
        <v>1.0393932591030807E-2</v>
      </c>
      <c r="E22" s="347">
        <f>A3.5.1!E22/A3.5.1!E$38</f>
        <v>1.4089876747618555E-2</v>
      </c>
      <c r="F22" s="347">
        <f t="shared" si="0"/>
        <v>2.4483809338649361E-2</v>
      </c>
      <c r="G22" s="346">
        <f>A3.5.1!G22/A3.5.1!G$38</f>
        <v>9.9854465945727628E-3</v>
      </c>
      <c r="H22" s="347">
        <f>A3.5.1!H22/A3.5.1!H$38</f>
        <v>1.4288625710468513E-2</v>
      </c>
      <c r="I22" s="347">
        <f t="shared" si="1"/>
        <v>2.4274072305041278E-2</v>
      </c>
      <c r="J22" s="346">
        <f>A3.5.1!J22/A3.5.1!J$38</f>
        <v>1.0213518635502211E-2</v>
      </c>
      <c r="K22" s="347">
        <f>A3.5.1!K22/A3.5.1!K$38</f>
        <v>1.4348006138705512E-2</v>
      </c>
      <c r="L22" s="347">
        <f t="shared" si="2"/>
        <v>2.4561524774207723E-2</v>
      </c>
      <c r="M22" s="346">
        <f>A3.5.1!M22/A3.5.1!M$38</f>
        <v>1.0180551736779397E-2</v>
      </c>
      <c r="N22" s="347">
        <f>A3.5.1!N22/A3.5.1!N$38</f>
        <v>1.4065764138248917E-2</v>
      </c>
      <c r="O22" s="348">
        <f t="shared" si="3"/>
        <v>2.4246315875028315E-2</v>
      </c>
    </row>
    <row r="23" spans="1:15" s="39" customFormat="1" ht="13.35" customHeight="1">
      <c r="A23" s="37"/>
      <c r="B23" s="338" t="s">
        <v>11</v>
      </c>
      <c r="C23" s="338"/>
      <c r="D23" s="346">
        <f>A3.5.1!D23/A3.5.1!D$38</f>
        <v>8.9242939369883756E-3</v>
      </c>
      <c r="E23" s="347">
        <f>A3.5.1!E23/A3.5.1!E$38</f>
        <v>1.032095726197803E-2</v>
      </c>
      <c r="F23" s="347">
        <f t="shared" si="0"/>
        <v>1.9245251198966404E-2</v>
      </c>
      <c r="G23" s="346">
        <f>A3.5.1!G23/A3.5.1!G$38</f>
        <v>9.1823400111877857E-3</v>
      </c>
      <c r="H23" s="347">
        <f>A3.5.1!H23/A3.5.1!H$38</f>
        <v>1.1327868481239102E-2</v>
      </c>
      <c r="I23" s="347">
        <f t="shared" si="1"/>
        <v>2.0510208492426886E-2</v>
      </c>
      <c r="J23" s="346">
        <f>A3.5.1!J23/A3.5.1!J$38</f>
        <v>9.8243840808591287E-3</v>
      </c>
      <c r="K23" s="347">
        <f>A3.5.1!K23/A3.5.1!K$38</f>
        <v>1.1132493727314804E-2</v>
      </c>
      <c r="L23" s="347">
        <f t="shared" si="2"/>
        <v>2.0956877808173933E-2</v>
      </c>
      <c r="M23" s="346">
        <f>A3.5.1!M23/A3.5.1!M$38</f>
        <v>9.6269819448263228E-3</v>
      </c>
      <c r="N23" s="347">
        <f>A3.5.1!N23/A3.5.1!N$38</f>
        <v>1.0638535138390168E-2</v>
      </c>
      <c r="O23" s="348">
        <f t="shared" si="3"/>
        <v>2.0265517083216493E-2</v>
      </c>
    </row>
    <row r="24" spans="1:15" s="39" customFormat="1" ht="13.35" customHeight="1">
      <c r="A24" s="37"/>
      <c r="B24" s="338" t="s">
        <v>12</v>
      </c>
      <c r="C24" s="338"/>
      <c r="D24" s="346">
        <f>A3.5.1!D24/A3.5.1!D$38</f>
        <v>1.2479199405664242E-2</v>
      </c>
      <c r="E24" s="347">
        <f>A3.5.1!E24/A3.5.1!E$38</f>
        <v>9.7817621332520008E-3</v>
      </c>
      <c r="F24" s="347">
        <f t="shared" si="0"/>
        <v>2.2260961538916241E-2</v>
      </c>
      <c r="G24" s="346">
        <f>A3.5.1!G24/A3.5.1!G$38</f>
        <v>1.2947192260466499E-2</v>
      </c>
      <c r="H24" s="347">
        <f>A3.5.1!H24/A3.5.1!H$38</f>
        <v>1.1203324200086049E-2</v>
      </c>
      <c r="I24" s="347">
        <f t="shared" si="1"/>
        <v>2.4150516460552548E-2</v>
      </c>
      <c r="J24" s="346">
        <f>A3.5.1!J24/A3.5.1!J$38</f>
        <v>1.3589387239418825E-2</v>
      </c>
      <c r="K24" s="347">
        <f>A3.5.1!K24/A3.5.1!K$38</f>
        <v>1.1631872548780784E-2</v>
      </c>
      <c r="L24" s="347">
        <f t="shared" si="2"/>
        <v>2.5221259788199609E-2</v>
      </c>
      <c r="M24" s="346">
        <f>A3.5.1!M24/A3.5.1!M$38</f>
        <v>1.3340665383557878E-2</v>
      </c>
      <c r="N24" s="347">
        <f>A3.5.1!N24/A3.5.1!N$38</f>
        <v>1.1426574778270922E-2</v>
      </c>
      <c r="O24" s="348">
        <f t="shared" si="3"/>
        <v>2.47672401618288E-2</v>
      </c>
    </row>
    <row r="25" spans="1:15" s="39" customFormat="1" ht="13.35" customHeight="1">
      <c r="A25" s="37"/>
      <c r="B25" s="338" t="s">
        <v>91</v>
      </c>
      <c r="C25" s="338"/>
      <c r="D25" s="346">
        <f>A3.5.1!D25/A3.5.1!D$38</f>
        <v>9.8685657021054026E-3</v>
      </c>
      <c r="E25" s="347">
        <f>A3.5.1!E25/A3.5.1!E$38</f>
        <v>7.5596246330477592E-3</v>
      </c>
      <c r="F25" s="347">
        <f t="shared" si="0"/>
        <v>1.7428190335153162E-2</v>
      </c>
      <c r="G25" s="346">
        <f>A3.5.1!G25/A3.5.1!G$38</f>
        <v>9.7974360938381296E-3</v>
      </c>
      <c r="H25" s="347">
        <f>A3.5.1!H25/A3.5.1!H$38</f>
        <v>8.1689726229025612E-3</v>
      </c>
      <c r="I25" s="347">
        <f t="shared" si="1"/>
        <v>1.7966408716740691E-2</v>
      </c>
      <c r="J25" s="346">
        <f>A3.5.1!J25/A3.5.1!J$38</f>
        <v>1.0266582438408086E-2</v>
      </c>
      <c r="K25" s="347">
        <f>A3.5.1!K25/A3.5.1!K$38</f>
        <v>8.3006504104650315E-3</v>
      </c>
      <c r="L25" s="347">
        <f t="shared" si="2"/>
        <v>1.8567232848873117E-2</v>
      </c>
      <c r="M25" s="346">
        <f>A3.5.1!M25/A3.5.1!M$38</f>
        <v>1.0107231234533956E-2</v>
      </c>
      <c r="N25" s="347">
        <f>A3.5.1!N25/A3.5.1!N$38</f>
        <v>8.2967192274237787E-3</v>
      </c>
      <c r="O25" s="348">
        <f t="shared" si="3"/>
        <v>1.8403950461957735E-2</v>
      </c>
    </row>
    <row r="26" spans="1:15" s="39" customFormat="1" ht="13.35" customHeight="1">
      <c r="A26" s="37"/>
      <c r="B26" s="338" t="s">
        <v>13</v>
      </c>
      <c r="C26" s="338"/>
      <c r="D26" s="346">
        <f>A3.5.1!D26/A3.5.1!D$38</f>
        <v>2.587489787747148E-3</v>
      </c>
      <c r="E26" s="347">
        <f>A3.5.1!E26/A3.5.1!E$38</f>
        <v>1.9280310663536793E-3</v>
      </c>
      <c r="F26" s="347">
        <f t="shared" si="0"/>
        <v>4.5155208541008268E-3</v>
      </c>
      <c r="G26" s="346">
        <f>A3.5.1!G26/A3.5.1!G$38</f>
        <v>2.6832115907313146E-3</v>
      </c>
      <c r="H26" s="347">
        <f>A3.5.1!H26/A3.5.1!H$38</f>
        <v>2.0776250537804849E-3</v>
      </c>
      <c r="I26" s="347">
        <f t="shared" si="1"/>
        <v>4.760836644511799E-3</v>
      </c>
      <c r="J26" s="346">
        <f>A3.5.1!J26/A3.5.1!J$38</f>
        <v>2.9134554643082755E-3</v>
      </c>
      <c r="K26" s="347">
        <f>A3.5.1!K26/A3.5.1!K$38</f>
        <v>2.1923948259482107E-3</v>
      </c>
      <c r="L26" s="347">
        <f t="shared" si="2"/>
        <v>5.1058502902564858E-3</v>
      </c>
      <c r="M26" s="346">
        <f>A3.5.1!M26/A3.5.1!M$38</f>
        <v>3.0171386673998719E-3</v>
      </c>
      <c r="N26" s="347">
        <f>A3.5.1!N26/A3.5.1!N$38</f>
        <v>2.0370081257294944E-3</v>
      </c>
      <c r="O26" s="348">
        <f t="shared" si="3"/>
        <v>5.0541467931293667E-3</v>
      </c>
    </row>
    <row r="27" spans="1:15" s="39" customFormat="1" ht="13.35" customHeight="1">
      <c r="A27" s="37"/>
      <c r="B27" s="338" t="s">
        <v>14</v>
      </c>
      <c r="C27" s="338"/>
      <c r="D27" s="346">
        <f>A3.5.1!D27/A3.5.1!D$38</f>
        <v>0.14383480798650247</v>
      </c>
      <c r="E27" s="347">
        <f>A3.5.1!E27/A3.5.1!E$38</f>
        <v>0.15161186664996432</v>
      </c>
      <c r="F27" s="347">
        <f t="shared" si="0"/>
        <v>0.29544667463646679</v>
      </c>
      <c r="G27" s="346">
        <f>A3.5.1!G27/A3.5.1!G$38</f>
        <v>0.13003595410686888</v>
      </c>
      <c r="H27" s="347">
        <f>A3.5.1!H27/A3.5.1!H$38</f>
        <v>0.13293969792350716</v>
      </c>
      <c r="I27" s="347">
        <f t="shared" si="1"/>
        <v>0.26297565203037604</v>
      </c>
      <c r="J27" s="346">
        <f>A3.5.1!J27/A3.5.1!J$38</f>
        <v>0.12638787113076438</v>
      </c>
      <c r="K27" s="347">
        <f>A3.5.1!K27/A3.5.1!K$38</f>
        <v>0.12887018586636134</v>
      </c>
      <c r="L27" s="347">
        <f t="shared" si="2"/>
        <v>0.25525805699712573</v>
      </c>
      <c r="M27" s="346">
        <f>A3.5.1!M27/A3.5.1!M$38</f>
        <v>0.12497113005224086</v>
      </c>
      <c r="N27" s="347">
        <f>A3.5.1!N27/A3.5.1!N$38</f>
        <v>0.13009344960635189</v>
      </c>
      <c r="O27" s="348">
        <f t="shared" si="3"/>
        <v>0.25506457965859275</v>
      </c>
    </row>
    <row r="28" spans="1:15" s="39" customFormat="1" ht="13.35" customHeight="1">
      <c r="A28" s="37"/>
      <c r="B28" s="338" t="s">
        <v>15</v>
      </c>
      <c r="C28" s="338"/>
      <c r="D28" s="346">
        <f>A3.5.1!D28/A3.5.1!D$38</f>
        <v>1.4210364308378791E-3</v>
      </c>
      <c r="E28" s="347">
        <f>A3.5.1!E28/A3.5.1!E$38</f>
        <v>2.3256193935961046E-3</v>
      </c>
      <c r="F28" s="347">
        <f t="shared" si="0"/>
        <v>3.7466558244339835E-3</v>
      </c>
      <c r="G28" s="346">
        <f>A3.5.1!G28/A3.5.1!G$38</f>
        <v>1.5040840058770689E-3</v>
      </c>
      <c r="H28" s="347">
        <f>A3.5.1!H28/A3.5.1!H$38</f>
        <v>2.626752111591676E-3</v>
      </c>
      <c r="I28" s="347">
        <f t="shared" si="1"/>
        <v>4.1308361174687454E-3</v>
      </c>
      <c r="J28" s="346">
        <f>A3.5.1!J28/A3.5.1!J$38</f>
        <v>1.5514845230574859E-3</v>
      </c>
      <c r="K28" s="347">
        <f>A3.5.1!K28/A3.5.1!K$38</f>
        <v>2.8135733599668703E-3</v>
      </c>
      <c r="L28" s="347">
        <f t="shared" si="2"/>
        <v>4.3650578830243562E-3</v>
      </c>
      <c r="M28" s="346">
        <f>A3.5.1!M28/A3.5.1!M$38</f>
        <v>1.6240491247365044E-3</v>
      </c>
      <c r="N28" s="347">
        <f>A3.5.1!N28/A3.5.1!N$38</f>
        <v>2.7432700671320559E-3</v>
      </c>
      <c r="O28" s="348">
        <f t="shared" si="3"/>
        <v>4.3673191918685607E-3</v>
      </c>
    </row>
    <row r="29" spans="1:15" s="39" customFormat="1" ht="13.35" customHeight="1">
      <c r="A29" s="37"/>
      <c r="B29" s="338" t="s">
        <v>16</v>
      </c>
      <c r="C29" s="338"/>
      <c r="D29" s="346">
        <f>A3.5.1!D29/A3.5.1!D$38</f>
        <v>2.3160116552760027E-2</v>
      </c>
      <c r="E29" s="347">
        <f>A3.5.1!E29/A3.5.1!E$38</f>
        <v>7.1729291366886879E-3</v>
      </c>
      <c r="F29" s="347">
        <f t="shared" si="0"/>
        <v>3.0333045689448716E-2</v>
      </c>
      <c r="G29" s="346">
        <f>A3.5.1!G29/A3.5.1!G$38</f>
        <v>2.5652988322458898E-2</v>
      </c>
      <c r="H29" s="347">
        <f>A3.5.1!H29/A3.5.1!H$38</f>
        <v>2.1512194017345621E-3</v>
      </c>
      <c r="I29" s="347">
        <f t="shared" si="1"/>
        <v>2.780420772419346E-2</v>
      </c>
      <c r="J29" s="346">
        <f>A3.5.1!J29/A3.5.1!J$38</f>
        <v>2.4439671509791535E-2</v>
      </c>
      <c r="K29" s="347">
        <f>A3.5.1!K29/A3.5.1!K$38</f>
        <v>1.3702467662176318E-3</v>
      </c>
      <c r="L29" s="347">
        <f t="shared" si="2"/>
        <v>2.5809918276009168E-2</v>
      </c>
      <c r="M29" s="346">
        <f>A3.5.1!M29/A3.5.1!M$38</f>
        <v>2.0522408578498762E-2</v>
      </c>
      <c r="N29" s="347">
        <f>A3.5.1!N29/A3.5.1!N$38</f>
        <v>8.1034264855662358E-4</v>
      </c>
      <c r="O29" s="348">
        <f t="shared" si="3"/>
        <v>2.1332751227055385E-2</v>
      </c>
    </row>
    <row r="30" spans="1:15" s="39" customFormat="1" ht="13.35" customHeight="1">
      <c r="A30" s="37"/>
      <c r="B30" s="338" t="s">
        <v>92</v>
      </c>
      <c r="C30" s="338"/>
      <c r="D30" s="346">
        <f>A3.5.1!D30/A3.5.1!D$38</f>
        <v>8.51001784395909E-3</v>
      </c>
      <c r="E30" s="347">
        <f>A3.5.1!E30/A3.5.1!E$38</f>
        <v>1.1508275828263628E-2</v>
      </c>
      <c r="F30" s="347">
        <f t="shared" si="0"/>
        <v>2.0018293672222718E-2</v>
      </c>
      <c r="G30" s="346">
        <f>A3.5.1!G30/A3.5.1!G$38</f>
        <v>8.6322352127420048E-3</v>
      </c>
      <c r="H30" s="347">
        <f>A3.5.1!H30/A3.5.1!H$38</f>
        <v>1.2675211159167591E-2</v>
      </c>
      <c r="I30" s="347">
        <f t="shared" si="1"/>
        <v>2.1307446371909594E-2</v>
      </c>
      <c r="J30" s="346">
        <f>A3.5.1!J30/A3.5.1!J$38</f>
        <v>8.5761212886923555E-3</v>
      </c>
      <c r="K30" s="347">
        <f>A3.5.1!K30/A3.5.1!K$38</f>
        <v>1.2667170105478551E-2</v>
      </c>
      <c r="L30" s="347">
        <f t="shared" si="2"/>
        <v>2.1243291394170909E-2</v>
      </c>
      <c r="M30" s="346">
        <f>A3.5.1!M30/A3.5.1!M$38</f>
        <v>8.7398038676564926E-3</v>
      </c>
      <c r="N30" s="347">
        <f>A3.5.1!N30/A3.5.1!N$38</f>
        <v>1.2608634238092052E-2</v>
      </c>
      <c r="O30" s="348">
        <f t="shared" si="3"/>
        <v>2.1348438105748546E-2</v>
      </c>
    </row>
    <row r="31" spans="1:15" s="39" customFormat="1" ht="13.35" customHeight="1">
      <c r="A31" s="37"/>
      <c r="B31" s="338" t="s">
        <v>17</v>
      </c>
      <c r="C31" s="338"/>
      <c r="D31" s="346">
        <f>A3.5.1!D31/A3.5.1!D$38</f>
        <v>2.4301111602276436E-3</v>
      </c>
      <c r="E31" s="347">
        <f>A3.5.1!E31/A3.5.1!E$38</f>
        <v>2.7776718752553007E-3</v>
      </c>
      <c r="F31" s="347">
        <f t="shared" si="0"/>
        <v>5.2077830354829444E-3</v>
      </c>
      <c r="G31" s="346">
        <f>A3.5.1!G31/A3.5.1!G$38</f>
        <v>2.3095117065550673E-3</v>
      </c>
      <c r="H31" s="347">
        <f>A3.5.1!H31/A3.5.1!H$38</f>
        <v>2.9437739181630853E-3</v>
      </c>
      <c r="I31" s="347">
        <f t="shared" si="1"/>
        <v>5.2532856247181521E-3</v>
      </c>
      <c r="J31" s="346">
        <f>A3.5.1!J31/A3.5.1!J$38</f>
        <v>2.2842703727100444E-3</v>
      </c>
      <c r="K31" s="347">
        <f>A3.5.1!K31/A3.5.1!K$38</f>
        <v>2.758763489318165E-3</v>
      </c>
      <c r="L31" s="347">
        <f t="shared" si="2"/>
        <v>5.0430338620282098E-3</v>
      </c>
      <c r="M31" s="346">
        <f>A3.5.1!M31/A3.5.1!M$38</f>
        <v>2.2436073687104757E-3</v>
      </c>
      <c r="N31" s="347">
        <f>A3.5.1!N31/A3.5.1!N$38</f>
        <v>2.6614923686538649E-3</v>
      </c>
      <c r="O31" s="348">
        <f t="shared" si="3"/>
        <v>4.905099737364341E-3</v>
      </c>
    </row>
    <row r="32" spans="1:15" s="39" customFormat="1" ht="13.35" customHeight="1">
      <c r="A32" s="37"/>
      <c r="B32" s="338" t="s">
        <v>18</v>
      </c>
      <c r="C32" s="338"/>
      <c r="D32" s="346">
        <f>A3.5.1!D32/A3.5.1!D$38</f>
        <v>2.7842130721465286E-3</v>
      </c>
      <c r="E32" s="347">
        <f>A3.5.1!E32/A3.5.1!E$38</f>
        <v>2.5652616730298954E-3</v>
      </c>
      <c r="F32" s="347">
        <f t="shared" si="0"/>
        <v>5.3494747451764239E-3</v>
      </c>
      <c r="G32" s="346">
        <f>A3.5.1!G32/A3.5.1!G$38</f>
        <v>2.8410475666566857E-3</v>
      </c>
      <c r="H32" s="347">
        <f>A3.5.1!H32/A3.5.1!H$38</f>
        <v>2.6550576300355517E-3</v>
      </c>
      <c r="I32" s="347">
        <f t="shared" si="1"/>
        <v>5.4961051966922374E-3</v>
      </c>
      <c r="J32" s="346">
        <f>A3.5.1!J32/A3.5.1!J$38</f>
        <v>2.948831332912192E-3</v>
      </c>
      <c r="K32" s="347">
        <f>A3.5.1!K32/A3.5.1!K$38</f>
        <v>2.7465835180628972E-3</v>
      </c>
      <c r="L32" s="347">
        <f t="shared" si="2"/>
        <v>5.6954148509750892E-3</v>
      </c>
      <c r="M32" s="346">
        <f>A3.5.1!M32/A3.5.1!M$38</f>
        <v>2.8045092108880945E-3</v>
      </c>
      <c r="N32" s="347">
        <f>A3.5.1!N32/A3.5.1!N$38</f>
        <v>2.5276743165986424E-3</v>
      </c>
      <c r="O32" s="348">
        <f t="shared" si="3"/>
        <v>5.3321835274867373E-3</v>
      </c>
    </row>
    <row r="33" spans="1:15" s="39" customFormat="1" ht="13.35" customHeight="1">
      <c r="A33" s="37"/>
      <c r="B33" s="338" t="s">
        <v>19</v>
      </c>
      <c r="C33" s="338"/>
      <c r="D33" s="346">
        <f>A3.5.1!D33/A3.5.1!D$38</f>
        <v>4.0675432039048415E-2</v>
      </c>
      <c r="E33" s="347">
        <f>A3.5.1!E33/A3.5.1!E$38</f>
        <v>3.1442156344801672E-2</v>
      </c>
      <c r="F33" s="347">
        <f t="shared" si="0"/>
        <v>7.2117588383850087E-2</v>
      </c>
      <c r="G33" s="346">
        <f>A3.5.1!G33/A3.5.1!G$38</f>
        <v>3.9839657217398169E-2</v>
      </c>
      <c r="H33" s="347">
        <f>A3.5.1!H33/A3.5.1!H$38</f>
        <v>3.6287674645048798E-2</v>
      </c>
      <c r="I33" s="347">
        <f t="shared" si="1"/>
        <v>7.6127331862446967E-2</v>
      </c>
      <c r="J33" s="346">
        <f>A3.5.1!J33/A3.5.1!J$38</f>
        <v>3.9782691092861658E-2</v>
      </c>
      <c r="K33" s="347">
        <f>A3.5.1!K33/A3.5.1!K$38</f>
        <v>3.7879710603882975E-2</v>
      </c>
      <c r="L33" s="347">
        <f t="shared" si="2"/>
        <v>7.7662401696744626E-2</v>
      </c>
      <c r="M33" s="346">
        <f>A3.5.1!M33/A3.5.1!M$38</f>
        <v>3.781871505819815E-2</v>
      </c>
      <c r="N33" s="347">
        <f>A3.5.1!N33/A3.5.1!N$38</f>
        <v>3.7231155816252949E-2</v>
      </c>
      <c r="O33" s="348">
        <f t="shared" si="3"/>
        <v>7.50498708744511E-2</v>
      </c>
    </row>
    <row r="34" spans="1:15" s="39" customFormat="1" ht="13.35" customHeight="1">
      <c r="A34" s="37"/>
      <c r="B34" s="338" t="s">
        <v>93</v>
      </c>
      <c r="C34" s="338"/>
      <c r="D34" s="346">
        <f>A3.5.1!D34/A3.5.1!D$38</f>
        <v>1.1655276002768012E-2</v>
      </c>
      <c r="E34" s="347">
        <f>A3.5.1!E34/A3.5.1!E$38</f>
        <v>1.8354420038451693E-2</v>
      </c>
      <c r="F34" s="347">
        <f t="shared" si="0"/>
        <v>3.0009696041219704E-2</v>
      </c>
      <c r="G34" s="346">
        <f>A3.5.1!G34/A3.5.1!G$38</f>
        <v>1.1986249701156148E-2</v>
      </c>
      <c r="H34" s="347">
        <f>A3.5.1!H34/A3.5.1!H$38</f>
        <v>1.8630692239759064E-2</v>
      </c>
      <c r="I34" s="347">
        <f t="shared" si="1"/>
        <v>3.0616941940915212E-2</v>
      </c>
      <c r="J34" s="346">
        <f>A3.5.1!J34/A3.5.1!J$38</f>
        <v>1.1696778269109287E-2</v>
      </c>
      <c r="K34" s="347">
        <f>A3.5.1!K34/A3.5.1!K$38</f>
        <v>1.9372244281503494E-2</v>
      </c>
      <c r="L34" s="347">
        <f t="shared" si="2"/>
        <v>3.1069022550612779E-2</v>
      </c>
      <c r="M34" s="346">
        <f>A3.5.1!M34/A3.5.1!M$38</f>
        <v>1.1976904041792686E-2</v>
      </c>
      <c r="N34" s="347">
        <f>A3.5.1!N34/A3.5.1!N$38</f>
        <v>1.9760465686821153E-2</v>
      </c>
      <c r="O34" s="348">
        <f t="shared" si="3"/>
        <v>3.1737369728613837E-2</v>
      </c>
    </row>
    <row r="35" spans="1:15" s="39" customFormat="1" ht="13.35" customHeight="1">
      <c r="A35" s="37"/>
      <c r="B35" s="338" t="s">
        <v>20</v>
      </c>
      <c r="C35" s="338"/>
      <c r="D35" s="346">
        <f>A3.5.1!D35/A3.5.1!D$38</f>
        <v>3.5745777971158049E-2</v>
      </c>
      <c r="E35" s="347">
        <f>A3.5.1!E35/A3.5.1!E$38</f>
        <v>4.1430882264837397E-2</v>
      </c>
      <c r="F35" s="347">
        <f t="shared" si="0"/>
        <v>7.7176660235995453E-2</v>
      </c>
      <c r="G35" s="346">
        <f>A3.5.1!G35/A3.5.1!G$38</f>
        <v>3.3533181532262368E-2</v>
      </c>
      <c r="H35" s="347">
        <f>A3.5.1!H35/A3.5.1!H$38</f>
        <v>4.4071692217114648E-2</v>
      </c>
      <c r="I35" s="347">
        <f t="shared" si="1"/>
        <v>7.7604873749377024E-2</v>
      </c>
      <c r="J35" s="346">
        <f>A3.5.1!J35/A3.5.1!J$38</f>
        <v>3.1868603916614023E-2</v>
      </c>
      <c r="K35" s="347">
        <f>A3.5.1!K35/A3.5.1!K$38</f>
        <v>4.5346032983362157E-2</v>
      </c>
      <c r="L35" s="347">
        <f t="shared" si="2"/>
        <v>7.721463689997618E-2</v>
      </c>
      <c r="M35" s="346">
        <f>A3.5.1!M35/A3.5.1!M$38</f>
        <v>3.0816607093758594E-2</v>
      </c>
      <c r="N35" s="347">
        <f>A3.5.1!N35/A3.5.1!N$38</f>
        <v>4.3684159659804774E-2</v>
      </c>
      <c r="O35" s="348">
        <f>SUM(M35:N35)</f>
        <v>7.4500766753563374E-2</v>
      </c>
    </row>
    <row r="36" spans="1:15" s="39" customFormat="1" ht="13.35" customHeight="1">
      <c r="A36" s="37"/>
      <c r="B36" s="338" t="s">
        <v>94</v>
      </c>
      <c r="C36" s="338"/>
      <c r="D36" s="346">
        <f>A3.5.1!D36/A3.5.1!D$38</f>
        <v>5.457335348396937E-3</v>
      </c>
      <c r="E36" s="347">
        <f>A3.5.1!E36/A3.5.1!E$38</f>
        <v>6.7208766550294922E-3</v>
      </c>
      <c r="F36" s="347">
        <f t="shared" si="0"/>
        <v>1.217821200342643E-2</v>
      </c>
      <c r="G36" s="346">
        <f>A3.5.1!G36/A3.5.1!G$38</f>
        <v>5.371065416048669E-3</v>
      </c>
      <c r="H36" s="347">
        <f>A3.5.1!H36/A3.5.1!H$38</f>
        <v>6.6065080048006162E-3</v>
      </c>
      <c r="I36" s="347">
        <f t="shared" si="1"/>
        <v>1.1977573420849284E-2</v>
      </c>
      <c r="J36" s="346">
        <f>A3.5.1!J36/A3.5.1!J$38</f>
        <v>5.5969677826910929E-3</v>
      </c>
      <c r="K36" s="347">
        <f>A3.5.1!K36/A3.5.1!K$38</f>
        <v>6.016905800102312E-3</v>
      </c>
      <c r="L36" s="347">
        <f t="shared" si="2"/>
        <v>1.1613873582793404E-2</v>
      </c>
      <c r="M36" s="346">
        <f>A3.5.1!M36/A3.5.1!M$38</f>
        <v>5.5576940702043807E-3</v>
      </c>
      <c r="N36" s="347">
        <f>A3.5.1!N36/A3.5.1!N$38</f>
        <v>5.7913479195010071E-3</v>
      </c>
      <c r="O36" s="348">
        <f>SUM(M36:N36)</f>
        <v>1.1349041989705388E-2</v>
      </c>
    </row>
    <row r="37" spans="1:15" s="39" customFormat="1" ht="13.35" customHeight="1">
      <c r="A37" s="37"/>
      <c r="B37" s="339" t="s">
        <v>21</v>
      </c>
      <c r="C37" s="338"/>
      <c r="D37" s="346">
        <f>A3.5.1!D37/A3.5.1!D$38</f>
        <v>8.472987578660383E-3</v>
      </c>
      <c r="E37" s="347">
        <f>A3.5.1!E37/A3.5.1!E$38</f>
        <v>1.700915542435746E-2</v>
      </c>
      <c r="F37" s="347">
        <f t="shared" si="0"/>
        <v>2.5482143003017842E-2</v>
      </c>
      <c r="G37" s="346">
        <f>A3.5.1!G37/A3.5.1!G$38</f>
        <v>6.0256204926803563E-3</v>
      </c>
      <c r="H37" s="347">
        <f>A3.5.1!H37/A3.5.1!H$38</f>
        <v>9.5616041303412513E-3</v>
      </c>
      <c r="I37" s="347">
        <f t="shared" si="1"/>
        <v>1.5587224623021607E-2</v>
      </c>
      <c r="J37" s="346">
        <f>A3.5.1!J37/A3.5.1!J$38</f>
        <v>5.0006317119393557E-3</v>
      </c>
      <c r="K37" s="347">
        <f>A3.5.1!K37/A3.5.1!K$38</f>
        <v>6.4127548658985166E-3</v>
      </c>
      <c r="L37" s="347">
        <f t="shared" si="2"/>
        <v>1.1413386577837872E-2</v>
      </c>
      <c r="M37" s="346">
        <f>A3.5.1!M37/A3.5.1!M$38</f>
        <v>3.4167354046375216E-3</v>
      </c>
      <c r="N37" s="347">
        <f>A3.5.1!N37/A3.5.1!N$38</f>
        <v>4.393692709146464E-3</v>
      </c>
      <c r="O37" s="348">
        <f>SUM(M37:N37)</f>
        <v>7.8104281137839852E-3</v>
      </c>
    </row>
    <row r="38" spans="1:15" s="39" customFormat="1" ht="13.35" customHeight="1">
      <c r="A38" s="118"/>
      <c r="B38" s="119" t="s">
        <v>22</v>
      </c>
      <c r="C38" s="68"/>
      <c r="D38" s="98">
        <f>A3.5.1!D38/A3.5.1!D$38</f>
        <v>1</v>
      </c>
      <c r="E38" s="153">
        <f>A3.5.1!E38/A3.5.1!E$38</f>
        <v>1</v>
      </c>
      <c r="F38" s="153">
        <f>A3.5.1!F38/A3.5.1!F$38</f>
        <v>1</v>
      </c>
      <c r="G38" s="98">
        <f>A3.5.1!G38/A3.5.1!G$38</f>
        <v>1</v>
      </c>
      <c r="H38" s="153">
        <f>A3.5.1!H38/A3.5.1!H$38</f>
        <v>1</v>
      </c>
      <c r="I38" s="153">
        <f>A3.5.1!I38/A3.5.1!I$38</f>
        <v>1</v>
      </c>
      <c r="J38" s="98">
        <f>A3.5.1!J38/A3.5.1!J$38</f>
        <v>1</v>
      </c>
      <c r="K38" s="153">
        <f>A3.5.1!K38/A3.5.1!K$38</f>
        <v>1</v>
      </c>
      <c r="L38" s="153">
        <f>A3.5.1!L38/A3.5.1!L$38</f>
        <v>1</v>
      </c>
      <c r="M38" s="98">
        <f>A3.5.1!M38/A3.5.1!M$38</f>
        <v>1</v>
      </c>
      <c r="N38" s="153">
        <f>A3.5.1!N38/A3.5.1!N$38</f>
        <v>1</v>
      </c>
      <c r="O38" s="154">
        <f>A3.5.1!O38/A3.5.1!O$38</f>
        <v>1</v>
      </c>
    </row>
    <row r="39" spans="1:15" s="39" customFormat="1" ht="13.35" customHeight="1"/>
    <row r="40" spans="1:15" s="39" customFormat="1" ht="13.35" customHeight="1">
      <c r="C40" s="110"/>
      <c r="H40" s="491" t="s">
        <v>279</v>
      </c>
    </row>
  </sheetData>
  <mergeCells count="1">
    <mergeCell ref="B3:C3"/>
  </mergeCells>
  <hyperlinks>
    <hyperlink ref="H40" location="CONTENTS!A1" display="CONTENTS!A1"/>
  </hyperlinks>
  <pageMargins left="0.98425196850393704" right="0.98425196850393704" top="0.98425196850393704" bottom="0.98425196850393704" header="0.51181102362204722" footer="0.51181102362204722"/>
  <pageSetup paperSize="9" scale="83" orientation="landscape"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O40"/>
  <sheetViews>
    <sheetView showGridLines="0" zoomScaleNormal="100" zoomScaleSheetLayoutView="90" workbookViewId="0"/>
  </sheetViews>
  <sheetFormatPr defaultColWidth="9.140625" defaultRowHeight="12.75"/>
  <cols>
    <col min="1" max="1" width="0.85546875" style="39" customWidth="1"/>
    <col min="2" max="2" width="2.7109375" style="341" customWidth="1"/>
    <col min="3" max="3" width="36.7109375" style="341" customWidth="1"/>
    <col min="4" max="6" width="9.28515625" style="341" customWidth="1"/>
    <col min="7" max="7" width="9.28515625" style="342" customWidth="1"/>
    <col min="8" max="15" width="9.28515625" style="246" customWidth="1"/>
    <col min="16" max="16384" width="9.140625" style="331"/>
  </cols>
  <sheetData>
    <row r="1" spans="1:15" s="345" customFormat="1" ht="15" customHeight="1">
      <c r="A1" s="426" t="s">
        <v>274</v>
      </c>
      <c r="B1" s="112"/>
      <c r="C1" s="112"/>
      <c r="D1" s="321"/>
      <c r="E1" s="321"/>
      <c r="F1" s="322"/>
      <c r="G1" s="323"/>
      <c r="H1" s="244"/>
      <c r="I1" s="244"/>
      <c r="J1" s="244"/>
      <c r="K1" s="244"/>
      <c r="L1" s="244"/>
      <c r="M1" s="244"/>
      <c r="N1" s="244"/>
      <c r="O1" s="244"/>
    </row>
    <row r="2" spans="1:15" s="345" customFormat="1" ht="33.75">
      <c r="A2" s="324"/>
      <c r="B2" s="325" t="s">
        <v>162</v>
      </c>
      <c r="C2" s="326"/>
      <c r="D2" s="353" t="s">
        <v>243</v>
      </c>
      <c r="E2" s="354"/>
      <c r="F2" s="354"/>
      <c r="G2" s="355" t="s">
        <v>244</v>
      </c>
      <c r="H2" s="354"/>
      <c r="I2" s="354"/>
      <c r="J2" s="355" t="s">
        <v>245</v>
      </c>
      <c r="K2" s="354"/>
      <c r="L2" s="354"/>
      <c r="M2" s="355" t="s">
        <v>246</v>
      </c>
      <c r="N2" s="354"/>
      <c r="O2" s="356"/>
    </row>
    <row r="3" spans="1:15" ht="22.5" customHeight="1">
      <c r="A3" s="327"/>
      <c r="B3" s="601" t="s">
        <v>204</v>
      </c>
      <c r="C3" s="602"/>
      <c r="D3" s="328" t="s">
        <v>198</v>
      </c>
      <c r="E3" s="329" t="s">
        <v>199</v>
      </c>
      <c r="F3" s="329" t="s">
        <v>22</v>
      </c>
      <c r="G3" s="328" t="s">
        <v>198</v>
      </c>
      <c r="H3" s="329" t="s">
        <v>199</v>
      </c>
      <c r="I3" s="329" t="s">
        <v>22</v>
      </c>
      <c r="J3" s="328" t="s">
        <v>198</v>
      </c>
      <c r="K3" s="329" t="s">
        <v>199</v>
      </c>
      <c r="L3" s="329" t="s">
        <v>22</v>
      </c>
      <c r="M3" s="328" t="s">
        <v>198</v>
      </c>
      <c r="N3" s="329" t="s">
        <v>199</v>
      </c>
      <c r="O3" s="349" t="s">
        <v>22</v>
      </c>
    </row>
    <row r="4" spans="1:15" ht="13.35" customHeight="1">
      <c r="A4" s="332"/>
      <c r="B4" s="333" t="s">
        <v>0</v>
      </c>
      <c r="C4" s="333"/>
      <c r="D4" s="346">
        <f>A3.5.1!D4/A3.5.1!$F4</f>
        <v>0.8201467875806947</v>
      </c>
      <c r="E4" s="347">
        <f>A3.5.1!E4/A3.5.1!$F4</f>
        <v>0.17985321241930527</v>
      </c>
      <c r="F4" s="347">
        <f>A3.5.1!F4/A3.5.1!$F4</f>
        <v>1</v>
      </c>
      <c r="G4" s="346">
        <f>A3.5.1!G4/A3.5.1!$I4</f>
        <v>0.80258004602899014</v>
      </c>
      <c r="H4" s="347">
        <f>A3.5.1!H4/A3.5.1!$I4</f>
        <v>0.19741995397100981</v>
      </c>
      <c r="I4" s="347">
        <f>A3.5.1!I4/A3.5.1!$I4</f>
        <v>1</v>
      </c>
      <c r="J4" s="346">
        <f>A3.5.1!J4/A3.5.1!$L4</f>
        <v>0.79743633818726523</v>
      </c>
      <c r="K4" s="347">
        <f>A3.5.1!K4/A3.5.1!$L4</f>
        <v>0.20256366181273483</v>
      </c>
      <c r="L4" s="347">
        <f>A3.5.1!L4/A3.5.1!$L4</f>
        <v>1</v>
      </c>
      <c r="M4" s="346">
        <f>A3.5.1!M4/A3.5.1!$O4</f>
        <v>0.75071082763390451</v>
      </c>
      <c r="N4" s="347">
        <f>A3.5.1!N4/A3.5.1!$O4</f>
        <v>0.24928917236609544</v>
      </c>
      <c r="O4" s="348">
        <f>A3.5.1!O4/A3.5.1!$O4</f>
        <v>1</v>
      </c>
    </row>
    <row r="5" spans="1:15" ht="13.35" customHeight="1">
      <c r="A5" s="332"/>
      <c r="B5" s="333" t="s">
        <v>1</v>
      </c>
      <c r="C5" s="337"/>
      <c r="D5" s="346">
        <f>A3.5.1!D5/A3.5.1!$F5</f>
        <v>0.78397175825912846</v>
      </c>
      <c r="E5" s="347">
        <f>A3.5.1!E5/A3.5.1!$F5</f>
        <v>0.21602824174087149</v>
      </c>
      <c r="F5" s="347">
        <f>A3.5.1!F5/A3.5.1!$F5</f>
        <v>1</v>
      </c>
      <c r="G5" s="346">
        <f>A3.5.1!G5/A3.5.1!$I5</f>
        <v>0.76860163574705764</v>
      </c>
      <c r="H5" s="347">
        <f>A3.5.1!H5/A3.5.1!$I5</f>
        <v>0.23139836425294236</v>
      </c>
      <c r="I5" s="347">
        <f>A3.5.1!I5/A3.5.1!$I5</f>
        <v>1</v>
      </c>
      <c r="J5" s="346">
        <f>A3.5.1!J5/A3.5.1!$L5</f>
        <v>0.76761108530732314</v>
      </c>
      <c r="K5" s="347">
        <f>A3.5.1!K5/A3.5.1!$L5</f>
        <v>0.23238891469267689</v>
      </c>
      <c r="L5" s="347">
        <f>A3.5.1!L5/A3.5.1!$L5</f>
        <v>1</v>
      </c>
      <c r="M5" s="346">
        <f>A3.5.1!M5/A3.5.1!$O5</f>
        <v>0.75225968199511772</v>
      </c>
      <c r="N5" s="347">
        <f>A3.5.1!N5/A3.5.1!$O5</f>
        <v>0.24774031800488222</v>
      </c>
      <c r="O5" s="348">
        <f>A3.5.1!O5/A3.5.1!$O5</f>
        <v>1</v>
      </c>
    </row>
    <row r="6" spans="1:15" ht="13.35" customHeight="1">
      <c r="A6" s="332"/>
      <c r="B6" s="333" t="s">
        <v>84</v>
      </c>
      <c r="C6" s="333"/>
      <c r="D6" s="346">
        <f>A3.5.1!D6/A3.5.1!$F6</f>
        <v>0.63179074446680084</v>
      </c>
      <c r="E6" s="347">
        <f>A3.5.1!E6/A3.5.1!$F6</f>
        <v>0.36820925553319922</v>
      </c>
      <c r="F6" s="347">
        <f>A3.5.1!F6/A3.5.1!$F6</f>
        <v>1</v>
      </c>
      <c r="G6" s="346">
        <f>A3.5.1!G6/A3.5.1!$I6</f>
        <v>0.66257911392405067</v>
      </c>
      <c r="H6" s="347">
        <f>A3.5.1!H6/A3.5.1!$I6</f>
        <v>0.33742088607594939</v>
      </c>
      <c r="I6" s="347">
        <f>A3.5.1!I6/A3.5.1!$I6</f>
        <v>1</v>
      </c>
      <c r="J6" s="346">
        <f>A3.5.1!J6/A3.5.1!$L6</f>
        <v>0.67617376042123734</v>
      </c>
      <c r="K6" s="347">
        <f>A3.5.1!K6/A3.5.1!$L6</f>
        <v>0.32382623957876261</v>
      </c>
      <c r="L6" s="347">
        <f>A3.5.1!L6/A3.5.1!$L6</f>
        <v>1</v>
      </c>
      <c r="M6" s="346">
        <f>A3.5.1!M6/A3.5.1!$O6</f>
        <v>0.64034546576187534</v>
      </c>
      <c r="N6" s="347">
        <f>A3.5.1!N6/A3.5.1!$O6</f>
        <v>0.3596545342381246</v>
      </c>
      <c r="O6" s="348">
        <f>A3.5.1!O6/A3.5.1!$O6</f>
        <v>1</v>
      </c>
    </row>
    <row r="7" spans="1:15" ht="13.35" customHeight="1">
      <c r="A7" s="332"/>
      <c r="B7" s="333" t="s">
        <v>2</v>
      </c>
      <c r="C7" s="333"/>
      <c r="D7" s="346">
        <f>A3.5.1!D7/A3.5.1!$F7</f>
        <v>0.75664845173041895</v>
      </c>
      <c r="E7" s="347">
        <f>A3.5.1!E7/A3.5.1!$F7</f>
        <v>0.24335154826958105</v>
      </c>
      <c r="F7" s="347">
        <f>A3.5.1!F7/A3.5.1!$F7</f>
        <v>1</v>
      </c>
      <c r="G7" s="346">
        <f>A3.5.1!G7/A3.5.1!$I7</f>
        <v>0.76879411619527127</v>
      </c>
      <c r="H7" s="347">
        <f>A3.5.1!H7/A3.5.1!$I7</f>
        <v>0.23120588380472876</v>
      </c>
      <c r="I7" s="347">
        <f>A3.5.1!I7/A3.5.1!$I7</f>
        <v>1</v>
      </c>
      <c r="J7" s="346">
        <f>A3.5.1!J7/A3.5.1!$L7</f>
        <v>0.76756086214917041</v>
      </c>
      <c r="K7" s="347">
        <f>A3.5.1!K7/A3.5.1!$L7</f>
        <v>0.23243913785082959</v>
      </c>
      <c r="L7" s="347">
        <f>A3.5.1!L7/A3.5.1!$L7</f>
        <v>1</v>
      </c>
      <c r="M7" s="346">
        <f>A3.5.1!M7/A3.5.1!$O7</f>
        <v>0.74940600978336824</v>
      </c>
      <c r="N7" s="347">
        <f>A3.5.1!N7/A3.5.1!$O7</f>
        <v>0.2505939902166317</v>
      </c>
      <c r="O7" s="348">
        <f>A3.5.1!O7/A3.5.1!$O7</f>
        <v>1</v>
      </c>
    </row>
    <row r="8" spans="1:15" ht="13.35" customHeight="1">
      <c r="A8" s="332"/>
      <c r="B8" s="333" t="s">
        <v>85</v>
      </c>
      <c r="C8" s="333"/>
      <c r="D8" s="346">
        <f>A3.5.1!D8/A3.5.1!$F8</f>
        <v>0.57559958289885294</v>
      </c>
      <c r="E8" s="347">
        <f>A3.5.1!E8/A3.5.1!$F8</f>
        <v>0.42440041710114701</v>
      </c>
      <c r="F8" s="347">
        <f>A3.5.1!F8/A3.5.1!$F8</f>
        <v>1</v>
      </c>
      <c r="G8" s="346">
        <f>A3.5.1!G8/A3.5.1!$I8</f>
        <v>0.56745623069001028</v>
      </c>
      <c r="H8" s="347">
        <f>A3.5.1!H8/A3.5.1!$I8</f>
        <v>0.43254376930998972</v>
      </c>
      <c r="I8" s="347">
        <f>A3.5.1!I8/A3.5.1!$I8</f>
        <v>1</v>
      </c>
      <c r="J8" s="346">
        <f>A3.5.1!J8/A3.5.1!$L8</f>
        <v>0.5585291557876414</v>
      </c>
      <c r="K8" s="347">
        <f>A3.5.1!K8/A3.5.1!$L8</f>
        <v>0.44147084421235855</v>
      </c>
      <c r="L8" s="347">
        <f>A3.5.1!L8/A3.5.1!$L8</f>
        <v>1</v>
      </c>
      <c r="M8" s="346">
        <f>A3.5.1!M8/A3.5.1!$O8</f>
        <v>0.53037863222776638</v>
      </c>
      <c r="N8" s="347">
        <f>A3.5.1!N8/A3.5.1!$O8</f>
        <v>0.46962136777223362</v>
      </c>
      <c r="O8" s="348">
        <f>A3.5.1!O8/A3.5.1!$O8</f>
        <v>1</v>
      </c>
    </row>
    <row r="9" spans="1:15" ht="13.35" customHeight="1">
      <c r="A9" s="332"/>
      <c r="B9" s="333" t="s">
        <v>3</v>
      </c>
      <c r="C9" s="333"/>
      <c r="D9" s="346">
        <f>A3.5.1!D9/A3.5.1!$F9</f>
        <v>0.68722327640733716</v>
      </c>
      <c r="E9" s="347">
        <f>A3.5.1!E9/A3.5.1!$F9</f>
        <v>0.3127767235926629</v>
      </c>
      <c r="F9" s="347">
        <f>A3.5.1!F9/A3.5.1!$F9</f>
        <v>1</v>
      </c>
      <c r="G9" s="346">
        <f>A3.5.1!G9/A3.5.1!$I9</f>
        <v>0.66933675104133294</v>
      </c>
      <c r="H9" s="347">
        <f>A3.5.1!H9/A3.5.1!$I9</f>
        <v>0.33066324895866711</v>
      </c>
      <c r="I9" s="347">
        <f>A3.5.1!I9/A3.5.1!$I9</f>
        <v>1</v>
      </c>
      <c r="J9" s="346">
        <f>A3.5.1!J9/A3.5.1!$L9</f>
        <v>0.65593220338983049</v>
      </c>
      <c r="K9" s="347">
        <f>A3.5.1!K9/A3.5.1!$L9</f>
        <v>0.34406779661016951</v>
      </c>
      <c r="L9" s="347">
        <f>A3.5.1!L9/A3.5.1!$L9</f>
        <v>1</v>
      </c>
      <c r="M9" s="346">
        <f>A3.5.1!M9/A3.5.1!$O9</f>
        <v>0.61747851002865328</v>
      </c>
      <c r="N9" s="347">
        <f>A3.5.1!N9/A3.5.1!$O9</f>
        <v>0.38252148997134672</v>
      </c>
      <c r="O9" s="348">
        <f>A3.5.1!O9/A3.5.1!$O9</f>
        <v>1</v>
      </c>
    </row>
    <row r="10" spans="1:15" ht="13.35" customHeight="1">
      <c r="A10" s="332"/>
      <c r="B10" s="333" t="s">
        <v>86</v>
      </c>
      <c r="C10" s="333"/>
      <c r="D10" s="346">
        <f>A3.5.1!D10/A3.5.1!$F10</f>
        <v>0.56218057921635434</v>
      </c>
      <c r="E10" s="347">
        <f>A3.5.1!E10/A3.5.1!$F10</f>
        <v>0.43781942078364566</v>
      </c>
      <c r="F10" s="347">
        <f>A3.5.1!F10/A3.5.1!$F10</f>
        <v>1</v>
      </c>
      <c r="G10" s="346">
        <f>A3.5.1!G10/A3.5.1!$I10</f>
        <v>0.56672297297297303</v>
      </c>
      <c r="H10" s="347">
        <f>A3.5.1!H10/A3.5.1!$I10</f>
        <v>0.43327702702702703</v>
      </c>
      <c r="I10" s="347">
        <f>A3.5.1!I10/A3.5.1!$I10</f>
        <v>1</v>
      </c>
      <c r="J10" s="346">
        <f>A3.5.1!J10/A3.5.1!$L10</f>
        <v>0.61163387510692901</v>
      </c>
      <c r="K10" s="347">
        <f>A3.5.1!K10/A3.5.1!$L10</f>
        <v>0.38836612489307099</v>
      </c>
      <c r="L10" s="347">
        <f>A3.5.1!L10/A3.5.1!$L10</f>
        <v>1</v>
      </c>
      <c r="M10" s="346">
        <f>A3.5.1!M10/A3.5.1!$O10</f>
        <v>0.52189349112426031</v>
      </c>
      <c r="N10" s="347">
        <f>A3.5.1!N10/A3.5.1!$O10</f>
        <v>0.47810650887573963</v>
      </c>
      <c r="O10" s="348">
        <f>A3.5.1!O10/A3.5.1!$O10</f>
        <v>1</v>
      </c>
    </row>
    <row r="11" spans="1:15" s="39" customFormat="1" ht="13.35" customHeight="1">
      <c r="A11" s="37"/>
      <c r="B11" s="333" t="s">
        <v>4</v>
      </c>
      <c r="C11" s="333"/>
      <c r="D11" s="346">
        <f>A3.5.1!D11/A3.5.1!$F11</f>
        <v>0.75938751751218458</v>
      </c>
      <c r="E11" s="347">
        <f>A3.5.1!E11/A3.5.1!$F11</f>
        <v>0.24061248248781547</v>
      </c>
      <c r="F11" s="347">
        <f>A3.5.1!F11/A3.5.1!$F11</f>
        <v>1</v>
      </c>
      <c r="G11" s="346">
        <f>A3.5.1!G11/A3.5.1!$I11</f>
        <v>0.76128614986602605</v>
      </c>
      <c r="H11" s="347">
        <f>A3.5.1!H11/A3.5.1!$I11</f>
        <v>0.23871385013397395</v>
      </c>
      <c r="I11" s="347">
        <f>A3.5.1!I11/A3.5.1!$I11</f>
        <v>1</v>
      </c>
      <c r="J11" s="346">
        <f>A3.5.1!J11/A3.5.1!$L11</f>
        <v>0.77243869986694547</v>
      </c>
      <c r="K11" s="347">
        <f>A3.5.1!K11/A3.5.1!$L11</f>
        <v>0.22756130013305456</v>
      </c>
      <c r="L11" s="347">
        <f>A3.5.1!L11/A3.5.1!$L11</f>
        <v>1</v>
      </c>
      <c r="M11" s="346">
        <f>A3.5.1!M11/A3.5.1!$O11</f>
        <v>0.74934660512706441</v>
      </c>
      <c r="N11" s="347">
        <f>A3.5.1!N11/A3.5.1!$O11</f>
        <v>0.25065339487293553</v>
      </c>
      <c r="O11" s="348">
        <f>A3.5.1!O11/A3.5.1!$O11</f>
        <v>1</v>
      </c>
    </row>
    <row r="12" spans="1:15" s="39" customFormat="1" ht="13.35" customHeight="1">
      <c r="A12" s="37"/>
      <c r="B12" s="333" t="s">
        <v>5</v>
      </c>
      <c r="C12" s="333"/>
      <c r="D12" s="346">
        <f>A3.5.1!D12/A3.5.1!$F12</f>
        <v>0.70853167337971434</v>
      </c>
      <c r="E12" s="347">
        <f>A3.5.1!E12/A3.5.1!$F12</f>
        <v>0.2914683266202856</v>
      </c>
      <c r="F12" s="347">
        <f>A3.5.1!F12/A3.5.1!$F12</f>
        <v>1</v>
      </c>
      <c r="G12" s="346">
        <f>A3.5.1!G12/A3.5.1!$I12</f>
        <v>0.7038178394110598</v>
      </c>
      <c r="H12" s="347">
        <f>A3.5.1!H12/A3.5.1!$I12</f>
        <v>0.29618216058894026</v>
      </c>
      <c r="I12" s="347">
        <f>A3.5.1!I12/A3.5.1!$I12</f>
        <v>1</v>
      </c>
      <c r="J12" s="346">
        <f>A3.5.1!J12/A3.5.1!$L12</f>
        <v>0.69676170362548395</v>
      </c>
      <c r="K12" s="347">
        <f>A3.5.1!K12/A3.5.1!$L12</f>
        <v>0.30323829637451599</v>
      </c>
      <c r="L12" s="347">
        <f>A3.5.1!L12/A3.5.1!$L12</f>
        <v>1</v>
      </c>
      <c r="M12" s="346">
        <f>A3.5.1!M12/A3.5.1!$O12</f>
        <v>0.6582214340005067</v>
      </c>
      <c r="N12" s="347">
        <f>A3.5.1!N12/A3.5.1!$O12</f>
        <v>0.3417785659994933</v>
      </c>
      <c r="O12" s="348">
        <f>A3.5.1!O12/A3.5.1!$O12</f>
        <v>1</v>
      </c>
    </row>
    <row r="13" spans="1:15" s="39" customFormat="1" ht="13.35" customHeight="1">
      <c r="A13" s="37"/>
      <c r="B13" s="338" t="s">
        <v>87</v>
      </c>
      <c r="C13" s="338"/>
      <c r="D13" s="346">
        <f>A3.5.1!D13/A3.5.1!$F13</f>
        <v>0.66348448687350836</v>
      </c>
      <c r="E13" s="347">
        <f>A3.5.1!E13/A3.5.1!$F13</f>
        <v>0.33651551312649164</v>
      </c>
      <c r="F13" s="347">
        <f>A3.5.1!F13/A3.5.1!$F13</f>
        <v>1</v>
      </c>
      <c r="G13" s="346">
        <f>A3.5.1!G13/A3.5.1!$I13</f>
        <v>0.65802869042110135</v>
      </c>
      <c r="H13" s="347">
        <f>A3.5.1!H13/A3.5.1!$I13</f>
        <v>0.34197130957889865</v>
      </c>
      <c r="I13" s="347">
        <f>A3.5.1!I13/A3.5.1!$I13</f>
        <v>1</v>
      </c>
      <c r="J13" s="346">
        <f>A3.5.1!J13/A3.5.1!$L13</f>
        <v>0.67134174848059847</v>
      </c>
      <c r="K13" s="347">
        <f>A3.5.1!K13/A3.5.1!$L13</f>
        <v>0.32865825151940159</v>
      </c>
      <c r="L13" s="347">
        <f>A3.5.1!L13/A3.5.1!$L13</f>
        <v>1</v>
      </c>
      <c r="M13" s="346">
        <f>A3.5.1!M13/A3.5.1!$O13</f>
        <v>0.62355212355212353</v>
      </c>
      <c r="N13" s="347">
        <f>A3.5.1!N13/A3.5.1!$O13</f>
        <v>0.37644787644787647</v>
      </c>
      <c r="O13" s="348">
        <f>A3.5.1!O13/A3.5.1!$O13</f>
        <v>1</v>
      </c>
    </row>
    <row r="14" spans="1:15" s="39" customFormat="1" ht="13.35" customHeight="1">
      <c r="A14" s="37"/>
      <c r="B14" s="338" t="s">
        <v>88</v>
      </c>
      <c r="C14" s="338"/>
      <c r="D14" s="346">
        <f>A3.5.1!D14/A3.5.1!$F14</f>
        <v>0.67540626800427983</v>
      </c>
      <c r="E14" s="347">
        <f>A3.5.1!E14/A3.5.1!$F14</f>
        <v>0.32459373199572011</v>
      </c>
      <c r="F14" s="347">
        <f>A3.5.1!F14/A3.5.1!$F14</f>
        <v>1</v>
      </c>
      <c r="G14" s="346">
        <f>A3.5.1!G14/A3.5.1!$I14</f>
        <v>0.69390542620129481</v>
      </c>
      <c r="H14" s="347">
        <f>A3.5.1!H14/A3.5.1!$I14</f>
        <v>0.30609457379870514</v>
      </c>
      <c r="I14" s="347">
        <f>A3.5.1!I14/A3.5.1!$I14</f>
        <v>1</v>
      </c>
      <c r="J14" s="346">
        <f>A3.5.1!J14/A3.5.1!$L14</f>
        <v>0.68861842296899733</v>
      </c>
      <c r="K14" s="347">
        <f>A3.5.1!K14/A3.5.1!$L14</f>
        <v>0.31138157703100272</v>
      </c>
      <c r="L14" s="347">
        <f>A3.5.1!L14/A3.5.1!$L14</f>
        <v>1</v>
      </c>
      <c r="M14" s="346">
        <f>A3.5.1!M14/A3.5.1!$O14</f>
        <v>0.65389712923211551</v>
      </c>
      <c r="N14" s="347">
        <f>A3.5.1!N14/A3.5.1!$O14</f>
        <v>0.34610287076788443</v>
      </c>
      <c r="O14" s="348">
        <f>A3.5.1!O14/A3.5.1!$O14</f>
        <v>1</v>
      </c>
    </row>
    <row r="15" spans="1:15" s="39" customFormat="1" ht="13.35" customHeight="1">
      <c r="A15" s="37"/>
      <c r="B15" s="338" t="s">
        <v>6</v>
      </c>
      <c r="C15" s="338"/>
      <c r="D15" s="346">
        <f>A3.5.1!D15/A3.5.1!$F15</f>
        <v>0.68848507324309294</v>
      </c>
      <c r="E15" s="347">
        <f>A3.5.1!E15/A3.5.1!$F15</f>
        <v>0.31151492675690712</v>
      </c>
      <c r="F15" s="347">
        <f>A3.5.1!F15/A3.5.1!$F15</f>
        <v>1</v>
      </c>
      <c r="G15" s="346">
        <f>A3.5.1!G15/A3.5.1!$I15</f>
        <v>0.67849141150112025</v>
      </c>
      <c r="H15" s="347">
        <f>A3.5.1!H15/A3.5.1!$I15</f>
        <v>0.32150858849887975</v>
      </c>
      <c r="I15" s="347">
        <f>A3.5.1!I15/A3.5.1!$I15</f>
        <v>1</v>
      </c>
      <c r="J15" s="346">
        <f>A3.5.1!J15/A3.5.1!$L15</f>
        <v>0.6642927794263106</v>
      </c>
      <c r="K15" s="347">
        <f>A3.5.1!K15/A3.5.1!$L15</f>
        <v>0.3357072205736894</v>
      </c>
      <c r="L15" s="347">
        <f>A3.5.1!L15/A3.5.1!$L15</f>
        <v>1</v>
      </c>
      <c r="M15" s="346">
        <f>A3.5.1!M15/A3.5.1!$O15</f>
        <v>0.64242256637168138</v>
      </c>
      <c r="N15" s="347">
        <f>A3.5.1!N15/A3.5.1!$O15</f>
        <v>0.35757743362831856</v>
      </c>
      <c r="O15" s="348">
        <f>A3.5.1!O15/A3.5.1!$O15</f>
        <v>1</v>
      </c>
    </row>
    <row r="16" spans="1:15" s="39" customFormat="1" ht="13.35" customHeight="1">
      <c r="A16" s="37"/>
      <c r="B16" s="338" t="s">
        <v>89</v>
      </c>
      <c r="C16" s="338"/>
      <c r="D16" s="346">
        <f>A3.5.1!D16/A3.5.1!$F16</f>
        <v>0.61428571428571432</v>
      </c>
      <c r="E16" s="347">
        <f>A3.5.1!E16/A3.5.1!$F16</f>
        <v>0.38571428571428573</v>
      </c>
      <c r="F16" s="347">
        <f>A3.5.1!F16/A3.5.1!$F16</f>
        <v>1</v>
      </c>
      <c r="G16" s="346">
        <f>A3.5.1!G16/A3.5.1!$I16</f>
        <v>0.63920454545454541</v>
      </c>
      <c r="H16" s="347">
        <f>A3.5.1!H16/A3.5.1!$I16</f>
        <v>0.36079545454545453</v>
      </c>
      <c r="I16" s="347">
        <f>A3.5.1!I16/A3.5.1!$I16</f>
        <v>1</v>
      </c>
      <c r="J16" s="346">
        <f>A3.5.1!J16/A3.5.1!$L16</f>
        <v>0.65064102564102566</v>
      </c>
      <c r="K16" s="347">
        <f>A3.5.1!K16/A3.5.1!$L16</f>
        <v>0.34935897435897434</v>
      </c>
      <c r="L16" s="347">
        <f>A3.5.1!L16/A3.5.1!$L16</f>
        <v>1</v>
      </c>
      <c r="M16" s="346">
        <f>A3.5.1!M16/A3.5.1!$O16</f>
        <v>0.58050847457627119</v>
      </c>
      <c r="N16" s="347">
        <f>A3.5.1!N16/A3.5.1!$O16</f>
        <v>0.41949152542372881</v>
      </c>
      <c r="O16" s="348">
        <f>A3.5.1!O16/A3.5.1!$O16</f>
        <v>1</v>
      </c>
    </row>
    <row r="17" spans="1:15" s="39" customFormat="1" ht="13.35" customHeight="1">
      <c r="A17" s="37"/>
      <c r="B17" s="338" t="s">
        <v>7</v>
      </c>
      <c r="C17" s="338"/>
      <c r="D17" s="346">
        <f>A3.5.1!D17/A3.5.1!$F17</f>
        <v>0.68258426966292129</v>
      </c>
      <c r="E17" s="347">
        <f>A3.5.1!E17/A3.5.1!$F17</f>
        <v>0.31741573033707865</v>
      </c>
      <c r="F17" s="347">
        <f>A3.5.1!F17/A3.5.1!$F17</f>
        <v>1</v>
      </c>
      <c r="G17" s="346">
        <f>A3.5.1!G17/A3.5.1!$I17</f>
        <v>0.65680473372781067</v>
      </c>
      <c r="H17" s="347">
        <f>A3.5.1!H17/A3.5.1!$I17</f>
        <v>0.34319526627218933</v>
      </c>
      <c r="I17" s="347">
        <f>A3.5.1!I17/A3.5.1!$I17</f>
        <v>1</v>
      </c>
      <c r="J17" s="346">
        <f>A3.5.1!J17/A3.5.1!$L17</f>
        <v>0.73139158576051777</v>
      </c>
      <c r="K17" s="347">
        <f>A3.5.1!K17/A3.5.1!$L17</f>
        <v>0.26860841423948217</v>
      </c>
      <c r="L17" s="347">
        <f>A3.5.1!L17/A3.5.1!$L17</f>
        <v>1</v>
      </c>
      <c r="M17" s="346">
        <f>A3.5.1!M17/A3.5.1!$O17</f>
        <v>0.73333333333333328</v>
      </c>
      <c r="N17" s="347">
        <f>A3.5.1!N17/A3.5.1!$O17</f>
        <v>0.26666666666666666</v>
      </c>
      <c r="O17" s="348">
        <f>A3.5.1!O17/A3.5.1!$O17</f>
        <v>1</v>
      </c>
    </row>
    <row r="18" spans="1:15" s="39" customFormat="1" ht="13.35" customHeight="1">
      <c r="A18" s="37"/>
      <c r="B18" s="338" t="s">
        <v>8</v>
      </c>
      <c r="C18" s="338"/>
      <c r="D18" s="346">
        <f>A3.5.1!D18/A3.5.1!$F18</f>
        <v>0.56806966618287369</v>
      </c>
      <c r="E18" s="347">
        <f>A3.5.1!E18/A3.5.1!$F18</f>
        <v>0.43193033381712626</v>
      </c>
      <c r="F18" s="347">
        <f>A3.5.1!F18/A3.5.1!$F18</f>
        <v>1</v>
      </c>
      <c r="G18" s="346">
        <f>A3.5.1!G18/A3.5.1!$I18</f>
        <v>0.55592417061611377</v>
      </c>
      <c r="H18" s="347">
        <f>A3.5.1!H18/A3.5.1!$I18</f>
        <v>0.44407582938388623</v>
      </c>
      <c r="I18" s="347">
        <f>A3.5.1!I18/A3.5.1!$I18</f>
        <v>1</v>
      </c>
      <c r="J18" s="346">
        <f>A3.5.1!J18/A3.5.1!$L18</f>
        <v>0.56108645106742761</v>
      </c>
      <c r="K18" s="347">
        <f>A3.5.1!K18/A3.5.1!$L18</f>
        <v>0.43891354893257239</v>
      </c>
      <c r="L18" s="347">
        <f>A3.5.1!L18/A3.5.1!$L18</f>
        <v>1</v>
      </c>
      <c r="M18" s="346">
        <f>A3.5.1!M18/A3.5.1!$O18</f>
        <v>0.5183549544576318</v>
      </c>
      <c r="N18" s="347">
        <f>A3.5.1!N18/A3.5.1!$O18</f>
        <v>0.4816450455423682</v>
      </c>
      <c r="O18" s="348">
        <f>A3.5.1!O18/A3.5.1!$O18</f>
        <v>1</v>
      </c>
    </row>
    <row r="19" spans="1:15" s="39" customFormat="1" ht="13.35" customHeight="1">
      <c r="A19" s="37"/>
      <c r="B19" s="338" t="s">
        <v>90</v>
      </c>
      <c r="C19" s="338"/>
      <c r="D19" s="346">
        <f>A3.5.1!D19/A3.5.1!$F19</f>
        <v>0.53836243916404236</v>
      </c>
      <c r="E19" s="347">
        <f>A3.5.1!E19/A3.5.1!$F19</f>
        <v>0.46163756083595764</v>
      </c>
      <c r="F19" s="347">
        <f>A3.5.1!F19/A3.5.1!$F19</f>
        <v>1</v>
      </c>
      <c r="G19" s="346">
        <f>A3.5.1!G19/A3.5.1!$I19</f>
        <v>0.50360627916843448</v>
      </c>
      <c r="H19" s="347">
        <f>A3.5.1!H19/A3.5.1!$I19</f>
        <v>0.49639372083156558</v>
      </c>
      <c r="I19" s="347">
        <f>A3.5.1!I19/A3.5.1!$I19</f>
        <v>1</v>
      </c>
      <c r="J19" s="346">
        <f>A3.5.1!J19/A3.5.1!$L19</f>
        <v>0.47464239271781533</v>
      </c>
      <c r="K19" s="347">
        <f>A3.5.1!K19/A3.5.1!$L19</f>
        <v>0.52535760728218461</v>
      </c>
      <c r="L19" s="347">
        <f>A3.5.1!L19/A3.5.1!$L19</f>
        <v>1</v>
      </c>
      <c r="M19" s="346">
        <f>A3.5.1!M19/A3.5.1!$O19</f>
        <v>0.4226890756302521</v>
      </c>
      <c r="N19" s="347">
        <f>A3.5.1!N19/A3.5.1!$O19</f>
        <v>0.57731092436974785</v>
      </c>
      <c r="O19" s="348">
        <f>A3.5.1!O19/A3.5.1!$O19</f>
        <v>1</v>
      </c>
    </row>
    <row r="20" spans="1:15" s="39" customFormat="1" ht="13.35" customHeight="1">
      <c r="A20" s="37"/>
      <c r="B20" s="338" t="s">
        <v>206</v>
      </c>
      <c r="C20" s="338"/>
      <c r="D20" s="346">
        <f>A3.5.1!D20/A3.5.1!$F20</f>
        <v>0.5136507065441076</v>
      </c>
      <c r="E20" s="347">
        <f>A3.5.1!E20/A3.5.1!$F20</f>
        <v>0.48634929345589245</v>
      </c>
      <c r="F20" s="347">
        <f>A3.5.1!F20/A3.5.1!$F20</f>
        <v>1</v>
      </c>
      <c r="G20" s="346">
        <f>A3.5.1!G20/A3.5.1!$I20</f>
        <v>0.51937559906887576</v>
      </c>
      <c r="H20" s="347">
        <f>A3.5.1!H20/A3.5.1!$I20</f>
        <v>0.48062440093112418</v>
      </c>
      <c r="I20" s="347">
        <f>A3.5.1!I20/A3.5.1!$I20</f>
        <v>1</v>
      </c>
      <c r="J20" s="346">
        <f>A3.5.1!J20/A3.5.1!$L20</f>
        <v>0.56253813300793165</v>
      </c>
      <c r="K20" s="347">
        <f>A3.5.1!K20/A3.5.1!$L20</f>
        <v>0.43746186699206835</v>
      </c>
      <c r="L20" s="347">
        <f>A3.5.1!L20/A3.5.1!$L20</f>
        <v>1</v>
      </c>
      <c r="M20" s="346">
        <f>A3.5.1!M20/A3.5.1!$O20</f>
        <v>0.53323729162379085</v>
      </c>
      <c r="N20" s="347">
        <f>A3.5.1!N20/A3.5.1!$O20</f>
        <v>0.46676270837620909</v>
      </c>
      <c r="O20" s="348">
        <f>A3.5.1!O20/A3.5.1!$O20</f>
        <v>1</v>
      </c>
    </row>
    <row r="21" spans="1:15" s="39" customFormat="1" ht="13.35" customHeight="1">
      <c r="A21" s="37"/>
      <c r="B21" s="338" t="s">
        <v>9</v>
      </c>
      <c r="C21" s="338"/>
      <c r="D21" s="346">
        <f>A3.5.1!D21/A3.5.1!$F21</f>
        <v>0.76929260450160775</v>
      </c>
      <c r="E21" s="347">
        <f>A3.5.1!E21/A3.5.1!$F21</f>
        <v>0.23070739549839228</v>
      </c>
      <c r="F21" s="347">
        <f>A3.5.1!F21/A3.5.1!$F21</f>
        <v>1</v>
      </c>
      <c r="G21" s="346">
        <f>A3.5.1!G21/A3.5.1!$I21</f>
        <v>0.77691363078182563</v>
      </c>
      <c r="H21" s="347">
        <f>A3.5.1!H21/A3.5.1!$I21</f>
        <v>0.22308636921817437</v>
      </c>
      <c r="I21" s="347">
        <f>A3.5.1!I21/A3.5.1!$I21</f>
        <v>1</v>
      </c>
      <c r="J21" s="346">
        <f>A3.5.1!J21/A3.5.1!$L21</f>
        <v>0.77594654788418704</v>
      </c>
      <c r="K21" s="347">
        <f>A3.5.1!K21/A3.5.1!$L21</f>
        <v>0.22405345211581293</v>
      </c>
      <c r="L21" s="347">
        <f>A3.5.1!L21/A3.5.1!$L21</f>
        <v>1</v>
      </c>
      <c r="M21" s="346">
        <f>A3.5.1!M21/A3.5.1!$O21</f>
        <v>0.77555726364335131</v>
      </c>
      <c r="N21" s="347">
        <f>A3.5.1!N21/A3.5.1!$O21</f>
        <v>0.22444273635664874</v>
      </c>
      <c r="O21" s="348">
        <f>A3.5.1!O21/A3.5.1!$O21</f>
        <v>1</v>
      </c>
    </row>
    <row r="22" spans="1:15" s="39" customFormat="1" ht="13.35" customHeight="1">
      <c r="A22" s="37"/>
      <c r="B22" s="338" t="s">
        <v>10</v>
      </c>
      <c r="C22" s="338"/>
      <c r="D22" s="346">
        <f>A3.5.1!D22/A3.5.1!$F22</f>
        <v>0.6345012715456344</v>
      </c>
      <c r="E22" s="347">
        <f>A3.5.1!E22/A3.5.1!$F22</f>
        <v>0.36549872845436565</v>
      </c>
      <c r="F22" s="347">
        <f>A3.5.1!F22/A3.5.1!$F22</f>
        <v>1</v>
      </c>
      <c r="G22" s="346">
        <f>A3.5.1!G22/A3.5.1!$I22</f>
        <v>0.63023732786404918</v>
      </c>
      <c r="H22" s="347">
        <f>A3.5.1!H22/A3.5.1!$I22</f>
        <v>0.36976267213595077</v>
      </c>
      <c r="I22" s="347">
        <f>A3.5.1!I22/A3.5.1!$I22</f>
        <v>1</v>
      </c>
      <c r="J22" s="346">
        <f>A3.5.1!J22/A3.5.1!$L22</f>
        <v>0.6317599249765552</v>
      </c>
      <c r="K22" s="347">
        <f>A3.5.1!K22/A3.5.1!$L22</f>
        <v>0.3682400750234448</v>
      </c>
      <c r="L22" s="347">
        <f>A3.5.1!L22/A3.5.1!$L22</f>
        <v>1</v>
      </c>
      <c r="M22" s="346">
        <f>A3.5.1!M22/A3.5.1!$O22</f>
        <v>0.59477404155065328</v>
      </c>
      <c r="N22" s="347">
        <f>A3.5.1!N22/A3.5.1!$O22</f>
        <v>0.40522595844934678</v>
      </c>
      <c r="O22" s="348">
        <f>A3.5.1!O22/A3.5.1!$O22</f>
        <v>1</v>
      </c>
    </row>
    <row r="23" spans="1:15" s="39" customFormat="1" ht="13.35" customHeight="1">
      <c r="A23" s="37"/>
      <c r="B23" s="338" t="s">
        <v>11</v>
      </c>
      <c r="C23" s="338"/>
      <c r="D23" s="346">
        <f>A3.5.1!D23/A3.5.1!$F23</f>
        <v>0.67049208833246388</v>
      </c>
      <c r="E23" s="347">
        <f>A3.5.1!E23/A3.5.1!$F23</f>
        <v>0.32950791166753607</v>
      </c>
      <c r="F23" s="347">
        <f>A3.5.1!F23/A3.5.1!$F23</f>
        <v>1</v>
      </c>
      <c r="G23" s="346">
        <f>A3.5.1!G23/A3.5.1!$I23</f>
        <v>0.6640926640926641</v>
      </c>
      <c r="H23" s="347">
        <f>A3.5.1!H23/A3.5.1!$I23</f>
        <v>0.3359073359073359</v>
      </c>
      <c r="I23" s="347">
        <f>A3.5.1!I23/A3.5.1!$I23</f>
        <v>1</v>
      </c>
      <c r="J23" s="346">
        <f>A3.5.1!J23/A3.5.1!$L23</f>
        <v>0.68019594121763471</v>
      </c>
      <c r="K23" s="347">
        <f>A3.5.1!K23/A3.5.1!$L23</f>
        <v>0.31980405878236529</v>
      </c>
      <c r="L23" s="347">
        <f>A3.5.1!L23/A3.5.1!$L23</f>
        <v>1</v>
      </c>
      <c r="M23" s="346">
        <f>A3.5.1!M23/A3.5.1!$O23</f>
        <v>0.64727631254621643</v>
      </c>
      <c r="N23" s="347">
        <f>A3.5.1!N23/A3.5.1!$O23</f>
        <v>0.35272368745378357</v>
      </c>
      <c r="O23" s="348">
        <f>A3.5.1!O23/A3.5.1!$O23</f>
        <v>1</v>
      </c>
    </row>
    <row r="24" spans="1:15" s="39" customFormat="1" ht="13.35" customHeight="1">
      <c r="A24" s="37"/>
      <c r="B24" s="338" t="s">
        <v>12</v>
      </c>
      <c r="C24" s="338"/>
      <c r="D24" s="346">
        <f>A3.5.1!D24/A3.5.1!$F24</f>
        <v>0.75013912075681688</v>
      </c>
      <c r="E24" s="347">
        <f>A3.5.1!E24/A3.5.1!$F24</f>
        <v>0.24986087924318309</v>
      </c>
      <c r="F24" s="347">
        <f>A3.5.1!F24/A3.5.1!$F24</f>
        <v>1</v>
      </c>
      <c r="G24" s="346">
        <f>A3.5.1!G24/A3.5.1!$I24</f>
        <v>0.73812359401879057</v>
      </c>
      <c r="H24" s="347">
        <f>A3.5.1!H24/A3.5.1!$I24</f>
        <v>0.26187640598120948</v>
      </c>
      <c r="I24" s="347">
        <f>A3.5.1!I24/A3.5.1!$I24</f>
        <v>1</v>
      </c>
      <c r="J24" s="346">
        <f>A3.5.1!J24/A3.5.1!$L24</f>
        <v>0.73792535675082327</v>
      </c>
      <c r="K24" s="347">
        <f>A3.5.1!K24/A3.5.1!$L24</f>
        <v>0.26207464324917673</v>
      </c>
      <c r="L24" s="347">
        <f>A3.5.1!L24/A3.5.1!$L24</f>
        <v>1</v>
      </c>
      <c r="M24" s="346">
        <f>A3.5.1!M24/A3.5.1!$O24</f>
        <v>0.70305255023183921</v>
      </c>
      <c r="N24" s="347">
        <f>A3.5.1!N24/A3.5.1!$O24</f>
        <v>0.29694744976816073</v>
      </c>
      <c r="O24" s="348">
        <f>A3.5.1!O24/A3.5.1!$O24</f>
        <v>1</v>
      </c>
    </row>
    <row r="25" spans="1:15" s="39" customFormat="1" ht="13.35" customHeight="1">
      <c r="A25" s="37"/>
      <c r="B25" s="338" t="s">
        <v>91</v>
      </c>
      <c r="C25" s="338"/>
      <c r="D25" s="346">
        <f>A3.5.1!D25/A3.5.1!$F25</f>
        <v>0.75442321302193915</v>
      </c>
      <c r="E25" s="347">
        <f>A3.5.1!E25/A3.5.1!$F25</f>
        <v>0.24557678697806087</v>
      </c>
      <c r="F25" s="347">
        <f>A3.5.1!F25/A3.5.1!$F25</f>
        <v>1</v>
      </c>
      <c r="G25" s="346">
        <f>A3.5.1!G25/A3.5.1!$I25</f>
        <v>0.74523305084745761</v>
      </c>
      <c r="H25" s="347">
        <f>A3.5.1!H25/A3.5.1!$I25</f>
        <v>0.25476694915254239</v>
      </c>
      <c r="I25" s="347">
        <f>A3.5.1!I25/A3.5.1!$I25</f>
        <v>1</v>
      </c>
      <c r="J25" s="346">
        <f>A3.5.1!J25/A3.5.1!$L25</f>
        <v>0.74880206413564321</v>
      </c>
      <c r="K25" s="347">
        <f>A3.5.1!K25/A3.5.1!$L25</f>
        <v>0.25119793586435679</v>
      </c>
      <c r="L25" s="347">
        <f>A3.5.1!L25/A3.5.1!$L25</f>
        <v>1</v>
      </c>
      <c r="M25" s="346">
        <f>A3.5.1!M25/A3.5.1!$O25</f>
        <v>0.7118512780790085</v>
      </c>
      <c r="N25" s="347">
        <f>A3.5.1!N25/A3.5.1!$O25</f>
        <v>0.2881487219209915</v>
      </c>
      <c r="O25" s="348">
        <f>A3.5.1!O25/A3.5.1!$O25</f>
        <v>1</v>
      </c>
    </row>
    <row r="26" spans="1:15" s="39" customFormat="1" ht="13.35" customHeight="1">
      <c r="A26" s="37"/>
      <c r="B26" s="338" t="s">
        <v>13</v>
      </c>
      <c r="C26" s="338"/>
      <c r="D26" s="346">
        <f>A3.5.1!D26/A3.5.1!$F26</f>
        <v>0.75951086956521741</v>
      </c>
      <c r="E26" s="347">
        <f>A3.5.1!E26/A3.5.1!$F26</f>
        <v>0.24048913043478262</v>
      </c>
      <c r="F26" s="347">
        <f>A3.5.1!F26/A3.5.1!$F26</f>
        <v>1</v>
      </c>
      <c r="G26" s="346">
        <f>A3.5.1!G26/A3.5.1!$I26</f>
        <v>0.75902823374917927</v>
      </c>
      <c r="H26" s="347">
        <f>A3.5.1!H26/A3.5.1!$I26</f>
        <v>0.24097176625082076</v>
      </c>
      <c r="I26" s="347">
        <f>A3.5.1!I26/A3.5.1!$I26</f>
        <v>1</v>
      </c>
      <c r="J26" s="346">
        <f>A3.5.1!J26/A3.5.1!$L26</f>
        <v>0.76206212822207531</v>
      </c>
      <c r="K26" s="347">
        <f>A3.5.1!K26/A3.5.1!$L26</f>
        <v>0.23793787177792466</v>
      </c>
      <c r="L26" s="347">
        <f>A3.5.1!L26/A3.5.1!$L26</f>
        <v>1</v>
      </c>
      <c r="M26" s="346">
        <f>A3.5.1!M26/A3.5.1!$O26</f>
        <v>0.75022789425706471</v>
      </c>
      <c r="N26" s="347">
        <f>A3.5.1!N26/A3.5.1!$O26</f>
        <v>0.24977210574293529</v>
      </c>
      <c r="O26" s="348">
        <f>A3.5.1!O26/A3.5.1!$O26</f>
        <v>1</v>
      </c>
    </row>
    <row r="27" spans="1:15" s="39" customFormat="1" ht="13.35" customHeight="1">
      <c r="A27" s="37"/>
      <c r="B27" s="338" t="s">
        <v>14</v>
      </c>
      <c r="C27" s="338"/>
      <c r="D27" s="346">
        <f>A3.5.1!D27/A3.5.1!$F27</f>
        <v>0.69064844140690118</v>
      </c>
      <c r="E27" s="347">
        <f>A3.5.1!E27/A3.5.1!$F27</f>
        <v>0.30935155859309887</v>
      </c>
      <c r="F27" s="347">
        <f>A3.5.1!F27/A3.5.1!$F27</f>
        <v>1</v>
      </c>
      <c r="G27" s="346">
        <f>A3.5.1!G27/A3.5.1!$I27</f>
        <v>0.70463864362438056</v>
      </c>
      <c r="H27" s="347">
        <f>A3.5.1!H27/A3.5.1!$I27</f>
        <v>0.29536135637561944</v>
      </c>
      <c r="I27" s="347">
        <f>A3.5.1!I27/A3.5.1!$I27</f>
        <v>1</v>
      </c>
      <c r="J27" s="346">
        <f>A3.5.1!J27/A3.5.1!$L27</f>
        <v>0.70270725916351728</v>
      </c>
      <c r="K27" s="347">
        <f>A3.5.1!K27/A3.5.1!$L27</f>
        <v>0.29729274083648266</v>
      </c>
      <c r="L27" s="347">
        <f>A3.5.1!L27/A3.5.1!$L27</f>
        <v>1</v>
      </c>
      <c r="M27" s="346">
        <f>A3.5.1!M27/A3.5.1!$O27</f>
        <v>0.66079320772272621</v>
      </c>
      <c r="N27" s="347">
        <f>A3.5.1!N27/A3.5.1!$O27</f>
        <v>0.33920679227727379</v>
      </c>
      <c r="O27" s="348">
        <f>A3.5.1!O27/A3.5.1!$O27</f>
        <v>1</v>
      </c>
    </row>
    <row r="28" spans="1:15" s="39" customFormat="1" ht="13.35" customHeight="1">
      <c r="A28" s="37"/>
      <c r="B28" s="338" t="s">
        <v>15</v>
      </c>
      <c r="C28" s="338"/>
      <c r="D28" s="346">
        <f>A3.5.1!D28/A3.5.1!$F28</f>
        <v>0.5898174831892411</v>
      </c>
      <c r="E28" s="347">
        <f>A3.5.1!E28/A3.5.1!$F28</f>
        <v>0.4101825168107589</v>
      </c>
      <c r="F28" s="347">
        <f>A3.5.1!F28/A3.5.1!$F28</f>
        <v>1</v>
      </c>
      <c r="G28" s="346">
        <f>A3.5.1!G28/A3.5.1!$I28</f>
        <v>0.58273381294964033</v>
      </c>
      <c r="H28" s="347">
        <f>A3.5.1!H28/A3.5.1!$I28</f>
        <v>0.41726618705035973</v>
      </c>
      <c r="I28" s="347">
        <f>A3.5.1!I28/A3.5.1!$I28</f>
        <v>1</v>
      </c>
      <c r="J28" s="346">
        <f>A3.5.1!J28/A3.5.1!$L28</f>
        <v>0.57063197026022305</v>
      </c>
      <c r="K28" s="347">
        <f>A3.5.1!K28/A3.5.1!$L28</f>
        <v>0.42936802973977695</v>
      </c>
      <c r="L28" s="347">
        <f>A3.5.1!L28/A3.5.1!$L28</f>
        <v>1</v>
      </c>
      <c r="M28" s="346">
        <f>A3.5.1!M28/A3.5.1!$O28</f>
        <v>0.54556650246305416</v>
      </c>
      <c r="N28" s="347">
        <f>A3.5.1!N28/A3.5.1!$O28</f>
        <v>0.45443349753694579</v>
      </c>
      <c r="O28" s="348">
        <f>A3.5.1!O28/A3.5.1!$O28</f>
        <v>1</v>
      </c>
    </row>
    <row r="29" spans="1:15" s="39" customFormat="1" ht="13.35" customHeight="1">
      <c r="A29" s="37"/>
      <c r="B29" s="338" t="s">
        <v>16</v>
      </c>
      <c r="C29" s="338"/>
      <c r="D29" s="346">
        <f>A3.5.1!D29/A3.5.1!$F29</f>
        <v>0.88369833980925472</v>
      </c>
      <c r="E29" s="347">
        <f>A3.5.1!E29/A3.5.1!$F29</f>
        <v>0.11630166019074532</v>
      </c>
      <c r="F29" s="347">
        <f>A3.5.1!F29/A3.5.1!$F29</f>
        <v>1</v>
      </c>
      <c r="G29" s="346">
        <f>A3.5.1!G29/A3.5.1!$I29</f>
        <v>0.96675997200839747</v>
      </c>
      <c r="H29" s="347">
        <f>A3.5.1!H29/A3.5.1!$I29</f>
        <v>3.3240027991602521E-2</v>
      </c>
      <c r="I29" s="347">
        <f>A3.5.1!I29/A3.5.1!$I29</f>
        <v>1</v>
      </c>
      <c r="J29" s="346">
        <f>A3.5.1!J29/A3.5.1!$L29</f>
        <v>0.97726583813276746</v>
      </c>
      <c r="K29" s="347">
        <f>A3.5.1!K29/A3.5.1!$L29</f>
        <v>2.2734161867232493E-2</v>
      </c>
      <c r="L29" s="347">
        <f>A3.5.1!L29/A3.5.1!$L29</f>
        <v>1</v>
      </c>
      <c r="M29" s="346">
        <f>A3.5.1!M29/A3.5.1!$O29</f>
        <v>0.98090064832661639</v>
      </c>
      <c r="N29" s="347">
        <f>A3.5.1!N29/A3.5.1!$O29</f>
        <v>1.9099351673383565E-2</v>
      </c>
      <c r="O29" s="348">
        <f>A3.5.1!O29/A3.5.1!$O29</f>
        <v>1</v>
      </c>
    </row>
    <row r="30" spans="1:15" s="39" customFormat="1" ht="13.35" customHeight="1">
      <c r="A30" s="37"/>
      <c r="B30" s="338" t="s">
        <v>92</v>
      </c>
      <c r="C30" s="338"/>
      <c r="D30" s="346">
        <f>A3.5.1!D30/A3.5.1!$F30</f>
        <v>0.63506044905008641</v>
      </c>
      <c r="E30" s="347">
        <f>A3.5.1!E30/A3.5.1!$F30</f>
        <v>0.36493955094991365</v>
      </c>
      <c r="F30" s="347">
        <f>A3.5.1!F30/A3.5.1!$F30</f>
        <v>1</v>
      </c>
      <c r="G30" s="346">
        <f>A3.5.1!G30/A3.5.1!$I30</f>
        <v>0.62420275260154412</v>
      </c>
      <c r="H30" s="347">
        <f>A3.5.1!H30/A3.5.1!$I30</f>
        <v>0.37579724739845588</v>
      </c>
      <c r="I30" s="347">
        <f>A3.5.1!I30/A3.5.1!$I30</f>
        <v>1</v>
      </c>
      <c r="J30" s="346">
        <f>A3.5.1!J30/A3.5.1!$L30</f>
        <v>0.62002192181220317</v>
      </c>
      <c r="K30" s="347">
        <f>A3.5.1!K30/A3.5.1!$L30</f>
        <v>0.37997807818779683</v>
      </c>
      <c r="L30" s="347">
        <f>A3.5.1!L30/A3.5.1!$L30</f>
        <v>1</v>
      </c>
      <c r="M30" s="346">
        <f>A3.5.1!M30/A3.5.1!$O30</f>
        <v>0.58431372549019611</v>
      </c>
      <c r="N30" s="347">
        <f>A3.5.1!N30/A3.5.1!$O30</f>
        <v>0.41568627450980394</v>
      </c>
      <c r="O30" s="348">
        <f>A3.5.1!O30/A3.5.1!$O30</f>
        <v>1</v>
      </c>
    </row>
    <row r="31" spans="1:15" s="39" customFormat="1" ht="13.35" customHeight="1">
      <c r="A31" s="37"/>
      <c r="B31" s="338" t="s">
        <v>17</v>
      </c>
      <c r="C31" s="338"/>
      <c r="D31" s="346">
        <f>A3.5.1!D31/A3.5.1!$F31</f>
        <v>0.67307692307692313</v>
      </c>
      <c r="E31" s="347">
        <f>A3.5.1!E31/A3.5.1!$F31</f>
        <v>0.32692307692307693</v>
      </c>
      <c r="F31" s="347">
        <f>A3.5.1!F31/A3.5.1!$F31</f>
        <v>1</v>
      </c>
      <c r="G31" s="346">
        <f>A3.5.1!G31/A3.5.1!$I31</f>
        <v>0.65676567656765672</v>
      </c>
      <c r="H31" s="347">
        <f>A3.5.1!H31/A3.5.1!$I31</f>
        <v>0.34323432343234322</v>
      </c>
      <c r="I31" s="347">
        <f>A3.5.1!I31/A3.5.1!$I31</f>
        <v>1</v>
      </c>
      <c r="J31" s="346">
        <f>A3.5.1!J31/A3.5.1!$L31</f>
        <v>0.66617538688282973</v>
      </c>
      <c r="K31" s="347">
        <f>A3.5.1!K31/A3.5.1!$L31</f>
        <v>0.33382461311717021</v>
      </c>
      <c r="L31" s="347">
        <f>A3.5.1!L31/A3.5.1!$L31</f>
        <v>1</v>
      </c>
      <c r="M31" s="346">
        <f>A3.5.1!M31/A3.5.1!$O31</f>
        <v>0.63092783505154637</v>
      </c>
      <c r="N31" s="347">
        <f>A3.5.1!N31/A3.5.1!$O31</f>
        <v>0.36907216494845363</v>
      </c>
      <c r="O31" s="348">
        <f>A3.5.1!O31/A3.5.1!$O31</f>
        <v>1</v>
      </c>
    </row>
    <row r="32" spans="1:15" s="39" customFormat="1" ht="13.35" customHeight="1">
      <c r="A32" s="37"/>
      <c r="B32" s="338" t="s">
        <v>18</v>
      </c>
      <c r="C32" s="338"/>
      <c r="D32" s="346">
        <f>A3.5.1!D32/A3.5.1!$F32</f>
        <v>0.71863799283154117</v>
      </c>
      <c r="E32" s="347">
        <f>A3.5.1!E32/A3.5.1!$F32</f>
        <v>0.28136200716845877</v>
      </c>
      <c r="F32" s="347">
        <f>A3.5.1!F32/A3.5.1!$F32</f>
        <v>1</v>
      </c>
      <c r="G32" s="346">
        <f>A3.5.1!G32/A3.5.1!$I32</f>
        <v>0.72297696396928535</v>
      </c>
      <c r="H32" s="347">
        <f>A3.5.1!H32/A3.5.1!$I32</f>
        <v>0.27702303603071471</v>
      </c>
      <c r="I32" s="347">
        <f>A3.5.1!I32/A3.5.1!$I32</f>
        <v>1</v>
      </c>
      <c r="J32" s="346">
        <f>A3.5.1!J32/A3.5.1!$L32</f>
        <v>0.72126081582200252</v>
      </c>
      <c r="K32" s="347">
        <f>A3.5.1!K32/A3.5.1!$L32</f>
        <v>0.27873918417799753</v>
      </c>
      <c r="L32" s="347">
        <f>A3.5.1!L32/A3.5.1!$L32</f>
        <v>1</v>
      </c>
      <c r="M32" s="346">
        <f>A3.5.1!M32/A3.5.1!$O32</f>
        <v>0.69230769230769229</v>
      </c>
      <c r="N32" s="347">
        <f>A3.5.1!N32/A3.5.1!$O32</f>
        <v>0.30769230769230771</v>
      </c>
      <c r="O32" s="348">
        <f>A3.5.1!O32/A3.5.1!$O32</f>
        <v>1</v>
      </c>
    </row>
    <row r="33" spans="1:15" s="39" customFormat="1" ht="13.35" customHeight="1">
      <c r="A33" s="37"/>
      <c r="B33" s="338" t="s">
        <v>19</v>
      </c>
      <c r="C33" s="338"/>
      <c r="D33" s="346">
        <f>A3.5.1!D33/A3.5.1!$F33</f>
        <v>0.75274113414425214</v>
      </c>
      <c r="E33" s="347">
        <f>A3.5.1!E33/A3.5.1!$F33</f>
        <v>0.24725886585574783</v>
      </c>
      <c r="F33" s="347">
        <f>A3.5.1!F33/A3.5.1!$F33</f>
        <v>1</v>
      </c>
      <c r="G33" s="346">
        <f>A3.5.1!G33/A3.5.1!$I33</f>
        <v>0.728090268940358</v>
      </c>
      <c r="H33" s="347">
        <f>A3.5.1!H33/A3.5.1!$I33</f>
        <v>0.271909731059642</v>
      </c>
      <c r="I33" s="347">
        <f>A3.5.1!I33/A3.5.1!$I33</f>
        <v>1</v>
      </c>
      <c r="J33" s="346">
        <f>A3.5.1!J33/A3.5.1!$L33</f>
        <v>0.71680932434893463</v>
      </c>
      <c r="K33" s="347">
        <f>A3.5.1!K33/A3.5.1!$L33</f>
        <v>0.28319067565106537</v>
      </c>
      <c r="L33" s="347">
        <f>A3.5.1!L33/A3.5.1!$L33</f>
        <v>1</v>
      </c>
      <c r="M33" s="346">
        <f>A3.5.1!M33/A3.5.1!$O33</f>
        <v>0.67319237796919862</v>
      </c>
      <c r="N33" s="347">
        <f>A3.5.1!N33/A3.5.1!$O33</f>
        <v>0.32680762203080138</v>
      </c>
      <c r="O33" s="348">
        <f>A3.5.1!O33/A3.5.1!$O33</f>
        <v>1</v>
      </c>
    </row>
    <row r="34" spans="1:15" s="39" customFormat="1" ht="13.35" customHeight="1">
      <c r="A34" s="37"/>
      <c r="B34" s="338" t="s">
        <v>93</v>
      </c>
      <c r="C34" s="338"/>
      <c r="D34" s="346">
        <f>A3.5.1!D34/A3.5.1!$F34</f>
        <v>0.59909588389245771</v>
      </c>
      <c r="E34" s="347">
        <f>A3.5.1!E34/A3.5.1!$F34</f>
        <v>0.40090411610754223</v>
      </c>
      <c r="F34" s="347">
        <f>A3.5.1!F34/A3.5.1!$F34</f>
        <v>1</v>
      </c>
      <c r="G34" s="346">
        <f>A3.5.1!G34/A3.5.1!$I34</f>
        <v>0.61076286221170906</v>
      </c>
      <c r="H34" s="347">
        <f>A3.5.1!H34/A3.5.1!$I34</f>
        <v>0.38923713778829094</v>
      </c>
      <c r="I34" s="347">
        <f>A3.5.1!I34/A3.5.1!$I34</f>
        <v>1</v>
      </c>
      <c r="J34" s="346">
        <f>A3.5.1!J34/A3.5.1!$L34</f>
        <v>0.5927016645326505</v>
      </c>
      <c r="K34" s="347">
        <f>A3.5.1!K34/A3.5.1!$L34</f>
        <v>0.40729833546734956</v>
      </c>
      <c r="L34" s="347">
        <f>A3.5.1!L34/A3.5.1!$L34</f>
        <v>1</v>
      </c>
      <c r="M34" s="346">
        <f>A3.5.1!M34/A3.5.1!$O34</f>
        <v>0.55139240506329112</v>
      </c>
      <c r="N34" s="347">
        <f>A3.5.1!N34/A3.5.1!$O34</f>
        <v>0.44860759493670888</v>
      </c>
      <c r="O34" s="348">
        <f>A3.5.1!O34/A3.5.1!$O34</f>
        <v>1</v>
      </c>
    </row>
    <row r="35" spans="1:15" s="39" customFormat="1" ht="13.35" customHeight="1">
      <c r="A35" s="37"/>
      <c r="B35" s="338" t="s">
        <v>20</v>
      </c>
      <c r="C35" s="338"/>
      <c r="D35" s="346">
        <f>A3.5.1!D35/A3.5.1!$F35</f>
        <v>0.67000694082942913</v>
      </c>
      <c r="E35" s="347">
        <f>A3.5.1!E35/A3.5.1!$F35</f>
        <v>0.32999305917057087</v>
      </c>
      <c r="F35" s="347">
        <f>A3.5.1!F35/A3.5.1!$F35</f>
        <v>1</v>
      </c>
      <c r="G35" s="346">
        <f>A3.5.1!G35/A3.5.1!$I35</f>
        <v>0.64982907520690891</v>
      </c>
      <c r="H35" s="347">
        <f>A3.5.1!H35/A3.5.1!$I35</f>
        <v>0.35017092479309103</v>
      </c>
      <c r="I35" s="347">
        <f>A3.5.1!I35/A3.5.1!$I35</f>
        <v>1</v>
      </c>
      <c r="J35" s="346">
        <f>A3.5.1!J35/A3.5.1!$L35</f>
        <v>0.62877654801076877</v>
      </c>
      <c r="K35" s="347">
        <f>A3.5.1!K35/A3.5.1!$L35</f>
        <v>0.37122345198923123</v>
      </c>
      <c r="L35" s="347">
        <f>A3.5.1!L35/A3.5.1!$L35</f>
        <v>1</v>
      </c>
      <c r="M35" s="346">
        <f>A3.5.1!M35/A3.5.1!$O35</f>
        <v>0.58857302898753672</v>
      </c>
      <c r="N35" s="347">
        <f>A3.5.1!N35/A3.5.1!$O35</f>
        <v>0.41142697101246323</v>
      </c>
      <c r="O35" s="348">
        <f>A3.5.1!O35/A3.5.1!$O35</f>
        <v>1</v>
      </c>
    </row>
    <row r="36" spans="1:15" s="39" customFormat="1" ht="13.35" customHeight="1">
      <c r="A36" s="37"/>
      <c r="B36" s="338" t="s">
        <v>94</v>
      </c>
      <c r="C36" s="338"/>
      <c r="D36" s="346">
        <f>A3.5.1!D36/A3.5.1!$F36</f>
        <v>0.65645879732739421</v>
      </c>
      <c r="E36" s="347">
        <f>A3.5.1!E36/A3.5.1!$F36</f>
        <v>0.34354120267260579</v>
      </c>
      <c r="F36" s="347">
        <f>A3.5.1!F36/A3.5.1!$F36</f>
        <v>1</v>
      </c>
      <c r="G36" s="346">
        <f>A3.5.1!G36/A3.5.1!$I36</f>
        <v>0.66475150818730255</v>
      </c>
      <c r="H36" s="347">
        <f>A3.5.1!H36/A3.5.1!$I36</f>
        <v>0.3352484918126975</v>
      </c>
      <c r="I36" s="347">
        <f>A3.5.1!I36/A3.5.1!$I36</f>
        <v>1</v>
      </c>
      <c r="J36" s="346">
        <f>A3.5.1!J36/A3.5.1!$L36</f>
        <v>0.69153918201685916</v>
      </c>
      <c r="K36" s="347">
        <f>A3.5.1!K36/A3.5.1!$L36</f>
        <v>0.30846081798314079</v>
      </c>
      <c r="L36" s="347">
        <f>A3.5.1!L36/A3.5.1!$L36</f>
        <v>1</v>
      </c>
      <c r="M36" s="346">
        <f>A3.5.1!M36/A3.5.1!$O36</f>
        <v>0.66056644880174287</v>
      </c>
      <c r="N36" s="347">
        <f>A3.5.1!N36/A3.5.1!$O36</f>
        <v>0.33943355119825708</v>
      </c>
      <c r="O36" s="348">
        <f>A3.5.1!O36/A3.5.1!$O36</f>
        <v>1</v>
      </c>
    </row>
    <row r="37" spans="1:15" s="39" customFormat="1" ht="13.35" customHeight="1">
      <c r="A37" s="37"/>
      <c r="B37" s="339" t="s">
        <v>21</v>
      </c>
      <c r="C37" s="338"/>
      <c r="D37" s="346">
        <f>A3.5.1!D37/A3.5.1!$F37</f>
        <v>0.53965212264150941</v>
      </c>
      <c r="E37" s="347">
        <f>A3.5.1!E37/A3.5.1!$F37</f>
        <v>0.46034787735849059</v>
      </c>
      <c r="F37" s="347">
        <f>A3.5.1!F37/A3.5.1!$F37</f>
        <v>1</v>
      </c>
      <c r="G37" s="346">
        <f>A3.5.1!G37/A3.5.1!$I37</f>
        <v>0.60583430571761965</v>
      </c>
      <c r="H37" s="347">
        <f>A3.5.1!H37/A3.5.1!$I37</f>
        <v>0.39416569428238041</v>
      </c>
      <c r="I37" s="347">
        <f>A3.5.1!I37/A3.5.1!$I37</f>
        <v>1</v>
      </c>
      <c r="J37" s="346">
        <f>A3.5.1!J37/A3.5.1!$L37</f>
        <v>0.65270448548812665</v>
      </c>
      <c r="K37" s="347">
        <f>A3.5.1!K37/A3.5.1!$L37</f>
        <v>0.34729551451187335</v>
      </c>
      <c r="L37" s="347">
        <f>A3.5.1!L37/A3.5.1!$L37</f>
        <v>1</v>
      </c>
      <c r="M37" s="346">
        <f>A3.5.1!M37/A3.5.1!$O37</f>
        <v>0.61195009848982274</v>
      </c>
      <c r="N37" s="347">
        <f>A3.5.1!N37/A3.5.1!$O37</f>
        <v>0.38804990151017726</v>
      </c>
      <c r="O37" s="348">
        <f>A3.5.1!O37/A3.5.1!$O37</f>
        <v>1</v>
      </c>
    </row>
    <row r="38" spans="1:15" s="39" customFormat="1" ht="13.35" customHeight="1">
      <c r="A38" s="118"/>
      <c r="B38" s="119" t="s">
        <v>22</v>
      </c>
      <c r="C38" s="68"/>
      <c r="D38" s="98">
        <f>A3.5.1!D38/A3.5.1!$F38</f>
        <v>0.70178467595495109</v>
      </c>
      <c r="E38" s="153">
        <f>A3.5.1!E38/A3.5.1!$F38</f>
        <v>0.29821532404504891</v>
      </c>
      <c r="F38" s="153">
        <f>A3.5.1!F38/A3.5.1!$F38</f>
        <v>1</v>
      </c>
      <c r="G38" s="98">
        <f>A3.5.1!G38/A3.5.1!$I38</f>
        <v>0.7092141024015961</v>
      </c>
      <c r="H38" s="153">
        <f>A3.5.1!H38/A3.5.1!$I38</f>
        <v>0.2907858975984039</v>
      </c>
      <c r="I38" s="153">
        <f>A3.5.1!I38/A3.5.1!$I38</f>
        <v>1</v>
      </c>
      <c r="J38" s="98">
        <f>A3.5.1!J38/A3.5.1!$L38</f>
        <v>0.70675448340399394</v>
      </c>
      <c r="K38" s="153">
        <f>A3.5.1!K38/A3.5.1!$L38</f>
        <v>0.29324551659600612</v>
      </c>
      <c r="L38" s="153">
        <f>A3.5.1!L38/A3.5.1!$L38</f>
        <v>1</v>
      </c>
      <c r="M38" s="98">
        <f>A3.5.1!M38/A3.5.1!$O38</f>
        <v>0.66973821835270542</v>
      </c>
      <c r="N38" s="153">
        <f>A3.5.1!N38/A3.5.1!$O38</f>
        <v>0.33026178164729453</v>
      </c>
      <c r="O38" s="154">
        <f>A3.5.1!O38/A3.5.1!$O38</f>
        <v>1</v>
      </c>
    </row>
    <row r="39" spans="1:15" s="39" customFormat="1" ht="13.35" customHeight="1"/>
    <row r="40" spans="1:15">
      <c r="H40" s="491" t="s">
        <v>279</v>
      </c>
    </row>
  </sheetData>
  <mergeCells count="1">
    <mergeCell ref="B3:C3"/>
  </mergeCells>
  <hyperlinks>
    <hyperlink ref="H40" location="CONTENTS!A1" display="CONTENTS!A1"/>
  </hyperlinks>
  <pageMargins left="0.98425196850393704" right="0.98425196850393704" top="0.98425196850393704" bottom="0.98425196850393704"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29" enableFormatConditionsCalculation="0">
    <pageSetUpPr fitToPage="1"/>
  </sheetPr>
  <dimension ref="A1:H27"/>
  <sheetViews>
    <sheetView showGridLines="0" zoomScaleNormal="100" zoomScaleSheetLayoutView="90" workbookViewId="0"/>
  </sheetViews>
  <sheetFormatPr defaultColWidth="9.140625" defaultRowHeight="12.75"/>
  <cols>
    <col min="1" max="1" width="3.7109375" style="25" customWidth="1"/>
    <col min="2" max="2" width="13.7109375" style="33" customWidth="1"/>
    <col min="3" max="7" width="10.28515625" style="33" customWidth="1"/>
    <col min="8" max="8" width="10.28515625" style="5" customWidth="1"/>
    <col min="9" max="16384" width="9.140625" style="11"/>
  </cols>
  <sheetData>
    <row r="1" spans="1:8" s="4" customFormat="1" ht="15" customHeight="1">
      <c r="B1" s="426" t="s">
        <v>229</v>
      </c>
      <c r="C1" s="112"/>
      <c r="D1" s="112"/>
      <c r="E1" s="113"/>
      <c r="F1" s="1"/>
      <c r="G1" s="1"/>
      <c r="H1" s="1"/>
    </row>
    <row r="2" spans="1:8" s="4" customFormat="1" ht="12" customHeight="1">
      <c r="A2" s="427"/>
      <c r="B2" s="459" t="s">
        <v>68</v>
      </c>
      <c r="C2" s="286"/>
      <c r="D2" s="286"/>
      <c r="E2" s="286"/>
      <c r="F2" s="286"/>
      <c r="G2" s="452"/>
      <c r="H2" s="452" t="s">
        <v>80</v>
      </c>
    </row>
    <row r="3" spans="1:8" ht="11.25">
      <c r="A3" s="428"/>
      <c r="B3" s="447" t="s">
        <v>205</v>
      </c>
      <c r="C3" s="522" t="s">
        <v>75</v>
      </c>
      <c r="D3" s="522" t="s">
        <v>117</v>
      </c>
      <c r="E3" s="522" t="s">
        <v>136</v>
      </c>
      <c r="F3" s="522" t="s">
        <v>159</v>
      </c>
      <c r="G3" s="522" t="s">
        <v>173</v>
      </c>
      <c r="H3" s="523" t="s">
        <v>22</v>
      </c>
    </row>
    <row r="4" spans="1:8" ht="13.35" customHeight="1">
      <c r="A4" s="428"/>
      <c r="B4" s="460" t="s">
        <v>269</v>
      </c>
      <c r="C4" s="13">
        <v>1460.2681462100002</v>
      </c>
      <c r="D4" s="13">
        <v>262.20856428999997</v>
      </c>
      <c r="E4" s="13">
        <v>202.35652744000004</v>
      </c>
      <c r="F4" s="13">
        <v>26.475677170000004</v>
      </c>
      <c r="G4" s="8">
        <v>14.659306440000002</v>
      </c>
      <c r="H4" s="59">
        <v>1965.96822155</v>
      </c>
    </row>
    <row r="5" spans="1:8" ht="13.35" customHeight="1">
      <c r="A5" s="428"/>
      <c r="B5" s="460" t="s">
        <v>242</v>
      </c>
      <c r="C5" s="351">
        <v>8181.9885449699932</v>
      </c>
      <c r="D5" s="13">
        <v>474.98605785000018</v>
      </c>
      <c r="E5" s="13">
        <v>118.86424957999994</v>
      </c>
      <c r="F5" s="13">
        <v>42.796612899999985</v>
      </c>
      <c r="G5" s="8">
        <v>18.121188439999997</v>
      </c>
      <c r="H5" s="59">
        <v>8836.7566537399925</v>
      </c>
    </row>
    <row r="6" spans="1:8" ht="13.35" customHeight="1">
      <c r="A6" s="428"/>
      <c r="B6" s="460" t="s">
        <v>83</v>
      </c>
      <c r="C6" s="351">
        <v>82935.756748609958</v>
      </c>
      <c r="D6" s="351">
        <v>9310.8287854800019</v>
      </c>
      <c r="E6" s="13">
        <v>466.8046630799999</v>
      </c>
      <c r="F6" s="13">
        <v>121.13293951000001</v>
      </c>
      <c r="G6" s="8">
        <v>58.870129530000007</v>
      </c>
      <c r="H6" s="59">
        <v>92893.393266209954</v>
      </c>
    </row>
    <row r="7" spans="1:8" s="25" customFormat="1" ht="13.35" customHeight="1">
      <c r="A7" s="429"/>
      <c r="B7" s="461" t="s">
        <v>121</v>
      </c>
      <c r="C7" s="351">
        <v>50220.216610789998</v>
      </c>
      <c r="D7" s="351">
        <v>99010.483895690049</v>
      </c>
      <c r="E7" s="351">
        <v>7434.6851051600024</v>
      </c>
      <c r="F7" s="13">
        <v>274.93895018000012</v>
      </c>
      <c r="G7" s="8">
        <v>269.67703890999996</v>
      </c>
      <c r="H7" s="59">
        <v>157210.00160073006</v>
      </c>
    </row>
    <row r="8" spans="1:8" s="25" customFormat="1" ht="13.35" customHeight="1">
      <c r="A8" s="429"/>
      <c r="B8" s="462" t="s">
        <v>122</v>
      </c>
      <c r="C8" s="13">
        <v>248.44107940999996</v>
      </c>
      <c r="D8" s="351">
        <v>56821.194992089986</v>
      </c>
      <c r="E8" s="351">
        <v>72913.322926790046</v>
      </c>
      <c r="F8" s="351">
        <v>2644.9680417000013</v>
      </c>
      <c r="G8" s="8">
        <v>182.12311278999996</v>
      </c>
      <c r="H8" s="59">
        <v>132810.05015278002</v>
      </c>
    </row>
    <row r="9" spans="1:8" s="25" customFormat="1" ht="13.35" customHeight="1">
      <c r="A9" s="429"/>
      <c r="B9" s="463" t="s">
        <v>135</v>
      </c>
      <c r="C9" s="13">
        <v>24.524408950000002</v>
      </c>
      <c r="D9" s="13">
        <v>333.85732089999993</v>
      </c>
      <c r="E9" s="351">
        <v>54551.268248800006</v>
      </c>
      <c r="F9" s="351">
        <v>74048.014929309997</v>
      </c>
      <c r="G9" s="455">
        <v>1924.8309021699999</v>
      </c>
      <c r="H9" s="59">
        <v>130882.49581013</v>
      </c>
    </row>
    <row r="10" spans="1:8" s="25" customFormat="1" ht="13.35" customHeight="1">
      <c r="A10" s="429"/>
      <c r="B10" s="463" t="s">
        <v>174</v>
      </c>
      <c r="C10" s="13">
        <v>0.54869111999999998</v>
      </c>
      <c r="D10" s="13">
        <v>0.26531828999999996</v>
      </c>
      <c r="E10" s="13">
        <v>8.4661521199999985</v>
      </c>
      <c r="F10" s="351">
        <v>59829.023289020028</v>
      </c>
      <c r="G10" s="455">
        <v>86423.588369270117</v>
      </c>
      <c r="H10" s="59">
        <v>146261.89181982016</v>
      </c>
    </row>
    <row r="11" spans="1:8" s="25" customFormat="1" ht="13.35" customHeight="1">
      <c r="A11" s="429"/>
      <c r="B11" s="464" t="s">
        <v>270</v>
      </c>
      <c r="C11" s="451">
        <v>0</v>
      </c>
      <c r="D11" s="451">
        <v>0</v>
      </c>
      <c r="E11" s="451">
        <v>0</v>
      </c>
      <c r="F11" s="451">
        <v>14.193586789999998</v>
      </c>
      <c r="G11" s="456">
        <v>69125.363458310123</v>
      </c>
      <c r="H11" s="191">
        <v>69139.557045100126</v>
      </c>
    </row>
    <row r="12" spans="1:8" s="25" customFormat="1" ht="13.35" customHeight="1">
      <c r="A12" s="429"/>
      <c r="B12" s="465" t="s">
        <v>22</v>
      </c>
      <c r="C12" s="190">
        <v>143071.74423005994</v>
      </c>
      <c r="D12" s="190">
        <v>166213.82493459003</v>
      </c>
      <c r="E12" s="190">
        <v>135695.76787297006</v>
      </c>
      <c r="F12" s="190">
        <v>137001.54402658003</v>
      </c>
      <c r="G12" s="191">
        <v>158017.23350586026</v>
      </c>
      <c r="H12" s="59"/>
    </row>
    <row r="13" spans="1:8" s="25" customFormat="1" ht="13.35" customHeight="1">
      <c r="A13" s="429"/>
      <c r="B13" s="468" t="s">
        <v>23</v>
      </c>
      <c r="C13" s="222">
        <v>1460.2681462100002</v>
      </c>
      <c r="D13" s="222">
        <v>737.19462214000009</v>
      </c>
      <c r="E13" s="222">
        <v>788.02544009999986</v>
      </c>
      <c r="F13" s="222">
        <v>465.34417976000015</v>
      </c>
      <c r="G13" s="391">
        <v>543.45077610999988</v>
      </c>
      <c r="H13" s="59"/>
    </row>
    <row r="14" spans="1:8" s="25" customFormat="1" ht="13.35" customHeight="1">
      <c r="A14" s="429"/>
      <c r="B14" s="466" t="s">
        <v>24</v>
      </c>
      <c r="C14" s="351">
        <v>8181.9885449699932</v>
      </c>
      <c r="D14" s="351">
        <v>9310.8287854800019</v>
      </c>
      <c r="E14" s="351">
        <v>7434.6851051600024</v>
      </c>
      <c r="F14" s="351">
        <v>2644.9680417000013</v>
      </c>
      <c r="G14" s="455">
        <v>1924.8309021699999</v>
      </c>
      <c r="H14" s="59"/>
    </row>
    <row r="15" spans="1:8" s="25" customFormat="1" ht="13.35" customHeight="1">
      <c r="A15" s="429"/>
      <c r="B15" s="466" t="s">
        <v>25</v>
      </c>
      <c r="C15" s="351">
        <v>82935.756748609958</v>
      </c>
      <c r="D15" s="351">
        <v>99010.483895690049</v>
      </c>
      <c r="E15" s="351">
        <v>72913.322926790046</v>
      </c>
      <c r="F15" s="351">
        <v>74048.014929309997</v>
      </c>
      <c r="G15" s="455">
        <v>86423.588369270117</v>
      </c>
      <c r="H15" s="59"/>
    </row>
    <row r="16" spans="1:8" s="25" customFormat="1" ht="13.35" customHeight="1">
      <c r="A16" s="429"/>
      <c r="B16" s="466" t="s">
        <v>26</v>
      </c>
      <c r="C16" s="351">
        <v>50220.216610789998</v>
      </c>
      <c r="D16" s="351">
        <v>56821.194992089986</v>
      </c>
      <c r="E16" s="351">
        <v>54551.268248800006</v>
      </c>
      <c r="F16" s="351">
        <v>59829.023289020028</v>
      </c>
      <c r="G16" s="455">
        <v>69125.363458310123</v>
      </c>
      <c r="H16" s="59"/>
    </row>
    <row r="17" spans="1:8" s="25" customFormat="1" ht="13.35" customHeight="1">
      <c r="A17" s="429"/>
      <c r="B17" s="469" t="s">
        <v>27</v>
      </c>
      <c r="C17" s="451">
        <v>273.51417947999994</v>
      </c>
      <c r="D17" s="451">
        <v>334.12263918999992</v>
      </c>
      <c r="E17" s="451">
        <v>8.4661521199999985</v>
      </c>
      <c r="F17" s="451">
        <v>14.193586789999998</v>
      </c>
      <c r="G17" s="470">
        <v>0</v>
      </c>
      <c r="H17" s="59"/>
    </row>
    <row r="18" spans="1:8" s="25" customFormat="1" ht="13.35" customHeight="1">
      <c r="A18" s="429"/>
      <c r="B18" s="465" t="s">
        <v>22</v>
      </c>
      <c r="C18" s="190">
        <v>143071.74423005994</v>
      </c>
      <c r="D18" s="190">
        <v>166213.82493459003</v>
      </c>
      <c r="E18" s="190">
        <v>135695.76787297006</v>
      </c>
      <c r="F18" s="190">
        <v>137001.54402658003</v>
      </c>
      <c r="G18" s="191">
        <v>158017.23350586026</v>
      </c>
      <c r="H18" s="59"/>
    </row>
    <row r="19" spans="1:8" s="25" customFormat="1" ht="13.35" customHeight="1">
      <c r="A19" s="429"/>
      <c r="B19" s="467" t="s">
        <v>23</v>
      </c>
      <c r="C19" s="287">
        <v>1.0206544654001583E-2</v>
      </c>
      <c r="D19" s="287">
        <v>4.4352184448562424E-3</v>
      </c>
      <c r="E19" s="287">
        <v>5.8072956323715289E-3</v>
      </c>
      <c r="F19" s="287">
        <v>3.3966345639850418E-3</v>
      </c>
      <c r="G19" s="457">
        <v>3.4391867523098064E-3</v>
      </c>
      <c r="H19" s="453"/>
    </row>
    <row r="20" spans="1:8" s="25" customFormat="1" ht="13.35" customHeight="1">
      <c r="A20" s="429"/>
      <c r="B20" s="467" t="s">
        <v>24</v>
      </c>
      <c r="C20" s="352">
        <v>5.7188011434412392E-2</v>
      </c>
      <c r="D20" s="352">
        <v>5.6017174198019229E-2</v>
      </c>
      <c r="E20" s="352">
        <v>5.4789366106980528E-2</v>
      </c>
      <c r="F20" s="352">
        <v>1.9306118485692716E-2</v>
      </c>
      <c r="G20" s="458">
        <v>1.218114543246079E-2</v>
      </c>
      <c r="H20" s="453"/>
    </row>
    <row r="21" spans="1:8" s="25" customFormat="1" ht="13.35" customHeight="1">
      <c r="A21" s="429"/>
      <c r="B21" s="467" t="s">
        <v>25</v>
      </c>
      <c r="C21" s="352">
        <v>0.5796794971287198</v>
      </c>
      <c r="D21" s="352">
        <v>0.59568139975512602</v>
      </c>
      <c r="E21" s="352">
        <v>0.53732938078840431</v>
      </c>
      <c r="F21" s="352">
        <v>0.54049036786726834</v>
      </c>
      <c r="G21" s="458">
        <v>0.54692508185232214</v>
      </c>
      <c r="H21" s="453"/>
    </row>
    <row r="22" spans="1:8" s="25" customFormat="1" ht="13.35" customHeight="1">
      <c r="A22" s="429"/>
      <c r="B22" s="467" t="s">
        <v>26</v>
      </c>
      <c r="C22" s="352">
        <v>0.35101421934184074</v>
      </c>
      <c r="D22" s="352">
        <v>0.34185600995856258</v>
      </c>
      <c r="E22" s="352">
        <v>0.40201156678569011</v>
      </c>
      <c r="F22" s="352">
        <v>0.43670327742738757</v>
      </c>
      <c r="G22" s="458">
        <v>0.43745458596290715</v>
      </c>
      <c r="H22" s="453"/>
    </row>
    <row r="23" spans="1:8" s="25" customFormat="1" ht="13.35" customHeight="1">
      <c r="A23" s="429"/>
      <c r="B23" s="469" t="s">
        <v>27</v>
      </c>
      <c r="C23" s="472">
        <v>1.9117274410255882E-3</v>
      </c>
      <c r="D23" s="472">
        <v>2.0101976434360193E-3</v>
      </c>
      <c r="E23" s="472">
        <v>6.2390686553507571E-5</v>
      </c>
      <c r="F23" s="472">
        <v>1.0360165566634973E-4</v>
      </c>
      <c r="G23" s="473">
        <v>0</v>
      </c>
      <c r="H23" s="453"/>
    </row>
    <row r="24" spans="1:8" s="25" customFormat="1" ht="13.35" customHeight="1">
      <c r="A24" s="429"/>
      <c r="B24" s="465" t="s">
        <v>22</v>
      </c>
      <c r="C24" s="471">
        <v>1</v>
      </c>
      <c r="D24" s="471">
        <v>1.0000000000000002</v>
      </c>
      <c r="E24" s="471">
        <v>1</v>
      </c>
      <c r="F24" s="471">
        <v>1</v>
      </c>
      <c r="G24" s="454">
        <v>0.99999999999999978</v>
      </c>
      <c r="H24" s="454"/>
    </row>
    <row r="25" spans="1:8" s="25" customFormat="1" ht="13.35" customHeight="1">
      <c r="A25" s="39"/>
      <c r="B25" s="54"/>
      <c r="C25" s="39"/>
      <c r="D25" s="39"/>
      <c r="E25" s="39"/>
      <c r="F25" s="39"/>
      <c r="G25" s="39"/>
      <c r="H25" s="39"/>
    </row>
    <row r="26" spans="1:8" s="39" customFormat="1" ht="13.35" customHeight="1">
      <c r="D26" s="491" t="s">
        <v>279</v>
      </c>
    </row>
    <row r="27" spans="1:8" s="39" customFormat="1" ht="13.35" customHeight="1"/>
  </sheetData>
  <phoneticPr fontId="5" type="noConversion"/>
  <hyperlinks>
    <hyperlink ref="D26"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ignoredErrors>
    <ignoredError sqref="B5:B10" numberStoredAsText="1"/>
  </ignoredErrors>
</worksheet>
</file>

<file path=xl/worksheets/sheet30.xml><?xml version="1.0" encoding="utf-8"?>
<worksheet xmlns="http://schemas.openxmlformats.org/spreadsheetml/2006/main" xmlns:r="http://schemas.openxmlformats.org/officeDocument/2006/relationships">
  <sheetPr codeName="Sheet21" enableFormatConditionsCalculation="0">
    <pageSetUpPr fitToPage="1"/>
  </sheetPr>
  <dimension ref="A1:O36"/>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18.7109375" style="167" customWidth="1"/>
    <col min="4" max="4" width="10.7109375" style="33" bestFit="1" customWidth="1"/>
    <col min="5" max="5" width="9.5703125" style="33" bestFit="1" customWidth="1"/>
    <col min="6" max="6" width="8.85546875" style="34" customWidth="1"/>
    <col min="7" max="7" width="13.5703125" style="5" customWidth="1"/>
    <col min="8" max="8" width="11.28515625" style="5" customWidth="1"/>
    <col min="9" max="9" width="12.42578125" style="5" bestFit="1" customWidth="1"/>
    <col min="10" max="10" width="10.42578125" style="5" bestFit="1" customWidth="1"/>
    <col min="11" max="11" width="13.140625" style="5" customWidth="1"/>
    <col min="12" max="12" width="10.5703125" style="5" bestFit="1" customWidth="1"/>
    <col min="13" max="15" width="11.28515625" style="5" customWidth="1"/>
    <col min="16" max="16384" width="9.140625" style="11"/>
  </cols>
  <sheetData>
    <row r="1" spans="1:14" s="39" customFormat="1" ht="15" customHeight="1">
      <c r="A1" s="426" t="s">
        <v>222</v>
      </c>
      <c r="B1" s="112"/>
      <c r="C1" s="112"/>
      <c r="D1" s="113"/>
      <c r="E1" s="113"/>
      <c r="F1" s="126"/>
      <c r="G1" s="1"/>
      <c r="H1" s="1"/>
      <c r="I1" s="1"/>
      <c r="J1" s="1"/>
      <c r="K1" s="1"/>
      <c r="L1" s="1"/>
      <c r="M1" s="1"/>
      <c r="N1" s="1"/>
    </row>
    <row r="2" spans="1:14" s="39" customFormat="1" ht="13.35" customHeight="1">
      <c r="A2" s="196"/>
      <c r="B2" s="197" t="s">
        <v>162</v>
      </c>
      <c r="C2" s="198"/>
      <c r="D2" s="357" t="s">
        <v>253</v>
      </c>
      <c r="E2" s="358"/>
      <c r="F2" s="359"/>
      <c r="G2" s="358"/>
      <c r="H2" s="358"/>
      <c r="I2" s="358"/>
      <c r="J2" s="358"/>
      <c r="K2" s="359"/>
      <c r="L2" s="359"/>
      <c r="M2" s="358"/>
      <c r="N2" s="360"/>
    </row>
    <row r="3" spans="1:14" s="109" customFormat="1" ht="15" customHeight="1">
      <c r="A3" s="250"/>
      <c r="B3" s="251" t="s">
        <v>97</v>
      </c>
      <c r="C3" s="252"/>
      <c r="D3" s="199" t="s">
        <v>104</v>
      </c>
      <c r="E3" s="200"/>
      <c r="F3" s="201" t="s">
        <v>105</v>
      </c>
      <c r="G3" s="202"/>
      <c r="H3" s="200"/>
      <c r="I3" s="203" t="s">
        <v>106</v>
      </c>
      <c r="J3" s="202"/>
      <c r="K3" s="204"/>
      <c r="L3" s="205"/>
      <c r="M3" s="200" t="s">
        <v>80</v>
      </c>
      <c r="N3" s="207" t="s">
        <v>80</v>
      </c>
    </row>
    <row r="4" spans="1:14" s="39" customFormat="1" ht="66.2" customHeight="1">
      <c r="A4" s="116"/>
      <c r="B4" s="603" t="s">
        <v>169</v>
      </c>
      <c r="C4" s="604"/>
      <c r="D4" s="208" t="s">
        <v>1</v>
      </c>
      <c r="E4" s="209" t="s">
        <v>9</v>
      </c>
      <c r="F4" s="208" t="s">
        <v>120</v>
      </c>
      <c r="G4" s="210" t="s">
        <v>87</v>
      </c>
      <c r="H4" s="209" t="s">
        <v>4</v>
      </c>
      <c r="I4" s="208" t="s">
        <v>119</v>
      </c>
      <c r="J4" s="210" t="s">
        <v>95</v>
      </c>
      <c r="K4" s="210" t="s">
        <v>118</v>
      </c>
      <c r="L4" s="209" t="s">
        <v>109</v>
      </c>
      <c r="M4" s="210" t="s">
        <v>21</v>
      </c>
      <c r="N4" s="211" t="s">
        <v>96</v>
      </c>
    </row>
    <row r="5" spans="1:14" s="25" customFormat="1" ht="13.35" customHeight="1">
      <c r="A5" s="72"/>
      <c r="B5" s="24" t="s">
        <v>30</v>
      </c>
      <c r="C5" s="67" t="s">
        <v>81</v>
      </c>
      <c r="D5" s="241">
        <v>10696</v>
      </c>
      <c r="E5" s="84">
        <v>799</v>
      </c>
      <c r="F5" s="12">
        <v>22348</v>
      </c>
      <c r="G5" s="13">
        <v>764</v>
      </c>
      <c r="H5" s="84">
        <v>14398</v>
      </c>
      <c r="I5" s="12">
        <v>48389</v>
      </c>
      <c r="J5" s="13">
        <v>7291</v>
      </c>
      <c r="K5" s="13">
        <v>88668</v>
      </c>
      <c r="L5" s="84">
        <v>10656</v>
      </c>
      <c r="M5" s="13">
        <v>937</v>
      </c>
      <c r="N5" s="213">
        <v>204946</v>
      </c>
    </row>
    <row r="6" spans="1:14" s="25" customFormat="1" ht="13.35" customHeight="1">
      <c r="A6" s="220"/>
      <c r="B6" s="50" t="s">
        <v>31</v>
      </c>
      <c r="C6" s="50" t="s">
        <v>32</v>
      </c>
      <c r="D6" s="51">
        <v>4183</v>
      </c>
      <c r="E6" s="228">
        <v>1115</v>
      </c>
      <c r="F6" s="51">
        <v>11930</v>
      </c>
      <c r="G6" s="52">
        <v>626</v>
      </c>
      <c r="H6" s="228">
        <v>24087</v>
      </c>
      <c r="I6" s="51">
        <v>52456</v>
      </c>
      <c r="J6" s="52">
        <v>10284</v>
      </c>
      <c r="K6" s="52">
        <v>103090</v>
      </c>
      <c r="L6" s="228">
        <v>16638</v>
      </c>
      <c r="M6" s="52">
        <v>1999</v>
      </c>
      <c r="N6" s="214">
        <v>226408</v>
      </c>
    </row>
    <row r="7" spans="1:14" s="25" customFormat="1" ht="13.35" customHeight="1">
      <c r="A7" s="37"/>
      <c r="B7" s="24" t="s">
        <v>33</v>
      </c>
      <c r="C7" s="67" t="s">
        <v>127</v>
      </c>
      <c r="D7" s="12">
        <v>1655</v>
      </c>
      <c r="E7" s="84">
        <v>133</v>
      </c>
      <c r="F7" s="12">
        <v>8100</v>
      </c>
      <c r="G7" s="13">
        <v>330</v>
      </c>
      <c r="H7" s="84">
        <v>6174</v>
      </c>
      <c r="I7" s="12">
        <v>25251</v>
      </c>
      <c r="J7" s="13">
        <v>2831</v>
      </c>
      <c r="K7" s="13">
        <v>42766</v>
      </c>
      <c r="L7" s="84">
        <v>5324</v>
      </c>
      <c r="M7" s="13">
        <v>2540</v>
      </c>
      <c r="N7" s="213">
        <v>95104</v>
      </c>
    </row>
    <row r="8" spans="1:14" s="25" customFormat="1" ht="13.35" customHeight="1">
      <c r="A8" s="37"/>
      <c r="B8" s="24" t="s">
        <v>34</v>
      </c>
      <c r="C8" s="38" t="s">
        <v>62</v>
      </c>
      <c r="D8" s="12">
        <v>689</v>
      </c>
      <c r="E8" s="84">
        <v>65</v>
      </c>
      <c r="F8" s="12">
        <v>3375</v>
      </c>
      <c r="G8" s="13">
        <v>118</v>
      </c>
      <c r="H8" s="84">
        <v>1947</v>
      </c>
      <c r="I8" s="12">
        <v>7147</v>
      </c>
      <c r="J8" s="13">
        <v>879</v>
      </c>
      <c r="K8" s="13">
        <v>13297</v>
      </c>
      <c r="L8" s="84">
        <v>1302</v>
      </c>
      <c r="M8" s="13">
        <v>206</v>
      </c>
      <c r="N8" s="213">
        <v>29025</v>
      </c>
    </row>
    <row r="9" spans="1:14" s="25" customFormat="1" ht="13.35" customHeight="1">
      <c r="A9" s="37"/>
      <c r="B9" s="38" t="s">
        <v>35</v>
      </c>
      <c r="C9" s="38" t="s">
        <v>63</v>
      </c>
      <c r="D9" s="12">
        <v>606</v>
      </c>
      <c r="E9" s="84">
        <v>51</v>
      </c>
      <c r="F9" s="12">
        <v>2680</v>
      </c>
      <c r="G9" s="13">
        <v>86</v>
      </c>
      <c r="H9" s="84">
        <v>1338</v>
      </c>
      <c r="I9" s="12">
        <v>4715</v>
      </c>
      <c r="J9" s="13">
        <v>629</v>
      </c>
      <c r="K9" s="13">
        <v>8665</v>
      </c>
      <c r="L9" s="84">
        <v>1062</v>
      </c>
      <c r="M9" s="13">
        <v>94</v>
      </c>
      <c r="N9" s="213">
        <v>19926</v>
      </c>
    </row>
    <row r="10" spans="1:14" s="25" customFormat="1" ht="13.35" customHeight="1">
      <c r="A10" s="37"/>
      <c r="B10" s="38" t="s">
        <v>36</v>
      </c>
      <c r="C10" s="38" t="s">
        <v>59</v>
      </c>
      <c r="D10" s="12">
        <v>238</v>
      </c>
      <c r="E10" s="84">
        <v>30</v>
      </c>
      <c r="F10" s="12">
        <v>1269</v>
      </c>
      <c r="G10" s="13">
        <v>37</v>
      </c>
      <c r="H10" s="84">
        <v>542</v>
      </c>
      <c r="I10" s="12">
        <v>1944</v>
      </c>
      <c r="J10" s="13">
        <v>263</v>
      </c>
      <c r="K10" s="13">
        <v>3849</v>
      </c>
      <c r="L10" s="84">
        <v>448</v>
      </c>
      <c r="M10" s="13">
        <v>46</v>
      </c>
      <c r="N10" s="213">
        <v>8666</v>
      </c>
    </row>
    <row r="11" spans="1:14" s="25" customFormat="1" ht="13.35" customHeight="1">
      <c r="A11" s="37"/>
      <c r="B11" s="38" t="s">
        <v>37</v>
      </c>
      <c r="C11" s="38" t="s">
        <v>60</v>
      </c>
      <c r="D11" s="12">
        <v>159</v>
      </c>
      <c r="E11" s="84">
        <v>24</v>
      </c>
      <c r="F11" s="12">
        <v>787</v>
      </c>
      <c r="G11" s="13">
        <v>29</v>
      </c>
      <c r="H11" s="84">
        <v>356</v>
      </c>
      <c r="I11" s="12">
        <v>1200</v>
      </c>
      <c r="J11" s="13">
        <v>180</v>
      </c>
      <c r="K11" s="13">
        <v>2245</v>
      </c>
      <c r="L11" s="84">
        <v>262</v>
      </c>
      <c r="M11" s="13">
        <v>29</v>
      </c>
      <c r="N11" s="213">
        <v>5271</v>
      </c>
    </row>
    <row r="12" spans="1:14" s="25" customFormat="1" ht="13.35" customHeight="1">
      <c r="A12" s="37"/>
      <c r="B12" s="38" t="s">
        <v>38</v>
      </c>
      <c r="C12" s="38" t="s">
        <v>64</v>
      </c>
      <c r="D12" s="12">
        <v>392</v>
      </c>
      <c r="E12" s="84">
        <v>77</v>
      </c>
      <c r="F12" s="12">
        <v>2223</v>
      </c>
      <c r="G12" s="13">
        <v>50</v>
      </c>
      <c r="H12" s="84">
        <v>937</v>
      </c>
      <c r="I12" s="12">
        <v>2793</v>
      </c>
      <c r="J12" s="13">
        <v>440</v>
      </c>
      <c r="K12" s="13">
        <v>4948</v>
      </c>
      <c r="L12" s="84">
        <v>513</v>
      </c>
      <c r="M12" s="13">
        <v>51</v>
      </c>
      <c r="N12" s="213">
        <v>12424</v>
      </c>
    </row>
    <row r="13" spans="1:14" s="25" customFormat="1" ht="13.35" customHeight="1">
      <c r="A13" s="37"/>
      <c r="B13" s="38" t="s">
        <v>39</v>
      </c>
      <c r="C13" s="38" t="s">
        <v>65</v>
      </c>
      <c r="D13" s="12">
        <v>163</v>
      </c>
      <c r="E13" s="84">
        <v>46</v>
      </c>
      <c r="F13" s="12">
        <v>1137</v>
      </c>
      <c r="G13" s="13">
        <v>25</v>
      </c>
      <c r="H13" s="84">
        <v>434</v>
      </c>
      <c r="I13" s="12">
        <v>1180</v>
      </c>
      <c r="J13" s="13">
        <v>201</v>
      </c>
      <c r="K13" s="13">
        <v>2130</v>
      </c>
      <c r="L13" s="84">
        <v>179</v>
      </c>
      <c r="M13" s="13">
        <v>21</v>
      </c>
      <c r="N13" s="213">
        <v>5516</v>
      </c>
    </row>
    <row r="14" spans="1:14" s="25" customFormat="1" ht="13.35" customHeight="1">
      <c r="A14" s="37"/>
      <c r="B14" s="38" t="s">
        <v>40</v>
      </c>
      <c r="C14" s="38" t="s">
        <v>66</v>
      </c>
      <c r="D14" s="12">
        <v>64</v>
      </c>
      <c r="E14" s="84">
        <v>23</v>
      </c>
      <c r="F14" s="12">
        <v>494</v>
      </c>
      <c r="G14" s="13">
        <v>6</v>
      </c>
      <c r="H14" s="84">
        <v>163</v>
      </c>
      <c r="I14" s="12">
        <v>454</v>
      </c>
      <c r="J14" s="13">
        <v>91</v>
      </c>
      <c r="K14" s="13">
        <v>852</v>
      </c>
      <c r="L14" s="84">
        <v>65</v>
      </c>
      <c r="M14" s="13">
        <v>11</v>
      </c>
      <c r="N14" s="213">
        <v>2223</v>
      </c>
    </row>
    <row r="15" spans="1:14" s="25" customFormat="1" ht="13.35" customHeight="1">
      <c r="A15" s="37"/>
      <c r="B15" s="38" t="s">
        <v>41</v>
      </c>
      <c r="C15" s="38" t="s">
        <v>67</v>
      </c>
      <c r="D15" s="12">
        <v>36</v>
      </c>
      <c r="E15" s="84">
        <v>12</v>
      </c>
      <c r="F15" s="12">
        <v>281</v>
      </c>
      <c r="G15" s="13">
        <v>4</v>
      </c>
      <c r="H15" s="84">
        <v>81</v>
      </c>
      <c r="I15" s="12">
        <v>240</v>
      </c>
      <c r="J15" s="13">
        <v>54</v>
      </c>
      <c r="K15" s="13">
        <v>455</v>
      </c>
      <c r="L15" s="84">
        <v>35</v>
      </c>
      <c r="M15" s="13">
        <v>5</v>
      </c>
      <c r="N15" s="213">
        <v>1203</v>
      </c>
    </row>
    <row r="16" spans="1:14" s="25" customFormat="1" ht="13.35" customHeight="1">
      <c r="A16" s="37"/>
      <c r="B16" s="38" t="s">
        <v>42</v>
      </c>
      <c r="C16" s="38" t="s">
        <v>129</v>
      </c>
      <c r="D16" s="12">
        <v>57</v>
      </c>
      <c r="E16" s="84">
        <v>36</v>
      </c>
      <c r="F16" s="12">
        <v>558</v>
      </c>
      <c r="G16" s="13">
        <v>8</v>
      </c>
      <c r="H16" s="84">
        <v>145</v>
      </c>
      <c r="I16" s="12">
        <v>454</v>
      </c>
      <c r="J16" s="13">
        <v>114</v>
      </c>
      <c r="K16" s="13">
        <v>936</v>
      </c>
      <c r="L16" s="84">
        <v>74</v>
      </c>
      <c r="M16" s="13">
        <v>5</v>
      </c>
      <c r="N16" s="213">
        <v>2387</v>
      </c>
    </row>
    <row r="17" spans="1:14" s="25" customFormat="1" ht="13.35" customHeight="1">
      <c r="A17" s="37"/>
      <c r="B17" s="38" t="s">
        <v>43</v>
      </c>
      <c r="C17" s="38" t="s">
        <v>130</v>
      </c>
      <c r="D17" s="12">
        <v>21</v>
      </c>
      <c r="E17" s="84">
        <v>23</v>
      </c>
      <c r="F17" s="12">
        <v>256</v>
      </c>
      <c r="G17" s="13">
        <v>5</v>
      </c>
      <c r="H17" s="84">
        <v>53</v>
      </c>
      <c r="I17" s="12">
        <v>130</v>
      </c>
      <c r="J17" s="13">
        <v>42</v>
      </c>
      <c r="K17" s="13">
        <v>337</v>
      </c>
      <c r="L17" s="84">
        <v>23</v>
      </c>
      <c r="M17" s="13">
        <v>3</v>
      </c>
      <c r="N17" s="213">
        <v>893</v>
      </c>
    </row>
    <row r="18" spans="1:14" s="25" customFormat="1" ht="13.35" customHeight="1">
      <c r="A18" s="37"/>
      <c r="B18" s="38" t="s">
        <v>44</v>
      </c>
      <c r="C18" s="38" t="s">
        <v>131</v>
      </c>
      <c r="D18" s="12">
        <v>6</v>
      </c>
      <c r="E18" s="84">
        <v>4</v>
      </c>
      <c r="F18" s="12">
        <v>78</v>
      </c>
      <c r="G18" s="13">
        <v>0</v>
      </c>
      <c r="H18" s="84">
        <v>17</v>
      </c>
      <c r="I18" s="12">
        <v>48</v>
      </c>
      <c r="J18" s="13">
        <v>14</v>
      </c>
      <c r="K18" s="13">
        <v>116</v>
      </c>
      <c r="L18" s="84">
        <v>10</v>
      </c>
      <c r="M18" s="13">
        <v>0</v>
      </c>
      <c r="N18" s="213">
        <v>293</v>
      </c>
    </row>
    <row r="19" spans="1:14" s="25" customFormat="1" ht="13.35" customHeight="1">
      <c r="A19" s="37"/>
      <c r="B19" s="38" t="s">
        <v>45</v>
      </c>
      <c r="C19" s="38" t="s">
        <v>132</v>
      </c>
      <c r="D19" s="12">
        <v>1</v>
      </c>
      <c r="E19" s="84">
        <v>4</v>
      </c>
      <c r="F19" s="12">
        <v>35</v>
      </c>
      <c r="G19" s="13">
        <v>3</v>
      </c>
      <c r="H19" s="84">
        <v>6</v>
      </c>
      <c r="I19" s="12">
        <v>18</v>
      </c>
      <c r="J19" s="13">
        <v>11</v>
      </c>
      <c r="K19" s="13">
        <v>56</v>
      </c>
      <c r="L19" s="84">
        <v>7</v>
      </c>
      <c r="M19" s="13">
        <v>0</v>
      </c>
      <c r="N19" s="213">
        <v>141</v>
      </c>
    </row>
    <row r="20" spans="1:14" s="25" customFormat="1" ht="13.35" customHeight="1">
      <c r="A20" s="37"/>
      <c r="B20" s="38" t="s">
        <v>46</v>
      </c>
      <c r="C20" s="38" t="s">
        <v>133</v>
      </c>
      <c r="D20" s="12">
        <v>6</v>
      </c>
      <c r="E20" s="84">
        <v>10</v>
      </c>
      <c r="F20" s="12">
        <v>68</v>
      </c>
      <c r="G20" s="13">
        <v>3</v>
      </c>
      <c r="H20" s="84">
        <v>5</v>
      </c>
      <c r="I20" s="12">
        <v>34</v>
      </c>
      <c r="J20" s="13">
        <v>12</v>
      </c>
      <c r="K20" s="13">
        <v>98</v>
      </c>
      <c r="L20" s="84">
        <v>12</v>
      </c>
      <c r="M20" s="13">
        <v>0</v>
      </c>
      <c r="N20" s="213">
        <v>248</v>
      </c>
    </row>
    <row r="21" spans="1:14" s="25" customFormat="1" ht="13.35" customHeight="1">
      <c r="A21" s="37"/>
      <c r="B21" s="38" t="s">
        <v>47</v>
      </c>
      <c r="C21" s="38" t="s">
        <v>134</v>
      </c>
      <c r="D21" s="12">
        <v>7</v>
      </c>
      <c r="E21" s="84">
        <v>37</v>
      </c>
      <c r="F21" s="12">
        <v>65</v>
      </c>
      <c r="G21" s="13">
        <v>1</v>
      </c>
      <c r="H21" s="84">
        <v>4</v>
      </c>
      <c r="I21" s="12">
        <v>45</v>
      </c>
      <c r="J21" s="13">
        <v>15</v>
      </c>
      <c r="K21" s="13">
        <v>104</v>
      </c>
      <c r="L21" s="84">
        <v>9</v>
      </c>
      <c r="M21" s="13">
        <v>0</v>
      </c>
      <c r="N21" s="213">
        <v>287</v>
      </c>
    </row>
    <row r="22" spans="1:14" s="39" customFormat="1" ht="13.35" customHeight="1">
      <c r="A22" s="118"/>
      <c r="B22" s="119" t="s">
        <v>22</v>
      </c>
      <c r="C22" s="68"/>
      <c r="D22" s="26">
        <v>18979</v>
      </c>
      <c r="E22" s="85">
        <v>2489</v>
      </c>
      <c r="F22" s="26">
        <v>55684</v>
      </c>
      <c r="G22" s="27">
        <v>2095</v>
      </c>
      <c r="H22" s="85">
        <v>50687</v>
      </c>
      <c r="I22" s="26">
        <v>146498</v>
      </c>
      <c r="J22" s="27">
        <v>23351</v>
      </c>
      <c r="K22" s="27">
        <v>272612</v>
      </c>
      <c r="L22" s="85">
        <v>36619</v>
      </c>
      <c r="M22" s="27">
        <v>5947</v>
      </c>
      <c r="N22" s="58">
        <v>614961</v>
      </c>
    </row>
    <row r="23" spans="1:14" s="39" customFormat="1" ht="13.35" customHeight="1">
      <c r="A23" s="37"/>
      <c r="B23" s="137" t="s">
        <v>70</v>
      </c>
      <c r="C23" s="138"/>
      <c r="D23" s="60">
        <v>10696</v>
      </c>
      <c r="E23" s="221">
        <v>799</v>
      </c>
      <c r="F23" s="60">
        <v>22348</v>
      </c>
      <c r="G23" s="222">
        <v>764</v>
      </c>
      <c r="H23" s="221">
        <v>14398</v>
      </c>
      <c r="I23" s="60">
        <v>48389</v>
      </c>
      <c r="J23" s="222">
        <v>7291</v>
      </c>
      <c r="K23" s="222">
        <v>88668</v>
      </c>
      <c r="L23" s="221">
        <v>10656</v>
      </c>
      <c r="M23" s="222">
        <v>937</v>
      </c>
      <c r="N23" s="219">
        <v>204946</v>
      </c>
    </row>
    <row r="24" spans="1:14" s="39" customFormat="1" ht="13.35" customHeight="1">
      <c r="A24" s="37"/>
      <c r="B24" s="38" t="s">
        <v>71</v>
      </c>
      <c r="C24" s="38"/>
      <c r="D24" s="12">
        <v>4183</v>
      </c>
      <c r="E24" s="84">
        <v>1115</v>
      </c>
      <c r="F24" s="12">
        <v>11930</v>
      </c>
      <c r="G24" s="13">
        <v>626</v>
      </c>
      <c r="H24" s="84">
        <v>24087</v>
      </c>
      <c r="I24" s="12">
        <v>52456</v>
      </c>
      <c r="J24" s="13">
        <v>10284</v>
      </c>
      <c r="K24" s="13">
        <v>103090</v>
      </c>
      <c r="L24" s="84">
        <v>16638</v>
      </c>
      <c r="M24" s="13">
        <v>1999</v>
      </c>
      <c r="N24" s="61">
        <v>226408</v>
      </c>
    </row>
    <row r="25" spans="1:14" s="39" customFormat="1" ht="13.35" customHeight="1">
      <c r="A25" s="37"/>
      <c r="B25" s="38" t="s">
        <v>72</v>
      </c>
      <c r="C25" s="38"/>
      <c r="D25" s="12">
        <v>4100</v>
      </c>
      <c r="E25" s="84">
        <v>575</v>
      </c>
      <c r="F25" s="12">
        <v>21406</v>
      </c>
      <c r="G25" s="13">
        <v>705</v>
      </c>
      <c r="H25" s="84">
        <v>12202</v>
      </c>
      <c r="I25" s="12">
        <v>45653</v>
      </c>
      <c r="J25" s="13">
        <v>5776</v>
      </c>
      <c r="K25" s="13">
        <v>80854</v>
      </c>
      <c r="L25" s="84">
        <v>9325</v>
      </c>
      <c r="M25" s="13">
        <v>3011</v>
      </c>
      <c r="N25" s="61">
        <v>183607</v>
      </c>
    </row>
    <row r="26" spans="1:14" s="39" customFormat="1" ht="13.35" customHeight="1">
      <c r="A26" s="118"/>
      <c r="B26" s="119" t="s">
        <v>22</v>
      </c>
      <c r="C26" s="68"/>
      <c r="D26" s="26">
        <v>18979</v>
      </c>
      <c r="E26" s="85">
        <v>2489</v>
      </c>
      <c r="F26" s="26">
        <v>55684</v>
      </c>
      <c r="G26" s="27">
        <v>2095</v>
      </c>
      <c r="H26" s="85">
        <v>50687</v>
      </c>
      <c r="I26" s="26">
        <v>146498</v>
      </c>
      <c r="J26" s="27">
        <v>23351</v>
      </c>
      <c r="K26" s="27">
        <v>272612</v>
      </c>
      <c r="L26" s="85">
        <v>36619</v>
      </c>
      <c r="M26" s="27">
        <v>5947</v>
      </c>
      <c r="N26" s="58">
        <v>614961</v>
      </c>
    </row>
    <row r="27" spans="1:14" s="39" customFormat="1" ht="13.35" customHeight="1">
      <c r="A27" s="37"/>
      <c r="B27" s="139" t="s">
        <v>76</v>
      </c>
      <c r="C27" s="140"/>
      <c r="D27" s="12"/>
      <c r="E27" s="84"/>
      <c r="F27" s="12"/>
      <c r="G27" s="13"/>
      <c r="H27" s="84"/>
      <c r="I27" s="12"/>
      <c r="J27" s="13"/>
      <c r="K27" s="13"/>
      <c r="L27" s="84"/>
      <c r="M27" s="13"/>
      <c r="N27" s="61"/>
    </row>
    <row r="28" spans="1:14" s="39" customFormat="1" ht="13.35" customHeight="1">
      <c r="A28" s="37"/>
      <c r="B28" s="141" t="s">
        <v>70</v>
      </c>
      <c r="C28" s="142"/>
      <c r="D28" s="41">
        <v>0.56357026186838088</v>
      </c>
      <c r="E28" s="86">
        <v>0.32101245480112495</v>
      </c>
      <c r="F28" s="41">
        <v>0.40133611091157245</v>
      </c>
      <c r="G28" s="14">
        <v>0.36467780429594271</v>
      </c>
      <c r="H28" s="86">
        <v>0.28405705604987475</v>
      </c>
      <c r="I28" s="41">
        <v>0.33030485057816489</v>
      </c>
      <c r="J28" s="14">
        <v>0.31223502205472997</v>
      </c>
      <c r="K28" s="14">
        <v>0.32525347380159347</v>
      </c>
      <c r="L28" s="86">
        <v>0.29099647723859201</v>
      </c>
      <c r="M28" s="14">
        <v>0.15755843282327223</v>
      </c>
      <c r="N28" s="44">
        <v>0.3332666624387563</v>
      </c>
    </row>
    <row r="29" spans="1:14" s="39" customFormat="1" ht="13.35" customHeight="1">
      <c r="A29" s="37"/>
      <c r="B29" s="38" t="s">
        <v>71</v>
      </c>
      <c r="C29" s="38"/>
      <c r="D29" s="41">
        <v>0.22040149639074766</v>
      </c>
      <c r="E29" s="86">
        <v>0.44797107271996783</v>
      </c>
      <c r="F29" s="41">
        <v>0.21424466633144171</v>
      </c>
      <c r="G29" s="14">
        <v>0.29880668257756565</v>
      </c>
      <c r="H29" s="86">
        <v>0.47521060626985223</v>
      </c>
      <c r="I29" s="41">
        <v>0.35806632172452868</v>
      </c>
      <c r="J29" s="14">
        <v>0.44040940430816666</v>
      </c>
      <c r="K29" s="14">
        <v>0.37815650081434421</v>
      </c>
      <c r="L29" s="86">
        <v>0.45435429694967094</v>
      </c>
      <c r="M29" s="14">
        <v>0.33613586682360852</v>
      </c>
      <c r="N29" s="44">
        <v>0.36816643657077441</v>
      </c>
    </row>
    <row r="30" spans="1:14" s="39" customFormat="1" ht="13.35" customHeight="1">
      <c r="A30" s="37"/>
      <c r="B30" s="38" t="s">
        <v>72</v>
      </c>
      <c r="C30" s="38"/>
      <c r="D30" s="41">
        <v>0.21602824174087149</v>
      </c>
      <c r="E30" s="86">
        <v>0.23101647247890719</v>
      </c>
      <c r="F30" s="41">
        <v>0.38441922275698587</v>
      </c>
      <c r="G30" s="14">
        <v>0.33651551312649164</v>
      </c>
      <c r="H30" s="86">
        <v>0.24073233768027305</v>
      </c>
      <c r="I30" s="41">
        <v>0.31162882769730643</v>
      </c>
      <c r="J30" s="14">
        <v>0.24735557363710334</v>
      </c>
      <c r="K30" s="14">
        <v>0.29659002538406232</v>
      </c>
      <c r="L30" s="86">
        <v>0.2546492258117371</v>
      </c>
      <c r="M30" s="14">
        <v>0.50630570035311917</v>
      </c>
      <c r="N30" s="44">
        <v>0.29856690099046934</v>
      </c>
    </row>
    <row r="31" spans="1:14" s="39" customFormat="1" ht="13.35" customHeight="1">
      <c r="A31" s="118"/>
      <c r="B31" s="119" t="s">
        <v>22</v>
      </c>
      <c r="C31" s="68"/>
      <c r="D31" s="42">
        <v>1</v>
      </c>
      <c r="E31" s="87">
        <v>1</v>
      </c>
      <c r="F31" s="42">
        <v>1</v>
      </c>
      <c r="G31" s="28">
        <v>1</v>
      </c>
      <c r="H31" s="87">
        <v>1</v>
      </c>
      <c r="I31" s="42">
        <v>1</v>
      </c>
      <c r="J31" s="28">
        <v>1</v>
      </c>
      <c r="K31" s="28">
        <v>1</v>
      </c>
      <c r="L31" s="87">
        <v>1</v>
      </c>
      <c r="M31" s="28">
        <v>0.99999999999999989</v>
      </c>
      <c r="N31" s="62">
        <v>1</v>
      </c>
    </row>
    <row r="32" spans="1:14" s="39" customFormat="1" ht="12" customHeight="1">
      <c r="B32" s="54" t="s">
        <v>101</v>
      </c>
    </row>
    <row r="33" spans="1:14" s="39" customFormat="1" ht="11.1" customHeight="1">
      <c r="B33" s="65" t="s">
        <v>102</v>
      </c>
    </row>
    <row r="34" spans="1:14" s="39" customFormat="1" ht="11.1" customHeight="1">
      <c r="B34" s="65" t="s">
        <v>103</v>
      </c>
    </row>
    <row r="35" spans="1:14" s="25" customFormat="1" ht="13.35" customHeight="1">
      <c r="A35" s="39"/>
      <c r="B35" s="39"/>
      <c r="C35" s="39"/>
      <c r="M35" s="394"/>
      <c r="N35" s="393"/>
    </row>
    <row r="36" spans="1:14">
      <c r="H36" s="491" t="s">
        <v>279</v>
      </c>
    </row>
  </sheetData>
  <mergeCells count="1">
    <mergeCell ref="B4:C4"/>
  </mergeCells>
  <phoneticPr fontId="5" type="noConversion"/>
  <hyperlinks>
    <hyperlink ref="H36" location="CONTENTS!A1" display="CONTENTS!A1"/>
  </hyperlinks>
  <pageMargins left="0.98425196850393704" right="0.98425196850393704" top="0.98425196850393704" bottom="0.98425196850393704" header="0.51181102362204722" footer="0.51181102362204722"/>
  <pageSetup paperSize="9" scale="85" orientation="landscape" r:id="rId1"/>
  <headerFooter alignWithMargins="0"/>
</worksheet>
</file>

<file path=xl/worksheets/sheet31.xml><?xml version="1.0" encoding="utf-8"?>
<worksheet xmlns="http://schemas.openxmlformats.org/spreadsheetml/2006/main" xmlns:r="http://schemas.openxmlformats.org/officeDocument/2006/relationships">
  <sheetPr codeName="Sheet24" enableFormatConditionsCalculation="0">
    <pageSetUpPr fitToPage="1"/>
  </sheetPr>
  <dimension ref="A1:N43"/>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0.7109375" style="167" customWidth="1"/>
    <col min="4" max="4" width="10.7109375" style="167" bestFit="1" customWidth="1"/>
    <col min="5" max="5" width="9.5703125" style="167" bestFit="1" customWidth="1"/>
    <col min="6" max="6" width="9.85546875" style="240" customWidth="1"/>
    <col min="7" max="7" width="13.42578125" style="5" customWidth="1"/>
    <col min="8" max="8" width="11.28515625" style="5" customWidth="1"/>
    <col min="9" max="9" width="12.42578125" style="5" bestFit="1" customWidth="1"/>
    <col min="10" max="10" width="10.42578125" style="5" bestFit="1" customWidth="1"/>
    <col min="11" max="11" width="15.85546875" style="5" bestFit="1" customWidth="1"/>
    <col min="12" max="12" width="10.5703125" style="5" bestFit="1" customWidth="1"/>
    <col min="13" max="13" width="11.28515625" style="5" customWidth="1"/>
    <col min="14" max="14" width="9.28515625" style="5" bestFit="1" customWidth="1"/>
    <col min="15" max="16384" width="9.140625" style="111"/>
  </cols>
  <sheetData>
    <row r="1" spans="1:14" s="39" customFormat="1" ht="15" customHeight="1">
      <c r="A1" s="426" t="s">
        <v>298</v>
      </c>
      <c r="B1" s="112"/>
      <c r="C1" s="112"/>
      <c r="D1" s="113"/>
      <c r="E1" s="113"/>
      <c r="F1" s="126"/>
      <c r="G1" s="1"/>
      <c r="H1" s="1"/>
      <c r="I1" s="1"/>
      <c r="J1" s="1"/>
      <c r="K1" s="1"/>
      <c r="L1" s="1"/>
      <c r="M1" s="1"/>
      <c r="N1" s="1"/>
    </row>
    <row r="2" spans="1:14" s="39" customFormat="1" ht="13.35" customHeight="1">
      <c r="A2" s="196"/>
      <c r="B2" s="197" t="s">
        <v>162</v>
      </c>
      <c r="C2" s="198"/>
      <c r="D2" s="357" t="s">
        <v>253</v>
      </c>
      <c r="E2" s="358"/>
      <c r="F2" s="359"/>
      <c r="G2" s="358"/>
      <c r="H2" s="358"/>
      <c r="I2" s="358"/>
      <c r="J2" s="358"/>
      <c r="K2" s="359"/>
      <c r="L2" s="359"/>
      <c r="M2" s="358"/>
      <c r="N2" s="360"/>
    </row>
    <row r="3" spans="1:14" s="109" customFormat="1" ht="15" customHeight="1">
      <c r="A3" s="250"/>
      <c r="B3" s="251" t="s">
        <v>97</v>
      </c>
      <c r="C3" s="252"/>
      <c r="D3" s="199" t="s">
        <v>104</v>
      </c>
      <c r="E3" s="200"/>
      <c r="F3" s="201" t="s">
        <v>105</v>
      </c>
      <c r="G3" s="202"/>
      <c r="H3" s="200"/>
      <c r="I3" s="203" t="s">
        <v>106</v>
      </c>
      <c r="J3" s="202"/>
      <c r="K3" s="204"/>
      <c r="L3" s="205"/>
      <c r="M3" s="200" t="s">
        <v>80</v>
      </c>
      <c r="N3" s="207" t="s">
        <v>80</v>
      </c>
    </row>
    <row r="4" spans="1:14" s="39" customFormat="1" ht="66.2" customHeight="1">
      <c r="A4" s="116"/>
      <c r="B4" s="603" t="s">
        <v>168</v>
      </c>
      <c r="C4" s="604"/>
      <c r="D4" s="208" t="s">
        <v>1</v>
      </c>
      <c r="E4" s="209" t="s">
        <v>9</v>
      </c>
      <c r="F4" s="208" t="s">
        <v>296</v>
      </c>
      <c r="G4" s="210" t="s">
        <v>87</v>
      </c>
      <c r="H4" s="209" t="s">
        <v>4</v>
      </c>
      <c r="I4" s="208" t="s">
        <v>119</v>
      </c>
      <c r="J4" s="210" t="s">
        <v>95</v>
      </c>
      <c r="K4" s="210" t="s">
        <v>118</v>
      </c>
      <c r="L4" s="209" t="s">
        <v>109</v>
      </c>
      <c r="M4" s="210" t="s">
        <v>21</v>
      </c>
      <c r="N4" s="211" t="s">
        <v>96</v>
      </c>
    </row>
    <row r="5" spans="1:14" s="39" customFormat="1" ht="13.35" customHeight="1">
      <c r="A5" s="223"/>
      <c r="B5" s="224" t="s">
        <v>30</v>
      </c>
      <c r="C5" s="225" t="s">
        <v>81</v>
      </c>
      <c r="D5" s="99">
        <f>A3.6.1!D5/A3.6.1!$N5</f>
        <v>5.2189357196529819E-2</v>
      </c>
      <c r="E5" s="100">
        <f>A3.6.1!E5/A3.6.1!$N5</f>
        <v>3.8985879207205799E-3</v>
      </c>
      <c r="F5" s="99">
        <f>A3.6.1!F5/A3.6.1!$N5</f>
        <v>0.10904335776253257</v>
      </c>
      <c r="G5" s="101">
        <f>A3.6.1!G5/A3.6.1!$N5</f>
        <v>3.7278112283235586E-3</v>
      </c>
      <c r="H5" s="100">
        <f>A3.6.1!H5/A3.6.1!$N5</f>
        <v>7.025265191806622E-2</v>
      </c>
      <c r="I5" s="99">
        <f>A3.6.1!I5/A3.6.1!$N5</f>
        <v>0.23610609623998516</v>
      </c>
      <c r="J5" s="101">
        <f>A3.6.1!J5/A3.6.1!$N5</f>
        <v>3.5575224693333851E-2</v>
      </c>
      <c r="K5" s="101">
        <f>A3.6.1!K5/A3.6.1!$N5</f>
        <v>0.43264079318454618</v>
      </c>
      <c r="L5" s="100">
        <f>A3.6.1!L5/A3.6.1!$N5</f>
        <v>5.1994183833790363E-2</v>
      </c>
      <c r="M5" s="101">
        <f>A3.6.1!M5/A3.6.1!$N5</f>
        <v>4.5719360221716937E-3</v>
      </c>
      <c r="N5" s="102">
        <f>A3.6.1!N5/A3.6.1!$N5</f>
        <v>1</v>
      </c>
    </row>
    <row r="6" spans="1:14" s="39" customFormat="1" ht="13.35" customHeight="1">
      <c r="A6" s="72"/>
      <c r="B6" s="24" t="s">
        <v>31</v>
      </c>
      <c r="C6" s="226" t="s">
        <v>32</v>
      </c>
      <c r="D6" s="99">
        <f>A3.6.1!D6/A3.6.1!$N6</f>
        <v>1.847549556552772E-2</v>
      </c>
      <c r="E6" s="100">
        <f>A3.6.1!E6/A3.6.1!$N6</f>
        <v>4.9247376417794423E-3</v>
      </c>
      <c r="F6" s="99">
        <f>A3.6.1!F6/A3.6.1!$N6</f>
        <v>5.2692484364510087E-2</v>
      </c>
      <c r="G6" s="101">
        <f>A3.6.1!G6/A3.6.1!$N6</f>
        <v>2.7649199674923148E-3</v>
      </c>
      <c r="H6" s="100">
        <f>A3.6.1!H6/A3.6.1!$N6</f>
        <v>0.10638758347761564</v>
      </c>
      <c r="I6" s="99">
        <f>A3.6.1!I6/A3.6.1!$N6</f>
        <v>0.23168792622168827</v>
      </c>
      <c r="J6" s="101">
        <f>A3.6.1!J6/A3.6.1!$N6</f>
        <v>4.5422423235928058E-2</v>
      </c>
      <c r="K6" s="101">
        <f>A3.6.1!K6/A3.6.1!$N6</f>
        <v>0.45532843362425357</v>
      </c>
      <c r="L6" s="100">
        <f>A3.6.1!L6/A3.6.1!$N6</f>
        <v>7.3486802586481048E-2</v>
      </c>
      <c r="M6" s="101">
        <f>A3.6.1!M6/A3.6.1!$N6</f>
        <v>8.8291933147238606E-3</v>
      </c>
      <c r="N6" s="102">
        <f>A3.6.1!N6/A3.6.1!$N6</f>
        <v>1</v>
      </c>
    </row>
    <row r="7" spans="1:14" s="39" customFormat="1" ht="13.35" customHeight="1">
      <c r="A7" s="37"/>
      <c r="B7" s="24" t="s">
        <v>33</v>
      </c>
      <c r="C7" s="67" t="s">
        <v>127</v>
      </c>
      <c r="D7" s="99">
        <f>A3.6.1!D7/A3.6.1!$N7</f>
        <v>1.7402002018842531E-2</v>
      </c>
      <c r="E7" s="100">
        <f>A3.6.1!E7/A3.6.1!$N7</f>
        <v>1.3984690444145357E-3</v>
      </c>
      <c r="F7" s="99">
        <f>A3.6.1!F7/A3.6.1!$N7</f>
        <v>8.5169919246298784E-2</v>
      </c>
      <c r="G7" s="101">
        <f>A3.6.1!G7/A3.6.1!$N7</f>
        <v>3.469885598923284E-3</v>
      </c>
      <c r="H7" s="100">
        <f>A3.6.1!H7/A3.6.1!$N7</f>
        <v>6.491840511440107E-2</v>
      </c>
      <c r="I7" s="99">
        <f>A3.6.1!I7/A3.6.1!$N7</f>
        <v>0.26550933714670255</v>
      </c>
      <c r="J7" s="101">
        <f>A3.6.1!J7/A3.6.1!$N7</f>
        <v>2.9767412516823688E-2</v>
      </c>
      <c r="K7" s="101">
        <f>A3.6.1!K7/A3.6.1!$N7</f>
        <v>0.44967614401076716</v>
      </c>
      <c r="L7" s="100">
        <f>A3.6.1!L7/A3.6.1!$N7</f>
        <v>5.5980820995962313E-2</v>
      </c>
      <c r="M7" s="101">
        <f>A3.6.1!M7/A3.6.1!$N7</f>
        <v>2.6707604306864065E-2</v>
      </c>
      <c r="N7" s="102">
        <f>A3.6.1!N7/A3.6.1!$N7</f>
        <v>1</v>
      </c>
    </row>
    <row r="8" spans="1:14" s="39" customFormat="1" ht="13.35" customHeight="1">
      <c r="A8" s="37"/>
      <c r="B8" s="24" t="s">
        <v>34</v>
      </c>
      <c r="C8" s="38" t="s">
        <v>62</v>
      </c>
      <c r="D8" s="99">
        <f>A3.6.1!D8/A3.6.1!$N8</f>
        <v>2.3738156761412575E-2</v>
      </c>
      <c r="E8" s="100">
        <f>A3.6.1!E8/A3.6.1!$N8</f>
        <v>2.2394487510766581E-3</v>
      </c>
      <c r="F8" s="99">
        <f>A3.6.1!F8/A3.6.1!$N8</f>
        <v>0.11627906976744186</v>
      </c>
      <c r="G8" s="101">
        <f>A3.6.1!G8/A3.6.1!$N8</f>
        <v>4.0654608096468564E-3</v>
      </c>
      <c r="H8" s="100">
        <f>A3.6.1!H8/A3.6.1!$N8</f>
        <v>6.7080103359173124E-2</v>
      </c>
      <c r="I8" s="99">
        <f>A3.6.1!I8/A3.6.1!$N8</f>
        <v>0.24623600344530577</v>
      </c>
      <c r="J8" s="101">
        <f>A3.6.1!J8/A3.6.1!$N8</f>
        <v>3.0284237726098191E-2</v>
      </c>
      <c r="K8" s="101">
        <f>A3.6.1!K8/A3.6.1!$N8</f>
        <v>0.4581223083548665</v>
      </c>
      <c r="L8" s="100">
        <f>A3.6.1!L8/A3.6.1!$N8</f>
        <v>4.4857881136950904E-2</v>
      </c>
      <c r="M8" s="101">
        <f>A3.6.1!M8/A3.6.1!$N8</f>
        <v>7.0973298880275624E-3</v>
      </c>
      <c r="N8" s="102">
        <f>A3.6.1!N8/A3.6.1!$N8</f>
        <v>1</v>
      </c>
    </row>
    <row r="9" spans="1:14" s="39" customFormat="1" ht="13.35" customHeight="1">
      <c r="A9" s="37"/>
      <c r="B9" s="38" t="s">
        <v>35</v>
      </c>
      <c r="C9" s="38" t="s">
        <v>63</v>
      </c>
      <c r="D9" s="99">
        <f>A3.6.1!D9/A3.6.1!$N9</f>
        <v>3.0412526347485699E-2</v>
      </c>
      <c r="E9" s="100">
        <f>A3.6.1!E9/A3.6.1!$N9</f>
        <v>2.5594700391448357E-3</v>
      </c>
      <c r="F9" s="99">
        <f>A3.6.1!F9/A3.6.1!$N9</f>
        <v>0.13449764127270902</v>
      </c>
      <c r="G9" s="101">
        <f>A3.6.1!G9/A3.6.1!$N9</f>
        <v>4.3159690856167821E-3</v>
      </c>
      <c r="H9" s="100">
        <f>A3.6.1!H9/A3.6.1!$N9</f>
        <v>6.7148449262270399E-2</v>
      </c>
      <c r="I9" s="99">
        <f>A3.6.1!I9/A3.6.1!$N9</f>
        <v>0.23662551440329219</v>
      </c>
      <c r="J9" s="101">
        <f>A3.6.1!J9/A3.6.1!$N9</f>
        <v>3.1566797149452978E-2</v>
      </c>
      <c r="K9" s="101">
        <f>A3.6.1!K9/A3.6.1!$N9</f>
        <v>0.43485897821941183</v>
      </c>
      <c r="L9" s="100">
        <f>A3.6.1!L9/A3.6.1!$N9</f>
        <v>5.3297199638663056E-2</v>
      </c>
      <c r="M9" s="101">
        <f>A3.6.1!M9/A3.6.1!$N9</f>
        <v>4.7174545819532272E-3</v>
      </c>
      <c r="N9" s="102">
        <f>A3.6.1!N9/A3.6.1!$N9</f>
        <v>1</v>
      </c>
    </row>
    <row r="10" spans="1:14" s="39" customFormat="1" ht="13.35" customHeight="1">
      <c r="A10" s="37"/>
      <c r="B10" s="38" t="s">
        <v>36</v>
      </c>
      <c r="C10" s="38" t="s">
        <v>59</v>
      </c>
      <c r="D10" s="99">
        <f>A3.6.1!D10/A3.6.1!$N10</f>
        <v>2.7463651050080775E-2</v>
      </c>
      <c r="E10" s="100">
        <f>A3.6.1!E10/A3.6.1!$N10</f>
        <v>3.4618047542118624E-3</v>
      </c>
      <c r="F10" s="99">
        <f>A3.6.1!F10/A3.6.1!$N10</f>
        <v>0.14643434110316178</v>
      </c>
      <c r="G10" s="101">
        <f>A3.6.1!G10/A3.6.1!$N10</f>
        <v>4.2695591968612973E-3</v>
      </c>
      <c r="H10" s="100">
        <f>A3.6.1!H10/A3.6.1!$N10</f>
        <v>6.2543272559427654E-2</v>
      </c>
      <c r="I10" s="99">
        <f>A3.6.1!I10/A3.6.1!$N10</f>
        <v>0.22432494807292869</v>
      </c>
      <c r="J10" s="101">
        <f>A3.6.1!J10/A3.6.1!$N10</f>
        <v>3.0348488345257326E-2</v>
      </c>
      <c r="K10" s="101">
        <f>A3.6.1!K10/A3.6.1!$N10</f>
        <v>0.44414954996538197</v>
      </c>
      <c r="L10" s="100">
        <f>A3.6.1!L10/A3.6.1!$N10</f>
        <v>5.1696284329563816E-2</v>
      </c>
      <c r="M10" s="101">
        <f>A3.6.1!M10/A3.6.1!$N10</f>
        <v>5.308100623124856E-3</v>
      </c>
      <c r="N10" s="102">
        <f>A3.6.1!N10/A3.6.1!$N10</f>
        <v>1</v>
      </c>
    </row>
    <row r="11" spans="1:14" s="39" customFormat="1" ht="13.35" customHeight="1">
      <c r="A11" s="37"/>
      <c r="B11" s="38" t="s">
        <v>37</v>
      </c>
      <c r="C11" s="38" t="s">
        <v>60</v>
      </c>
      <c r="D11" s="99">
        <f>A3.6.1!D11/A3.6.1!$N11</f>
        <v>3.016505406943654E-2</v>
      </c>
      <c r="E11" s="100">
        <f>A3.6.1!E11/A3.6.1!$N11</f>
        <v>4.5532157085941948E-3</v>
      </c>
      <c r="F11" s="99">
        <f>A3.6.1!F11/A3.6.1!$N11</f>
        <v>0.1493075317776513</v>
      </c>
      <c r="G11" s="101">
        <f>A3.6.1!G11/A3.6.1!$N11</f>
        <v>5.5018023145513182E-3</v>
      </c>
      <c r="H11" s="100">
        <f>A3.6.1!H11/A3.6.1!$N11</f>
        <v>6.7539366344147214E-2</v>
      </c>
      <c r="I11" s="99">
        <f>A3.6.1!I11/A3.6.1!$N11</f>
        <v>0.22766078542970974</v>
      </c>
      <c r="J11" s="101">
        <f>A3.6.1!J11/A3.6.1!$N11</f>
        <v>3.414911781445646E-2</v>
      </c>
      <c r="K11" s="101">
        <f>A3.6.1!K11/A3.6.1!$N11</f>
        <v>0.4259153860747486</v>
      </c>
      <c r="L11" s="100">
        <f>A3.6.1!L11/A3.6.1!$N11</f>
        <v>4.9705938152153295E-2</v>
      </c>
      <c r="M11" s="101">
        <f>A3.6.1!M11/A3.6.1!$N11</f>
        <v>5.5018023145513182E-3</v>
      </c>
      <c r="N11" s="102">
        <f>A3.6.1!N11/A3.6.1!$N11</f>
        <v>1</v>
      </c>
    </row>
    <row r="12" spans="1:14" s="39" customFormat="1" ht="13.35" customHeight="1">
      <c r="A12" s="37"/>
      <c r="B12" s="38" t="s">
        <v>38</v>
      </c>
      <c r="C12" s="38" t="s">
        <v>64</v>
      </c>
      <c r="D12" s="99">
        <f>A3.6.1!D12/A3.6.1!$N12</f>
        <v>3.1551835157759174E-2</v>
      </c>
      <c r="E12" s="100">
        <f>A3.6.1!E12/A3.6.1!$N12</f>
        <v>6.1976819059884093E-3</v>
      </c>
      <c r="F12" s="99">
        <f>A3.6.1!F12/A3.6.1!$N12</f>
        <v>0.1789278815196394</v>
      </c>
      <c r="G12" s="101">
        <f>A3.6.1!G12/A3.6.1!$N12</f>
        <v>4.0244687701223442E-3</v>
      </c>
      <c r="H12" s="100">
        <f>A3.6.1!H12/A3.6.1!$N12</f>
        <v>7.5418544752092725E-2</v>
      </c>
      <c r="I12" s="99">
        <f>A3.6.1!I12/A3.6.1!$N12</f>
        <v>0.22480682549903414</v>
      </c>
      <c r="J12" s="101">
        <f>A3.6.1!J12/A3.6.1!$N12</f>
        <v>3.5415325177076629E-2</v>
      </c>
      <c r="K12" s="101">
        <f>A3.6.1!K12/A3.6.1!$N12</f>
        <v>0.39826142949130716</v>
      </c>
      <c r="L12" s="100">
        <f>A3.6.1!L12/A3.6.1!$N12</f>
        <v>4.1291049581455248E-2</v>
      </c>
      <c r="M12" s="101">
        <f>A3.6.1!M12/A3.6.1!$N12</f>
        <v>4.1049581455247907E-3</v>
      </c>
      <c r="N12" s="102">
        <f>A3.6.1!N12/A3.6.1!$N12</f>
        <v>1</v>
      </c>
    </row>
    <row r="13" spans="1:14" s="39" customFormat="1" ht="13.35" customHeight="1">
      <c r="A13" s="37"/>
      <c r="B13" s="38" t="s">
        <v>39</v>
      </c>
      <c r="C13" s="38" t="s">
        <v>65</v>
      </c>
      <c r="D13" s="99">
        <f>A3.6.1!D13/A3.6.1!$N13</f>
        <v>2.955039883973894E-2</v>
      </c>
      <c r="E13" s="100">
        <f>A3.6.1!E13/A3.6.1!$N13</f>
        <v>8.3393763596809282E-3</v>
      </c>
      <c r="F13" s="99">
        <f>A3.6.1!F13/A3.6.1!$N13</f>
        <v>0.2061276287164612</v>
      </c>
      <c r="G13" s="101">
        <f>A3.6.1!G13/A3.6.1!$N13</f>
        <v>4.5322697606961565E-3</v>
      </c>
      <c r="H13" s="100">
        <f>A3.6.1!H13/A3.6.1!$N13</f>
        <v>7.8680203045685279E-2</v>
      </c>
      <c r="I13" s="99">
        <f>A3.6.1!I13/A3.6.1!$N13</f>
        <v>0.2139231327048586</v>
      </c>
      <c r="J13" s="101">
        <f>A3.6.1!J13/A3.6.1!$N13</f>
        <v>3.6439448875997101E-2</v>
      </c>
      <c r="K13" s="101">
        <f>A3.6.1!K13/A3.6.1!$N13</f>
        <v>0.38614938361131257</v>
      </c>
      <c r="L13" s="100">
        <f>A3.6.1!L13/A3.6.1!$N13</f>
        <v>3.2451051486584483E-2</v>
      </c>
      <c r="M13" s="101">
        <f>A3.6.1!M13/A3.6.1!$N13</f>
        <v>3.8071065989847717E-3</v>
      </c>
      <c r="N13" s="102">
        <f>A3.6.1!N13/A3.6.1!$N13</f>
        <v>1</v>
      </c>
    </row>
    <row r="14" spans="1:14" s="39" customFormat="1" ht="13.35" customHeight="1">
      <c r="A14" s="37"/>
      <c r="B14" s="38" t="s">
        <v>40</v>
      </c>
      <c r="C14" s="38" t="s">
        <v>66</v>
      </c>
      <c r="D14" s="99">
        <f>A3.6.1!D14/A3.6.1!$N14</f>
        <v>2.8789923526765633E-2</v>
      </c>
      <c r="E14" s="100">
        <f>A3.6.1!E14/A3.6.1!$N14</f>
        <v>1.03463787674314E-2</v>
      </c>
      <c r="F14" s="99">
        <f>A3.6.1!F14/A3.6.1!$N14</f>
        <v>0.22222222222222221</v>
      </c>
      <c r="G14" s="101">
        <f>A3.6.1!G14/A3.6.1!$N14</f>
        <v>2.6990553306342779E-3</v>
      </c>
      <c r="H14" s="100">
        <f>A3.6.1!H14/A3.6.1!$N14</f>
        <v>7.3324336482231217E-2</v>
      </c>
      <c r="I14" s="99">
        <f>A3.6.1!I14/A3.6.1!$N14</f>
        <v>0.20422852001799371</v>
      </c>
      <c r="J14" s="101">
        <f>A3.6.1!J14/A3.6.1!$N14</f>
        <v>4.0935672514619881E-2</v>
      </c>
      <c r="K14" s="101">
        <f>A3.6.1!K14/A3.6.1!$N14</f>
        <v>0.38326585695006748</v>
      </c>
      <c r="L14" s="100">
        <f>A3.6.1!L14/A3.6.1!$N14</f>
        <v>2.9239766081871343E-2</v>
      </c>
      <c r="M14" s="101">
        <f>A3.6.1!M14/A3.6.1!$N14</f>
        <v>4.9482681061628429E-3</v>
      </c>
      <c r="N14" s="102">
        <f>A3.6.1!N14/A3.6.1!$N14</f>
        <v>1</v>
      </c>
    </row>
    <row r="15" spans="1:14" s="39" customFormat="1" ht="13.35" customHeight="1">
      <c r="A15" s="37"/>
      <c r="B15" s="38" t="s">
        <v>41</v>
      </c>
      <c r="C15" s="38" t="s">
        <v>67</v>
      </c>
      <c r="D15" s="99">
        <f>A3.6.1!D15/A3.6.1!$N15</f>
        <v>2.9925187032418952E-2</v>
      </c>
      <c r="E15" s="100">
        <f>A3.6.1!E15/A3.6.1!$N15</f>
        <v>9.9750623441396506E-3</v>
      </c>
      <c r="F15" s="99">
        <f>A3.6.1!F15/A3.6.1!$N15</f>
        <v>0.23358270989193683</v>
      </c>
      <c r="G15" s="101">
        <f>A3.6.1!G15/A3.6.1!$N15</f>
        <v>3.3250207813798837E-3</v>
      </c>
      <c r="H15" s="100">
        <f>A3.6.1!H15/A3.6.1!$N15</f>
        <v>6.7331670822942641E-2</v>
      </c>
      <c r="I15" s="99">
        <f>A3.6.1!I15/A3.6.1!$N15</f>
        <v>0.19950124688279303</v>
      </c>
      <c r="J15" s="101">
        <f>A3.6.1!J15/A3.6.1!$N15</f>
        <v>4.488778054862843E-2</v>
      </c>
      <c r="K15" s="101">
        <f>A3.6.1!K15/A3.6.1!$N15</f>
        <v>0.37822111388196178</v>
      </c>
      <c r="L15" s="100">
        <f>A3.6.1!L15/A3.6.1!$N15</f>
        <v>2.9093931837073983E-2</v>
      </c>
      <c r="M15" s="101">
        <f>A3.6.1!M15/A3.6.1!$N15</f>
        <v>4.1562759767248547E-3</v>
      </c>
      <c r="N15" s="102">
        <f>A3.6.1!N15/A3.6.1!$N15</f>
        <v>1</v>
      </c>
    </row>
    <row r="16" spans="1:14" s="39" customFormat="1" ht="13.35" customHeight="1">
      <c r="A16" s="37"/>
      <c r="B16" s="38" t="s">
        <v>42</v>
      </c>
      <c r="C16" s="38" t="s">
        <v>129</v>
      </c>
      <c r="D16" s="99">
        <f>A3.6.1!D16/A3.6.1!$N16</f>
        <v>2.387934645999162E-2</v>
      </c>
      <c r="E16" s="100">
        <f>A3.6.1!E16/A3.6.1!$N16</f>
        <v>1.508169250104734E-2</v>
      </c>
      <c r="F16" s="99">
        <f>A3.6.1!F16/A3.6.1!$N16</f>
        <v>0.23376623376623376</v>
      </c>
      <c r="G16" s="101">
        <f>A3.6.1!G16/A3.6.1!$N16</f>
        <v>3.3514872224549644E-3</v>
      </c>
      <c r="H16" s="100">
        <f>A3.6.1!H16/A3.6.1!$N16</f>
        <v>6.0745705906996232E-2</v>
      </c>
      <c r="I16" s="99">
        <f>A3.6.1!I16/A3.6.1!$N16</f>
        <v>0.19019689987431923</v>
      </c>
      <c r="J16" s="101">
        <f>A3.6.1!J16/A3.6.1!$N16</f>
        <v>4.7758692919983241E-2</v>
      </c>
      <c r="K16" s="101">
        <f>A3.6.1!K16/A3.6.1!$N16</f>
        <v>0.39212400502723083</v>
      </c>
      <c r="L16" s="100">
        <f>A3.6.1!L16/A3.6.1!$N16</f>
        <v>3.1001256807708422E-2</v>
      </c>
      <c r="M16" s="101">
        <f>A3.6.1!M16/A3.6.1!$N16</f>
        <v>2.0946795140343527E-3</v>
      </c>
      <c r="N16" s="102">
        <f>A3.6.1!N16/A3.6.1!$N16</f>
        <v>1</v>
      </c>
    </row>
    <row r="17" spans="1:14" s="39" customFormat="1" ht="13.35" customHeight="1">
      <c r="A17" s="37"/>
      <c r="B17" s="38" t="s">
        <v>43</v>
      </c>
      <c r="C17" s="38" t="s">
        <v>130</v>
      </c>
      <c r="D17" s="99">
        <f>A3.6.1!D17/A3.6.1!$N17</f>
        <v>2.3516237402015677E-2</v>
      </c>
      <c r="E17" s="100">
        <f>A3.6.1!E17/A3.6.1!$N17</f>
        <v>2.5755879059350503E-2</v>
      </c>
      <c r="F17" s="99">
        <f>A3.6.1!F17/A3.6.1!$N17</f>
        <v>0.28667413213885778</v>
      </c>
      <c r="G17" s="101">
        <f>A3.6.1!G17/A3.6.1!$N17</f>
        <v>5.5991041433370659E-3</v>
      </c>
      <c r="H17" s="100">
        <f>A3.6.1!H17/A3.6.1!$N17</f>
        <v>5.9350503919372903E-2</v>
      </c>
      <c r="I17" s="99">
        <f>A3.6.1!I17/A3.6.1!$N17</f>
        <v>0.1455767077267637</v>
      </c>
      <c r="J17" s="101">
        <f>A3.6.1!J17/A3.6.1!$N17</f>
        <v>4.7032474804031353E-2</v>
      </c>
      <c r="K17" s="101">
        <f>A3.6.1!K17/A3.6.1!$N17</f>
        <v>0.37737961926091823</v>
      </c>
      <c r="L17" s="100">
        <f>A3.6.1!L17/A3.6.1!$N17</f>
        <v>2.5755879059350503E-2</v>
      </c>
      <c r="M17" s="101">
        <f>A3.6.1!M17/A3.6.1!$N17</f>
        <v>3.3594624860022394E-3</v>
      </c>
      <c r="N17" s="102">
        <f>A3.6.1!N17/A3.6.1!$N17</f>
        <v>1</v>
      </c>
    </row>
    <row r="18" spans="1:14" s="39" customFormat="1" ht="13.35" customHeight="1">
      <c r="A18" s="37"/>
      <c r="B18" s="38" t="s">
        <v>44</v>
      </c>
      <c r="C18" s="38" t="s">
        <v>131</v>
      </c>
      <c r="D18" s="99">
        <f>A3.6.1!D18/A3.6.1!$N18</f>
        <v>2.0477815699658702E-2</v>
      </c>
      <c r="E18" s="100">
        <f>A3.6.1!E18/A3.6.1!$N18</f>
        <v>1.3651877133105802E-2</v>
      </c>
      <c r="F18" s="99">
        <f>A3.6.1!F18/A3.6.1!$N18</f>
        <v>0.26621160409556316</v>
      </c>
      <c r="G18" s="101">
        <f>A3.6.1!G18/A3.6.1!$N18</f>
        <v>0</v>
      </c>
      <c r="H18" s="100">
        <f>A3.6.1!H18/A3.6.1!$N18</f>
        <v>5.8020477815699661E-2</v>
      </c>
      <c r="I18" s="99">
        <f>A3.6.1!I18/A3.6.1!$N18</f>
        <v>0.16382252559726962</v>
      </c>
      <c r="J18" s="101">
        <f>A3.6.1!J18/A3.6.1!$N18</f>
        <v>4.778156996587031E-2</v>
      </c>
      <c r="K18" s="101">
        <f>A3.6.1!K18/A3.6.1!$N18</f>
        <v>0.39590443686006827</v>
      </c>
      <c r="L18" s="100">
        <f>A3.6.1!L18/A3.6.1!$N18</f>
        <v>3.4129692832764506E-2</v>
      </c>
      <c r="M18" s="101">
        <f>A3.6.1!M18/A3.6.1!$N18</f>
        <v>0</v>
      </c>
      <c r="N18" s="102">
        <f>A3.6.1!N18/A3.6.1!$N18</f>
        <v>1</v>
      </c>
    </row>
    <row r="19" spans="1:14" s="39" customFormat="1" ht="13.35" customHeight="1">
      <c r="A19" s="37"/>
      <c r="B19" s="38" t="s">
        <v>45</v>
      </c>
      <c r="C19" s="38" t="s">
        <v>132</v>
      </c>
      <c r="D19" s="99">
        <f>A3.6.1!D19/A3.6.1!$N19</f>
        <v>7.0921985815602835E-3</v>
      </c>
      <c r="E19" s="100">
        <f>A3.6.1!E19/A3.6.1!$N19</f>
        <v>2.8368794326241134E-2</v>
      </c>
      <c r="F19" s="99">
        <f>A3.6.1!F19/A3.6.1!$N19</f>
        <v>0.24822695035460993</v>
      </c>
      <c r="G19" s="101">
        <f>A3.6.1!G19/A3.6.1!$N19</f>
        <v>2.1276595744680851E-2</v>
      </c>
      <c r="H19" s="100">
        <f>A3.6.1!H19/A3.6.1!$N19</f>
        <v>4.2553191489361701E-2</v>
      </c>
      <c r="I19" s="99">
        <f>A3.6.1!I19/A3.6.1!$N19</f>
        <v>0.1276595744680851</v>
      </c>
      <c r="J19" s="101">
        <f>A3.6.1!J19/A3.6.1!$N19</f>
        <v>7.8014184397163122E-2</v>
      </c>
      <c r="K19" s="101">
        <f>A3.6.1!K19/A3.6.1!$N19</f>
        <v>0.3971631205673759</v>
      </c>
      <c r="L19" s="100">
        <f>A3.6.1!L19/A3.6.1!$N19</f>
        <v>4.9645390070921988E-2</v>
      </c>
      <c r="M19" s="101">
        <f>A3.6.1!M19/A3.6.1!$N19</f>
        <v>0</v>
      </c>
      <c r="N19" s="102">
        <f>A3.6.1!N19/A3.6.1!$N19</f>
        <v>1</v>
      </c>
    </row>
    <row r="20" spans="1:14" s="39" customFormat="1" ht="13.35" customHeight="1">
      <c r="A20" s="37"/>
      <c r="B20" s="38" t="s">
        <v>46</v>
      </c>
      <c r="C20" s="38" t="s">
        <v>133</v>
      </c>
      <c r="D20" s="99">
        <f>A3.6.1!D20/A3.6.1!$N20</f>
        <v>2.4193548387096774E-2</v>
      </c>
      <c r="E20" s="100">
        <f>A3.6.1!E20/A3.6.1!$N20</f>
        <v>4.0322580645161289E-2</v>
      </c>
      <c r="F20" s="99">
        <f>A3.6.1!F20/A3.6.1!$N20</f>
        <v>0.27419354838709675</v>
      </c>
      <c r="G20" s="101">
        <f>A3.6.1!G20/A3.6.1!$N20</f>
        <v>1.2096774193548387E-2</v>
      </c>
      <c r="H20" s="100">
        <f>A3.6.1!H20/A3.6.1!$N20</f>
        <v>2.0161290322580645E-2</v>
      </c>
      <c r="I20" s="99">
        <f>A3.6.1!I20/A3.6.1!$N20</f>
        <v>0.13709677419354838</v>
      </c>
      <c r="J20" s="101">
        <f>A3.6.1!J20/A3.6.1!$N20</f>
        <v>4.8387096774193547E-2</v>
      </c>
      <c r="K20" s="101">
        <f>A3.6.1!K20/A3.6.1!$N20</f>
        <v>0.39516129032258063</v>
      </c>
      <c r="L20" s="100">
        <f>A3.6.1!L20/A3.6.1!$N20</f>
        <v>4.8387096774193547E-2</v>
      </c>
      <c r="M20" s="101">
        <f>A3.6.1!M20/A3.6.1!$N20</f>
        <v>0</v>
      </c>
      <c r="N20" s="102">
        <f>A3.6.1!N20/A3.6.1!$N20</f>
        <v>1</v>
      </c>
    </row>
    <row r="21" spans="1:14" s="39" customFormat="1" ht="13.35" customHeight="1">
      <c r="A21" s="37"/>
      <c r="B21" s="38" t="s">
        <v>47</v>
      </c>
      <c r="C21" s="38" t="s">
        <v>134</v>
      </c>
      <c r="D21" s="99">
        <f>A3.6.1!D21/A3.6.1!$N21</f>
        <v>2.4390243902439025E-2</v>
      </c>
      <c r="E21" s="100">
        <f>A3.6.1!E21/A3.6.1!$N21</f>
        <v>0.1289198606271777</v>
      </c>
      <c r="F21" s="99">
        <f>A3.6.1!F21/A3.6.1!$N21</f>
        <v>0.2264808362369338</v>
      </c>
      <c r="G21" s="101">
        <f>A3.6.1!G21/A3.6.1!$N21</f>
        <v>3.4843205574912892E-3</v>
      </c>
      <c r="H21" s="100">
        <f>A3.6.1!H21/A3.6.1!$N21</f>
        <v>1.3937282229965157E-2</v>
      </c>
      <c r="I21" s="99">
        <f>A3.6.1!I21/A3.6.1!$N21</f>
        <v>0.156794425087108</v>
      </c>
      <c r="J21" s="101">
        <f>A3.6.1!J21/A3.6.1!$N21</f>
        <v>5.2264808362369339E-2</v>
      </c>
      <c r="K21" s="101">
        <f>A3.6.1!K21/A3.6.1!$N21</f>
        <v>0.3623693379790941</v>
      </c>
      <c r="L21" s="100">
        <f>A3.6.1!L21/A3.6.1!$N21</f>
        <v>3.1358885017421602E-2</v>
      </c>
      <c r="M21" s="101">
        <f>A3.6.1!M21/A3.6.1!$N21</f>
        <v>0</v>
      </c>
      <c r="N21" s="102">
        <f>A3.6.1!N21/A3.6.1!$N21</f>
        <v>1</v>
      </c>
    </row>
    <row r="22" spans="1:14" s="39" customFormat="1" ht="13.35" customHeight="1">
      <c r="A22" s="118"/>
      <c r="B22" s="119" t="s">
        <v>22</v>
      </c>
      <c r="C22" s="68"/>
      <c r="D22" s="103">
        <f>A3.6.1!D22/A3.6.1!$N22</f>
        <v>3.0862119711656512E-2</v>
      </c>
      <c r="E22" s="104">
        <f>A3.6.1!E22/A3.6.1!$N22</f>
        <v>4.0474111366411852E-3</v>
      </c>
      <c r="F22" s="103">
        <f>A3.6.1!F22/A3.6.1!$N22</f>
        <v>9.0548831551919548E-2</v>
      </c>
      <c r="G22" s="105">
        <f>A3.6.1!G22/A3.6.1!$N22</f>
        <v>3.4067201009494912E-3</v>
      </c>
      <c r="H22" s="104">
        <f>A3.6.1!H22/A3.6.1!$N22</f>
        <v>8.2423113010418547E-2</v>
      </c>
      <c r="I22" s="103">
        <f>A3.6.1!I22/A3.6.1!$N22</f>
        <v>0.23822323692071529</v>
      </c>
      <c r="J22" s="105">
        <f>A3.6.1!J22/A3.6.1!$N22</f>
        <v>3.797151364070242E-2</v>
      </c>
      <c r="K22" s="105">
        <f>A3.6.1!K22/A3.6.1!$N22</f>
        <v>0.44329965640097502</v>
      </c>
      <c r="L22" s="104">
        <f>A3.6.1!L22/A3.6.1!$N22</f>
        <v>5.9546865573589222E-2</v>
      </c>
      <c r="M22" s="105">
        <f>A3.6.1!M22/A3.6.1!$N22</f>
        <v>9.6705319524327555E-3</v>
      </c>
      <c r="N22" s="106">
        <f>A3.6.1!N22/A3.6.1!$N22</f>
        <v>1</v>
      </c>
    </row>
    <row r="23" spans="1:14" s="39" customFormat="1" ht="13.35" customHeight="1">
      <c r="A23" s="215"/>
      <c r="B23" s="605" t="s">
        <v>99</v>
      </c>
      <c r="C23" s="606"/>
      <c r="D23" s="216"/>
      <c r="E23" s="217"/>
      <c r="F23" s="216"/>
      <c r="G23" s="218"/>
      <c r="H23" s="217"/>
      <c r="I23" s="216"/>
      <c r="J23" s="218"/>
      <c r="K23" s="218"/>
      <c r="L23" s="217"/>
      <c r="M23" s="218"/>
      <c r="N23" s="102"/>
    </row>
    <row r="24" spans="1:14" s="39" customFormat="1" ht="13.35" customHeight="1">
      <c r="A24" s="72"/>
      <c r="B24" s="24" t="s">
        <v>30</v>
      </c>
      <c r="C24" s="227" t="s">
        <v>81</v>
      </c>
      <c r="D24" s="99">
        <f>A3.6.1!D5/A3.6.1!D$22</f>
        <v>0.56357026186838088</v>
      </c>
      <c r="E24" s="100">
        <f>A3.6.1!E5/A3.6.1!E$22</f>
        <v>0.32101245480112495</v>
      </c>
      <c r="F24" s="99">
        <f>A3.6.1!F5/A3.6.1!F$22</f>
        <v>0.40133611091157245</v>
      </c>
      <c r="G24" s="101">
        <f>A3.6.1!G5/A3.6.1!G$22</f>
        <v>0.36467780429594271</v>
      </c>
      <c r="H24" s="100">
        <f>A3.6.1!H5/A3.6.1!H$22</f>
        <v>0.28405705604987475</v>
      </c>
      <c r="I24" s="99">
        <f>A3.6.1!I5/A3.6.1!I$22</f>
        <v>0.33030485057816489</v>
      </c>
      <c r="J24" s="101">
        <f>A3.6.1!J5/A3.6.1!J$22</f>
        <v>0.31223502205472997</v>
      </c>
      <c r="K24" s="101">
        <f>A3.6.1!K5/A3.6.1!K$22</f>
        <v>0.32525347380159347</v>
      </c>
      <c r="L24" s="100">
        <f>A3.6.1!L5/A3.6.1!L$22</f>
        <v>0.29099647723859201</v>
      </c>
      <c r="M24" s="101">
        <f>A3.6.1!M5/A3.6.1!M$22</f>
        <v>0.15755843282327223</v>
      </c>
      <c r="N24" s="102">
        <f>A3.6.1!N5/A3.6.1!N$22</f>
        <v>0.3332666624387563</v>
      </c>
    </row>
    <row r="25" spans="1:14" s="39" customFormat="1" ht="13.35" customHeight="1">
      <c r="A25" s="72"/>
      <c r="B25" s="24" t="s">
        <v>31</v>
      </c>
      <c r="C25" s="226" t="s">
        <v>32</v>
      </c>
      <c r="D25" s="99">
        <f>A3.6.1!D6/A3.6.1!D$22</f>
        <v>0.22040149639074766</v>
      </c>
      <c r="E25" s="100">
        <f>A3.6.1!E6/A3.6.1!E$22</f>
        <v>0.44797107271996783</v>
      </c>
      <c r="F25" s="99">
        <f>A3.6.1!F6/A3.6.1!F$22</f>
        <v>0.21424466633144171</v>
      </c>
      <c r="G25" s="101">
        <f>A3.6.1!G6/A3.6.1!G$22</f>
        <v>0.29880668257756565</v>
      </c>
      <c r="H25" s="100">
        <f>A3.6.1!H6/A3.6.1!H$22</f>
        <v>0.47521060626985223</v>
      </c>
      <c r="I25" s="99">
        <f>A3.6.1!I6/A3.6.1!I$22</f>
        <v>0.35806632172452868</v>
      </c>
      <c r="J25" s="101">
        <f>A3.6.1!J6/A3.6.1!J$22</f>
        <v>0.44040940430816666</v>
      </c>
      <c r="K25" s="101">
        <f>A3.6.1!K6/A3.6.1!K$22</f>
        <v>0.37815650081434421</v>
      </c>
      <c r="L25" s="100">
        <f>A3.6.1!L6/A3.6.1!L$22</f>
        <v>0.45435429694967094</v>
      </c>
      <c r="M25" s="101">
        <f>A3.6.1!M6/A3.6.1!M$22</f>
        <v>0.33613586682360852</v>
      </c>
      <c r="N25" s="102">
        <f>A3.6.1!N6/A3.6.1!N$22</f>
        <v>0.36816643657077441</v>
      </c>
    </row>
    <row r="26" spans="1:14" s="39" customFormat="1" ht="13.35" customHeight="1">
      <c r="A26" s="37"/>
      <c r="B26" s="24" t="s">
        <v>33</v>
      </c>
      <c r="C26" s="67" t="s">
        <v>127</v>
      </c>
      <c r="D26" s="99">
        <f>A3.6.1!D7/A3.6.1!D$22</f>
        <v>8.720164392222983E-2</v>
      </c>
      <c r="E26" s="100">
        <f>A3.6.1!E7/A3.6.1!E$22</f>
        <v>5.3435114503816793E-2</v>
      </c>
      <c r="F26" s="99">
        <f>A3.6.1!F7/A3.6.1!F$22</f>
        <v>0.14546368795345163</v>
      </c>
      <c r="G26" s="101">
        <f>A3.6.1!G7/A3.6.1!G$22</f>
        <v>0.15751789976133651</v>
      </c>
      <c r="H26" s="100">
        <f>A3.6.1!H7/A3.6.1!H$22</f>
        <v>0.12180638033420799</v>
      </c>
      <c r="I26" s="99">
        <f>A3.6.1!I7/A3.6.1!I$22</f>
        <v>0.17236412783792271</v>
      </c>
      <c r="J26" s="101">
        <f>A3.6.1!J7/A3.6.1!J$22</f>
        <v>0.12123677786818551</v>
      </c>
      <c r="K26" s="101">
        <f>A3.6.1!K7/A3.6.1!K$22</f>
        <v>0.15687497248837176</v>
      </c>
      <c r="L26" s="100">
        <f>A3.6.1!L7/A3.6.1!L$22</f>
        <v>0.14538900570741964</v>
      </c>
      <c r="M26" s="101">
        <f>A3.6.1!M7/A3.6.1!M$22</f>
        <v>0.42710610391794179</v>
      </c>
      <c r="N26" s="102">
        <f>A3.6.1!N7/A3.6.1!N$22</f>
        <v>0.15465045750868756</v>
      </c>
    </row>
    <row r="27" spans="1:14" s="39" customFormat="1" ht="13.35" customHeight="1">
      <c r="A27" s="37"/>
      <c r="B27" s="24" t="s">
        <v>34</v>
      </c>
      <c r="C27" s="38" t="s">
        <v>62</v>
      </c>
      <c r="D27" s="99">
        <f>A3.6.1!D8/A3.6.1!D$22</f>
        <v>3.6303282575478157E-2</v>
      </c>
      <c r="E27" s="100">
        <f>A3.6.1!E8/A3.6.1!E$22</f>
        <v>2.6114905584572117E-2</v>
      </c>
      <c r="F27" s="99">
        <f>A3.6.1!F8/A3.6.1!F$22</f>
        <v>6.0609869980604844E-2</v>
      </c>
      <c r="G27" s="101">
        <f>A3.6.1!G8/A3.6.1!G$22</f>
        <v>5.6324582338902147E-2</v>
      </c>
      <c r="H27" s="100">
        <f>A3.6.1!H8/A3.6.1!H$22</f>
        <v>3.8412216150097656E-2</v>
      </c>
      <c r="I27" s="99">
        <f>A3.6.1!I8/A3.6.1!I$22</f>
        <v>4.8785648950838922E-2</v>
      </c>
      <c r="J27" s="101">
        <f>A3.6.1!J8/A3.6.1!J$22</f>
        <v>3.7642927497751701E-2</v>
      </c>
      <c r="K27" s="101">
        <f>A3.6.1!K8/A3.6.1!K$22</f>
        <v>4.8776282775519784E-2</v>
      </c>
      <c r="L27" s="100">
        <f>A3.6.1!L8/A3.6.1!L$22</f>
        <v>3.5555312815751389E-2</v>
      </c>
      <c r="M27" s="101">
        <f>A3.6.1!M8/A3.6.1!M$22</f>
        <v>3.4639313939801582E-2</v>
      </c>
      <c r="N27" s="102">
        <f>A3.6.1!N8/A3.6.1!N$22</f>
        <v>4.7198115002414789E-2</v>
      </c>
    </row>
    <row r="28" spans="1:14" s="39" customFormat="1" ht="13.35" customHeight="1">
      <c r="A28" s="37"/>
      <c r="B28" s="38" t="s">
        <v>35</v>
      </c>
      <c r="C28" s="38" t="s">
        <v>63</v>
      </c>
      <c r="D28" s="99">
        <f>A3.6.1!D9/A3.6.1!D$22</f>
        <v>3.1930027925601984E-2</v>
      </c>
      <c r="E28" s="100">
        <f>A3.6.1!E9/A3.6.1!E$22</f>
        <v>2.0490156689433506E-2</v>
      </c>
      <c r="F28" s="99">
        <f>A3.6.1!F9/A3.6.1!F$22</f>
        <v>4.8128726384598808E-2</v>
      </c>
      <c r="G28" s="101">
        <f>A3.6.1!G9/A3.6.1!G$22</f>
        <v>4.1050119331742241E-2</v>
      </c>
      <c r="H28" s="100">
        <f>A3.6.1!H9/A3.6.1!H$22</f>
        <v>2.6397301083117958E-2</v>
      </c>
      <c r="I28" s="99">
        <f>A3.6.1!I9/A3.6.1!I$22</f>
        <v>3.2184739723409191E-2</v>
      </c>
      <c r="J28" s="101">
        <f>A3.6.1!J9/A3.6.1!J$22</f>
        <v>2.6936747890882618E-2</v>
      </c>
      <c r="K28" s="101">
        <f>A3.6.1!K9/A3.6.1!K$22</f>
        <v>3.1785101169427614E-2</v>
      </c>
      <c r="L28" s="100">
        <f>A3.6.1!L9/A3.6.1!L$22</f>
        <v>2.9001338103170484E-2</v>
      </c>
      <c r="M28" s="101">
        <f>A3.6.1!M9/A3.6.1!M$22</f>
        <v>1.5806288885152179E-2</v>
      </c>
      <c r="N28" s="102">
        <f>A3.6.1!N9/A3.6.1!N$22</f>
        <v>3.2402054764448476E-2</v>
      </c>
    </row>
    <row r="29" spans="1:14" s="39" customFormat="1" ht="13.35" customHeight="1">
      <c r="A29" s="37"/>
      <c r="B29" s="38" t="s">
        <v>36</v>
      </c>
      <c r="C29" s="38" t="s">
        <v>59</v>
      </c>
      <c r="D29" s="99">
        <f>A3.6.1!D10/A3.6.1!D$22</f>
        <v>1.2540175983982296E-2</v>
      </c>
      <c r="E29" s="100">
        <f>A3.6.1!E10/A3.6.1!E$22</f>
        <v>1.2053033346725592E-2</v>
      </c>
      <c r="F29" s="99">
        <f>A3.6.1!F10/A3.6.1!F$22</f>
        <v>2.2789311112707419E-2</v>
      </c>
      <c r="G29" s="101">
        <f>A3.6.1!G10/A3.6.1!G$22</f>
        <v>1.7661097852028639E-2</v>
      </c>
      <c r="H29" s="100">
        <f>A3.6.1!H10/A3.6.1!H$22</f>
        <v>1.0693077120366169E-2</v>
      </c>
      <c r="I29" s="99">
        <f>A3.6.1!I10/A3.6.1!I$22</f>
        <v>1.3269805731136262E-2</v>
      </c>
      <c r="J29" s="101">
        <f>A3.6.1!J10/A3.6.1!J$22</f>
        <v>1.1262900946426277E-2</v>
      </c>
      <c r="K29" s="101">
        <f>A3.6.1!K10/A3.6.1!K$22</f>
        <v>1.4118967616979443E-2</v>
      </c>
      <c r="L29" s="100">
        <f>A3.6.1!L10/A3.6.1!L$22</f>
        <v>1.2234086130151015E-2</v>
      </c>
      <c r="M29" s="101">
        <f>A3.6.1!M10/A3.6.1!M$22</f>
        <v>7.7349924331595763E-3</v>
      </c>
      <c r="N29" s="102">
        <f>A3.6.1!N10/A3.6.1!N$22</f>
        <v>1.4091950546457418E-2</v>
      </c>
    </row>
    <row r="30" spans="1:14" s="39" customFormat="1" ht="13.35" customHeight="1">
      <c r="A30" s="37"/>
      <c r="B30" s="38" t="s">
        <v>37</v>
      </c>
      <c r="C30" s="38" t="s">
        <v>60</v>
      </c>
      <c r="D30" s="99">
        <f>A3.6.1!D11/A3.6.1!D$22</f>
        <v>8.3776805943411147E-3</v>
      </c>
      <c r="E30" s="100">
        <f>A3.6.1!E11/A3.6.1!E$22</f>
        <v>9.6424266773804737E-3</v>
      </c>
      <c r="F30" s="99">
        <f>A3.6.1!F11/A3.6.1!F$22</f>
        <v>1.4133323755477337E-2</v>
      </c>
      <c r="G30" s="101">
        <f>A3.6.1!G11/A3.6.1!G$22</f>
        <v>1.3842482100238664E-2</v>
      </c>
      <c r="H30" s="100">
        <f>A3.6.1!H11/A3.6.1!H$22</f>
        <v>7.0234971491703983E-3</v>
      </c>
      <c r="I30" s="99">
        <f>A3.6.1!I11/A3.6.1!I$22</f>
        <v>8.1912381056396671E-3</v>
      </c>
      <c r="J30" s="101">
        <f>A3.6.1!J11/A3.6.1!J$22</f>
        <v>7.7084493169457414E-3</v>
      </c>
      <c r="K30" s="101">
        <f>A3.6.1!K11/A3.6.1!K$22</f>
        <v>8.2351473889630683E-3</v>
      </c>
      <c r="L30" s="100">
        <f>A3.6.1!L11/A3.6.1!L$22</f>
        <v>7.1547557279008165E-3</v>
      </c>
      <c r="M30" s="101">
        <f>A3.6.1!M11/A3.6.1!M$22</f>
        <v>4.876408273078863E-3</v>
      </c>
      <c r="N30" s="102">
        <f>A3.6.1!N11/A3.6.1!N$22</f>
        <v>8.5712752516013211E-3</v>
      </c>
    </row>
    <row r="31" spans="1:14" s="39" customFormat="1" ht="13.35" customHeight="1">
      <c r="A31" s="37"/>
      <c r="B31" s="38" t="s">
        <v>38</v>
      </c>
      <c r="C31" s="38" t="s">
        <v>64</v>
      </c>
      <c r="D31" s="99">
        <f>A3.6.1!D12/A3.6.1!D$22</f>
        <v>2.0654407503029663E-2</v>
      </c>
      <c r="E31" s="100">
        <f>A3.6.1!E12/A3.6.1!E$22</f>
        <v>3.0936118923262354E-2</v>
      </c>
      <c r="F31" s="99">
        <f>A3.6.1!F12/A3.6.1!F$22</f>
        <v>3.9921701027225052E-2</v>
      </c>
      <c r="G31" s="101">
        <f>A3.6.1!G12/A3.6.1!G$22</f>
        <v>2.386634844868735E-2</v>
      </c>
      <c r="H31" s="100">
        <f>A3.6.1!H12/A3.6.1!H$22</f>
        <v>1.8486002328013101E-2</v>
      </c>
      <c r="I31" s="99">
        <f>A3.6.1!I12/A3.6.1!I$22</f>
        <v>1.9065106690876327E-2</v>
      </c>
      <c r="J31" s="101">
        <f>A3.6.1!J12/A3.6.1!J$22</f>
        <v>1.8842876108089591E-2</v>
      </c>
      <c r="K31" s="101">
        <f>A3.6.1!K12/A3.6.1!K$22</f>
        <v>1.8150338209616597E-2</v>
      </c>
      <c r="L31" s="100">
        <f>A3.6.1!L12/A3.6.1!L$22</f>
        <v>1.4009120948141674E-2</v>
      </c>
      <c r="M31" s="101">
        <f>A3.6.1!M12/A3.6.1!M$22</f>
        <v>8.5757524802421384E-3</v>
      </c>
      <c r="N31" s="102">
        <f>A3.6.1!N12/A3.6.1!N$22</f>
        <v>2.0202907176227435E-2</v>
      </c>
    </row>
    <row r="32" spans="1:14" s="39" customFormat="1" ht="13.35" customHeight="1">
      <c r="A32" s="37"/>
      <c r="B32" s="38" t="s">
        <v>39</v>
      </c>
      <c r="C32" s="38" t="s">
        <v>65</v>
      </c>
      <c r="D32" s="99">
        <f>A3.6.1!D13/A3.6.1!D$22</f>
        <v>8.5884398545761111E-3</v>
      </c>
      <c r="E32" s="100">
        <f>A3.6.1!E13/A3.6.1!E$22</f>
        <v>1.8481317798312576E-2</v>
      </c>
      <c r="F32" s="99">
        <f>A3.6.1!F13/A3.6.1!F$22</f>
        <v>2.0418791753465986E-2</v>
      </c>
      <c r="G32" s="101">
        <f>A3.6.1!G13/A3.6.1!G$22</f>
        <v>1.1933174224343675E-2</v>
      </c>
      <c r="H32" s="100">
        <f>A3.6.1!H13/A3.6.1!H$22</f>
        <v>8.5623532661234635E-3</v>
      </c>
      <c r="I32" s="99">
        <f>A3.6.1!I13/A3.6.1!I$22</f>
        <v>8.054717470545673E-3</v>
      </c>
      <c r="J32" s="101">
        <f>A3.6.1!J13/A3.6.1!J$22</f>
        <v>8.6077684039227442E-3</v>
      </c>
      <c r="K32" s="101">
        <f>A3.6.1!K13/A3.6.1!K$22</f>
        <v>7.8133024224905732E-3</v>
      </c>
      <c r="L32" s="100">
        <f>A3.6.1!L13/A3.6.1!L$22</f>
        <v>4.8881728064665885E-3</v>
      </c>
      <c r="M32" s="101">
        <f>A3.6.1!M13/A3.6.1!M$22</f>
        <v>3.5311921977467632E-3</v>
      </c>
      <c r="N32" s="102">
        <f>A3.6.1!N13/A3.6.1!N$22</f>
        <v>8.9696744996837201E-3</v>
      </c>
    </row>
    <row r="33" spans="1:14" s="39" customFormat="1" ht="13.35" customHeight="1">
      <c r="A33" s="37"/>
      <c r="B33" s="38" t="s">
        <v>40</v>
      </c>
      <c r="C33" s="38" t="s">
        <v>66</v>
      </c>
      <c r="D33" s="99">
        <f>A3.6.1!D14/A3.6.1!D$22</f>
        <v>3.372148163759945E-3</v>
      </c>
      <c r="E33" s="100">
        <f>A3.6.1!E14/A3.6.1!E$22</f>
        <v>9.2406588991562882E-3</v>
      </c>
      <c r="F33" s="99">
        <f>A3.6.1!F14/A3.6.1!F$22</f>
        <v>8.8714891171611243E-3</v>
      </c>
      <c r="G33" s="101">
        <f>A3.6.1!G14/A3.6.1!G$22</f>
        <v>2.8639618138424821E-3</v>
      </c>
      <c r="H33" s="100">
        <f>A3.6.1!H14/A3.6.1!H$22</f>
        <v>3.2158147059403791E-3</v>
      </c>
      <c r="I33" s="99">
        <f>A3.6.1!I14/A3.6.1!I$22</f>
        <v>3.099018416633674E-3</v>
      </c>
      <c r="J33" s="101">
        <f>A3.6.1!J14/A3.6.1!J$22</f>
        <v>3.897049376900347E-3</v>
      </c>
      <c r="K33" s="101">
        <f>A3.6.1!K14/A3.6.1!K$22</f>
        <v>3.1253209689962292E-3</v>
      </c>
      <c r="L33" s="100">
        <f>A3.6.1!L14/A3.6.1!L$22</f>
        <v>1.7750348179906607E-3</v>
      </c>
      <c r="M33" s="101">
        <f>A3.6.1!M14/A3.6.1!M$22</f>
        <v>1.8496721035816377E-3</v>
      </c>
      <c r="N33" s="102">
        <f>A3.6.1!N14/A3.6.1!N$22</f>
        <v>3.6148633815802954E-3</v>
      </c>
    </row>
    <row r="34" spans="1:14" s="39" customFormat="1" ht="13.35" customHeight="1">
      <c r="A34" s="37"/>
      <c r="B34" s="38" t="s">
        <v>41</v>
      </c>
      <c r="C34" s="38" t="s">
        <v>67</v>
      </c>
      <c r="D34" s="99">
        <f>A3.6.1!D15/A3.6.1!D$22</f>
        <v>1.8968333421149693E-3</v>
      </c>
      <c r="E34" s="100">
        <f>A3.6.1!E15/A3.6.1!E$22</f>
        <v>4.8212133386902369E-3</v>
      </c>
      <c r="F34" s="99">
        <f>A3.6.1!F15/A3.6.1!F$22</f>
        <v>5.0463328783851734E-3</v>
      </c>
      <c r="G34" s="101">
        <f>A3.6.1!G15/A3.6.1!G$22</f>
        <v>1.9093078758949881E-3</v>
      </c>
      <c r="H34" s="100">
        <f>A3.6.1!H15/A3.6.1!H$22</f>
        <v>1.5980428906820288E-3</v>
      </c>
      <c r="I34" s="99">
        <f>A3.6.1!I15/A3.6.1!I$22</f>
        <v>1.6382476211279334E-3</v>
      </c>
      <c r="J34" s="101">
        <f>A3.6.1!J15/A3.6.1!J$22</f>
        <v>2.3125347950837222E-3</v>
      </c>
      <c r="K34" s="101">
        <f>A3.6.1!K15/A3.6.1!K$22</f>
        <v>1.6690387803911786E-3</v>
      </c>
      <c r="L34" s="100">
        <f>A3.6.1!L15/A3.6.1!L$22</f>
        <v>9.5578797891804801E-4</v>
      </c>
      <c r="M34" s="101">
        <f>A3.6.1!M15/A3.6.1!M$22</f>
        <v>8.4076004708256264E-4</v>
      </c>
      <c r="N34" s="102">
        <f>A3.6.1!N15/A3.6.1!N$22</f>
        <v>1.9562216140535742E-3</v>
      </c>
    </row>
    <row r="35" spans="1:14" s="39" customFormat="1" ht="13.35" customHeight="1">
      <c r="A35" s="37"/>
      <c r="B35" s="38" t="s">
        <v>42</v>
      </c>
      <c r="C35" s="38" t="s">
        <v>129</v>
      </c>
      <c r="D35" s="99">
        <f>A3.6.1!D16/A3.6.1!D$22</f>
        <v>3.0033194583487014E-3</v>
      </c>
      <c r="E35" s="100">
        <f>A3.6.1!E16/A3.6.1!E$22</f>
        <v>1.4463640016070711E-2</v>
      </c>
      <c r="F35" s="99">
        <f>A3.6.1!F16/A3.6.1!F$22</f>
        <v>1.0020831836793333E-2</v>
      </c>
      <c r="G35" s="101">
        <f>A3.6.1!G16/A3.6.1!G$22</f>
        <v>3.8186157517899762E-3</v>
      </c>
      <c r="H35" s="100">
        <f>A3.6.1!H16/A3.6.1!H$22</f>
        <v>2.8606940635665951E-3</v>
      </c>
      <c r="I35" s="99">
        <f>A3.6.1!I16/A3.6.1!I$22</f>
        <v>3.099018416633674E-3</v>
      </c>
      <c r="J35" s="101">
        <f>A3.6.1!J16/A3.6.1!J$22</f>
        <v>4.8820179007323028E-3</v>
      </c>
      <c r="K35" s="101">
        <f>A3.6.1!K16/A3.6.1!K$22</f>
        <v>3.433451205376139E-3</v>
      </c>
      <c r="L35" s="100">
        <f>A3.6.1!L16/A3.6.1!L$22</f>
        <v>2.0208088697124442E-3</v>
      </c>
      <c r="M35" s="101">
        <f>A3.6.1!M16/A3.6.1!M$22</f>
        <v>8.4076004708256264E-4</v>
      </c>
      <c r="N35" s="102">
        <f>A3.6.1!N16/A3.6.1!N$22</f>
        <v>3.8815469598885133E-3</v>
      </c>
    </row>
    <row r="36" spans="1:14" s="39" customFormat="1" ht="13.35" customHeight="1">
      <c r="A36" s="37"/>
      <c r="B36" s="38" t="s">
        <v>43</v>
      </c>
      <c r="C36" s="38" t="s">
        <v>130</v>
      </c>
      <c r="D36" s="99">
        <f>A3.6.1!D17/A3.6.1!D$22</f>
        <v>1.1064861162337321E-3</v>
      </c>
      <c r="E36" s="100">
        <f>A3.6.1!E17/A3.6.1!E$22</f>
        <v>9.2406588991562882E-3</v>
      </c>
      <c r="F36" s="99">
        <f>A3.6.1!F17/A3.6.1!F$22</f>
        <v>4.5973708785288416E-3</v>
      </c>
      <c r="G36" s="101">
        <f>A3.6.1!G17/A3.6.1!G$22</f>
        <v>2.3866348448687352E-3</v>
      </c>
      <c r="H36" s="100">
        <f>A3.6.1!H17/A3.6.1!H$22</f>
        <v>1.0456330025450313E-3</v>
      </c>
      <c r="I36" s="99">
        <f>A3.6.1!I17/A3.6.1!I$22</f>
        <v>8.8738412811096396E-4</v>
      </c>
      <c r="J36" s="101">
        <f>A3.6.1!J17/A3.6.1!J$22</f>
        <v>1.7986381739540063E-3</v>
      </c>
      <c r="K36" s="101">
        <f>A3.6.1!K17/A3.6.1!K$22</f>
        <v>1.2361891626194005E-3</v>
      </c>
      <c r="L36" s="100">
        <f>A3.6.1!L17/A3.6.1!L$22</f>
        <v>6.2808924328900295E-4</v>
      </c>
      <c r="M36" s="101">
        <f>A3.6.1!M17/A3.6.1!M$22</f>
        <v>5.0445602824953761E-4</v>
      </c>
      <c r="N36" s="102">
        <f>A3.6.1!N17/A3.6.1!N$22</f>
        <v>1.4521246062758452E-3</v>
      </c>
    </row>
    <row r="37" spans="1:14" s="39" customFormat="1" ht="13.35" customHeight="1">
      <c r="A37" s="37"/>
      <c r="B37" s="38" t="s">
        <v>44</v>
      </c>
      <c r="C37" s="38" t="s">
        <v>131</v>
      </c>
      <c r="D37" s="99">
        <f>A3.6.1!D18/A3.6.1!D$22</f>
        <v>3.1613889035249484E-4</v>
      </c>
      <c r="E37" s="100">
        <f>A3.6.1!E18/A3.6.1!E$22</f>
        <v>1.6070711128967456E-3</v>
      </c>
      <c r="F37" s="99">
        <f>A3.6.1!F18/A3.6.1!F$22</f>
        <v>1.4007614395517563E-3</v>
      </c>
      <c r="G37" s="101">
        <f>A3.6.1!G18/A3.6.1!G$22</f>
        <v>0</v>
      </c>
      <c r="H37" s="100">
        <f>A3.6.1!H18/A3.6.1!H$22</f>
        <v>3.3539171779746284E-4</v>
      </c>
      <c r="I37" s="99">
        <f>A3.6.1!I18/A3.6.1!I$22</f>
        <v>3.2764952422558672E-4</v>
      </c>
      <c r="J37" s="101">
        <f>A3.6.1!J18/A3.6.1!J$22</f>
        <v>5.9954605798466878E-4</v>
      </c>
      <c r="K37" s="101">
        <f>A3.6.1!K18/A3.6.1!K$22</f>
        <v>4.2551318357225655E-4</v>
      </c>
      <c r="L37" s="100">
        <f>A3.6.1!L18/A3.6.1!L$22</f>
        <v>2.7308227969087084E-4</v>
      </c>
      <c r="M37" s="101">
        <f>A3.6.1!M18/A3.6.1!M$22</f>
        <v>0</v>
      </c>
      <c r="N37" s="102">
        <f>A3.6.1!N18/A3.6.1!N$22</f>
        <v>4.764529783189503E-4</v>
      </c>
    </row>
    <row r="38" spans="1:14" s="39" customFormat="1" ht="13.35" customHeight="1">
      <c r="A38" s="37"/>
      <c r="B38" s="38" t="s">
        <v>45</v>
      </c>
      <c r="C38" s="38" t="s">
        <v>132</v>
      </c>
      <c r="D38" s="99">
        <f>A3.6.1!D19/A3.6.1!D$22</f>
        <v>5.2689815058749141E-5</v>
      </c>
      <c r="E38" s="100">
        <f>A3.6.1!E19/A3.6.1!E$22</f>
        <v>1.6070711128967456E-3</v>
      </c>
      <c r="F38" s="99">
        <f>A3.6.1!F19/A3.6.1!F$22</f>
        <v>6.2854679979886506E-4</v>
      </c>
      <c r="G38" s="101">
        <f>A3.6.1!G19/A3.6.1!G$22</f>
        <v>1.431980906921241E-3</v>
      </c>
      <c r="H38" s="100">
        <f>A3.6.1!H19/A3.6.1!H$22</f>
        <v>1.1837354745792807E-4</v>
      </c>
      <c r="I38" s="99">
        <f>A3.6.1!I19/A3.6.1!I$22</f>
        <v>1.2286857158459502E-4</v>
      </c>
      <c r="J38" s="101">
        <f>A3.6.1!J19/A3.6.1!J$22</f>
        <v>4.7107190270223972E-4</v>
      </c>
      <c r="K38" s="101">
        <f>A3.6.1!K19/A3.6.1!K$22</f>
        <v>2.054201575866066E-4</v>
      </c>
      <c r="L38" s="100">
        <f>A3.6.1!L19/A3.6.1!L$22</f>
        <v>1.9115759578360961E-4</v>
      </c>
      <c r="M38" s="101">
        <f>A3.6.1!M19/A3.6.1!M$22</f>
        <v>0</v>
      </c>
      <c r="N38" s="102">
        <f>A3.6.1!N19/A3.6.1!N$22</f>
        <v>2.2928283256987028E-4</v>
      </c>
    </row>
    <row r="39" spans="1:14" s="39" customFormat="1" ht="13.35" customHeight="1">
      <c r="A39" s="37"/>
      <c r="B39" s="38" t="s">
        <v>46</v>
      </c>
      <c r="C39" s="38" t="s">
        <v>133</v>
      </c>
      <c r="D39" s="99">
        <f>A3.6.1!D20/A3.6.1!D$22</f>
        <v>3.1613889035249484E-4</v>
      </c>
      <c r="E39" s="100">
        <f>A3.6.1!E20/A3.6.1!E$22</f>
        <v>4.017677782241864E-3</v>
      </c>
      <c r="F39" s="99">
        <f>A3.6.1!F20/A3.6.1!F$22</f>
        <v>1.2211766396092235E-3</v>
      </c>
      <c r="G39" s="101">
        <f>A3.6.1!G20/A3.6.1!G$22</f>
        <v>1.431980906921241E-3</v>
      </c>
      <c r="H39" s="100">
        <f>A3.6.1!H20/A3.6.1!H$22</f>
        <v>9.8644622881606726E-5</v>
      </c>
      <c r="I39" s="99">
        <f>A3.6.1!I20/A3.6.1!I$22</f>
        <v>2.3208507965979058E-4</v>
      </c>
      <c r="J39" s="101">
        <f>A3.6.1!J20/A3.6.1!J$22</f>
        <v>5.1389662112971603E-4</v>
      </c>
      <c r="K39" s="101">
        <f>A3.6.1!K20/A3.6.1!K$22</f>
        <v>3.5948527577656157E-4</v>
      </c>
      <c r="L39" s="100">
        <f>A3.6.1!L20/A3.6.1!L$22</f>
        <v>3.2769873562904506E-4</v>
      </c>
      <c r="M39" s="101">
        <f>A3.6.1!M20/A3.6.1!M$22</f>
        <v>0</v>
      </c>
      <c r="N39" s="102">
        <f>A3.6.1!N20/A3.6.1!N$22</f>
        <v>4.0327760622218319E-4</v>
      </c>
    </row>
    <row r="40" spans="1:14" s="39" customFormat="1" ht="13.35" customHeight="1">
      <c r="A40" s="37"/>
      <c r="B40" s="38" t="s">
        <v>47</v>
      </c>
      <c r="C40" s="38" t="s">
        <v>134</v>
      </c>
      <c r="D40" s="99">
        <f>A3.6.1!D21/A3.6.1!D$22</f>
        <v>3.6882870541124398E-4</v>
      </c>
      <c r="E40" s="100">
        <f>A3.6.1!E21/A3.6.1!E$22</f>
        <v>1.4865407794294898E-2</v>
      </c>
      <c r="F40" s="99">
        <f>A3.6.1!F21/A3.6.1!F$22</f>
        <v>1.1673011996264635E-3</v>
      </c>
      <c r="G40" s="101">
        <f>A3.6.1!G21/A3.6.1!G$22</f>
        <v>4.7732696897374703E-4</v>
      </c>
      <c r="H40" s="100">
        <f>A3.6.1!H21/A3.6.1!H$22</f>
        <v>7.8915698305285381E-5</v>
      </c>
      <c r="I40" s="99">
        <f>A3.6.1!I21/A3.6.1!I$22</f>
        <v>3.0717142896148755E-4</v>
      </c>
      <c r="J40" s="101">
        <f>A3.6.1!J21/A3.6.1!J$22</f>
        <v>6.4237077641214504E-4</v>
      </c>
      <c r="K40" s="101">
        <f>A3.6.1!K21/A3.6.1!K$22</f>
        <v>3.8149457837512656E-4</v>
      </c>
      <c r="L40" s="100">
        <f>A3.6.1!L21/A3.6.1!L$22</f>
        <v>2.4577405172178379E-4</v>
      </c>
      <c r="M40" s="101">
        <f>A3.6.1!M21/A3.6.1!M$22</f>
        <v>0</v>
      </c>
      <c r="N40" s="102">
        <f>A3.6.1!N21/A3.6.1!N$22</f>
        <v>4.6669626203938136E-4</v>
      </c>
    </row>
    <row r="41" spans="1:14" s="39" customFormat="1" ht="13.35" customHeight="1">
      <c r="A41" s="118"/>
      <c r="B41" s="119" t="s">
        <v>22</v>
      </c>
      <c r="C41" s="68"/>
      <c r="D41" s="103">
        <f>A3.6.1!D22/A3.6.1!D$22</f>
        <v>1</v>
      </c>
      <c r="E41" s="104">
        <f>A3.6.1!E22/A3.6.1!E$22</f>
        <v>1</v>
      </c>
      <c r="F41" s="103">
        <f>A3.6.1!F22/A3.6.1!F$22</f>
        <v>1</v>
      </c>
      <c r="G41" s="105">
        <f>A3.6.1!G22/A3.6.1!G$22</f>
        <v>1</v>
      </c>
      <c r="H41" s="104">
        <f>A3.6.1!H22/A3.6.1!H$22</f>
        <v>1</v>
      </c>
      <c r="I41" s="103">
        <f>A3.6.1!I22/A3.6.1!I$22</f>
        <v>1</v>
      </c>
      <c r="J41" s="105">
        <f>A3.6.1!J22/A3.6.1!J$22</f>
        <v>1</v>
      </c>
      <c r="K41" s="105">
        <f>A3.6.1!K22/A3.6.1!K$22</f>
        <v>1</v>
      </c>
      <c r="L41" s="104">
        <f>A3.6.1!L22/A3.6.1!L$22</f>
        <v>1</v>
      </c>
      <c r="M41" s="105">
        <f>A3.6.1!M22/A3.6.1!M$22</f>
        <v>1</v>
      </c>
      <c r="N41" s="106">
        <f>A3.6.1!N22/A3.6.1!N$22</f>
        <v>1</v>
      </c>
    </row>
    <row r="42" spans="1:14" s="39" customFormat="1" ht="13.35" customHeight="1"/>
    <row r="43" spans="1:14">
      <c r="H43" s="491" t="s">
        <v>279</v>
      </c>
    </row>
  </sheetData>
  <mergeCells count="2">
    <mergeCell ref="B4:C4"/>
    <mergeCell ref="B23:C23"/>
  </mergeCells>
  <phoneticPr fontId="5" type="noConversion"/>
  <hyperlinks>
    <hyperlink ref="H43" location="CONTENTS!A1" display="CONTENTS!A1"/>
  </hyperlinks>
  <pageMargins left="0.98425196850393704" right="0.98425196850393704" top="0.98425196850393704" bottom="0.98425196850393704" header="0.51181102362204722" footer="0.51181102362204722"/>
  <pageSetup paperSize="9" scale="77" orientation="landscape" r:id="rId1"/>
  <headerFooter alignWithMargins="0"/>
</worksheet>
</file>

<file path=xl/worksheets/sheet32.xml><?xml version="1.0" encoding="utf-8"?>
<worksheet xmlns="http://schemas.openxmlformats.org/spreadsheetml/2006/main" xmlns:r="http://schemas.openxmlformats.org/officeDocument/2006/relationships">
  <sheetPr codeName="Sheet20" enableFormatConditionsCalculation="0">
    <pageSetUpPr fitToPage="1"/>
  </sheetPr>
  <dimension ref="A1:AF27"/>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18.7109375" style="167" customWidth="1"/>
    <col min="4" max="5" width="11.28515625" style="33" customWidth="1"/>
    <col min="6" max="6" width="11.28515625" style="34" customWidth="1"/>
    <col min="7" max="7" width="13.42578125" style="5" customWidth="1"/>
    <col min="8" max="8" width="11.28515625" style="5" customWidth="1"/>
    <col min="9" max="9" width="12.42578125" style="5" bestFit="1" customWidth="1"/>
    <col min="10" max="10" width="11.28515625" style="5" customWidth="1"/>
    <col min="11" max="11" width="15" style="5" customWidth="1"/>
    <col min="12" max="15" width="11.28515625" style="5" customWidth="1"/>
    <col min="16" max="20" width="10.7109375" style="5" customWidth="1"/>
    <col min="21" max="25" width="9.140625" style="10"/>
    <col min="26" max="26" width="10" style="10" bestFit="1" customWidth="1"/>
    <col min="27" max="32" width="9.140625" style="10"/>
    <col min="33" max="16384" width="9.140625" style="11"/>
  </cols>
  <sheetData>
    <row r="1" spans="1:32" s="109" customFormat="1" ht="15" customHeight="1">
      <c r="A1" s="426" t="s">
        <v>223</v>
      </c>
      <c r="B1" s="426"/>
      <c r="C1" s="112"/>
      <c r="D1" s="113"/>
      <c r="E1" s="113"/>
      <c r="F1" s="126"/>
      <c r="G1" s="1"/>
      <c r="H1" s="1"/>
      <c r="I1" s="1"/>
      <c r="J1" s="1"/>
      <c r="K1" s="1"/>
      <c r="L1" s="1"/>
      <c r="M1" s="1"/>
      <c r="N1" s="1"/>
      <c r="O1" s="1"/>
      <c r="P1" s="1"/>
      <c r="Q1" s="1"/>
      <c r="R1" s="1"/>
      <c r="S1" s="1"/>
      <c r="T1" s="1"/>
      <c r="U1" s="3"/>
      <c r="V1" s="3"/>
      <c r="W1" s="3"/>
      <c r="X1" s="3"/>
      <c r="Y1" s="3"/>
      <c r="Z1" s="3"/>
      <c r="AA1" s="3"/>
      <c r="AB1" s="3"/>
      <c r="AC1" s="3"/>
      <c r="AD1" s="3"/>
      <c r="AE1" s="3"/>
      <c r="AF1" s="3"/>
    </row>
    <row r="2" spans="1:32" s="109" customFormat="1" ht="15" customHeight="1">
      <c r="A2" s="196"/>
      <c r="B2" s="197" t="s">
        <v>162</v>
      </c>
      <c r="C2" s="198"/>
      <c r="D2" s="357" t="s">
        <v>253</v>
      </c>
      <c r="E2" s="358"/>
      <c r="F2" s="359"/>
      <c r="G2" s="358"/>
      <c r="H2" s="358"/>
      <c r="I2" s="358"/>
      <c r="J2" s="358"/>
      <c r="K2" s="359"/>
      <c r="L2" s="359"/>
      <c r="M2" s="358"/>
      <c r="N2" s="360"/>
      <c r="P2" s="1"/>
      <c r="Q2" s="1"/>
      <c r="R2" s="1"/>
      <c r="S2" s="1"/>
      <c r="T2" s="1"/>
      <c r="U2" s="3"/>
      <c r="V2" s="3"/>
      <c r="W2" s="3"/>
      <c r="X2" s="3"/>
      <c r="Y2" s="3"/>
      <c r="Z2" s="3"/>
      <c r="AA2" s="3"/>
      <c r="AB2" s="3"/>
      <c r="AC2" s="3"/>
      <c r="AD2" s="3"/>
      <c r="AE2" s="3"/>
      <c r="AF2" s="3"/>
    </row>
    <row r="3" spans="1:32" s="109" customFormat="1" ht="15" customHeight="1">
      <c r="A3" s="250"/>
      <c r="B3" s="251" t="s">
        <v>97</v>
      </c>
      <c r="C3" s="252"/>
      <c r="D3" s="212" t="s">
        <v>104</v>
      </c>
      <c r="E3" s="200"/>
      <c r="F3" s="201" t="s">
        <v>105</v>
      </c>
      <c r="G3" s="202"/>
      <c r="H3" s="200"/>
      <c r="I3" s="203" t="s">
        <v>106</v>
      </c>
      <c r="J3" s="202"/>
      <c r="K3" s="204"/>
      <c r="L3" s="205"/>
      <c r="M3" s="206" t="s">
        <v>80</v>
      </c>
      <c r="N3" s="207" t="s">
        <v>80</v>
      </c>
      <c r="P3" s="1"/>
      <c r="Q3" s="1"/>
      <c r="R3" s="1"/>
      <c r="S3" s="1"/>
      <c r="T3" s="1"/>
      <c r="U3" s="3"/>
      <c r="V3" s="3"/>
      <c r="W3" s="3"/>
      <c r="X3" s="3"/>
      <c r="Y3" s="3"/>
      <c r="Z3" s="3"/>
      <c r="AA3" s="3"/>
      <c r="AB3" s="3"/>
      <c r="AC3" s="3"/>
      <c r="AD3" s="3"/>
      <c r="AE3" s="3"/>
      <c r="AF3" s="3"/>
    </row>
    <row r="4" spans="1:32" s="111" customFormat="1" ht="66.2" customHeight="1">
      <c r="A4" s="116"/>
      <c r="B4" s="603" t="s">
        <v>167</v>
      </c>
      <c r="C4" s="604"/>
      <c r="D4" s="208" t="s">
        <v>1</v>
      </c>
      <c r="E4" s="209" t="s">
        <v>9</v>
      </c>
      <c r="F4" s="208" t="s">
        <v>120</v>
      </c>
      <c r="G4" s="210" t="s">
        <v>87</v>
      </c>
      <c r="H4" s="209" t="s">
        <v>4</v>
      </c>
      <c r="I4" s="208" t="s">
        <v>119</v>
      </c>
      <c r="J4" s="210" t="s">
        <v>95</v>
      </c>
      <c r="K4" s="210" t="s">
        <v>118</v>
      </c>
      <c r="L4" s="209" t="s">
        <v>109</v>
      </c>
      <c r="M4" s="210" t="s">
        <v>21</v>
      </c>
      <c r="N4" s="211" t="s">
        <v>28</v>
      </c>
      <c r="O4" s="5"/>
      <c r="P4" s="6"/>
      <c r="Q4" s="7"/>
      <c r="R4" s="7"/>
      <c r="S4" s="7"/>
      <c r="T4" s="7"/>
      <c r="U4" s="7"/>
      <c r="V4" s="7"/>
      <c r="W4" s="7"/>
      <c r="X4" s="7"/>
      <c r="Y4" s="9"/>
      <c r="Z4" s="9"/>
      <c r="AA4" s="10"/>
      <c r="AB4" s="10"/>
      <c r="AC4" s="10"/>
      <c r="AD4" s="10"/>
      <c r="AE4" s="10"/>
      <c r="AF4" s="10"/>
    </row>
    <row r="5" spans="1:32" ht="13.35" customHeight="1">
      <c r="A5" s="72"/>
      <c r="B5" s="24" t="s">
        <v>30</v>
      </c>
      <c r="C5" s="67" t="s">
        <v>81</v>
      </c>
      <c r="D5" s="12">
        <v>85.756141999999997</v>
      </c>
      <c r="E5" s="84">
        <v>6.5808000000000005E-2</v>
      </c>
      <c r="F5" s="12">
        <v>31.696483999999995</v>
      </c>
      <c r="G5" s="13">
        <v>0</v>
      </c>
      <c r="H5" s="84">
        <v>0</v>
      </c>
      <c r="I5" s="12">
        <v>31.397206999999998</v>
      </c>
      <c r="J5" s="13">
        <v>17.093506000000001</v>
      </c>
      <c r="K5" s="13">
        <v>524.11124500000005</v>
      </c>
      <c r="L5" s="84">
        <v>1.508E-2</v>
      </c>
      <c r="M5" s="13">
        <v>2.3007199999999433</v>
      </c>
      <c r="N5" s="213">
        <v>692.43619200000001</v>
      </c>
    </row>
    <row r="6" spans="1:32" ht="13.35" customHeight="1">
      <c r="A6" s="220"/>
      <c r="B6" s="50" t="s">
        <v>31</v>
      </c>
      <c r="C6" s="50" t="s">
        <v>32</v>
      </c>
      <c r="D6" s="51">
        <v>8.7510000000321497E-3</v>
      </c>
      <c r="E6" s="228">
        <v>-6.2119753785339071E-13</v>
      </c>
      <c r="F6" s="51">
        <v>0.43010299999838147</v>
      </c>
      <c r="G6" s="52">
        <v>0</v>
      </c>
      <c r="H6" s="228">
        <v>1.3234219999999368</v>
      </c>
      <c r="I6" s="51">
        <v>11.88570299999939</v>
      </c>
      <c r="J6" s="52">
        <v>0.53793399999920055</v>
      </c>
      <c r="K6" s="52">
        <v>8.1242010000010136</v>
      </c>
      <c r="L6" s="228">
        <v>0.11569499999981511</v>
      </c>
      <c r="M6" s="52">
        <v>15.651602</v>
      </c>
      <c r="N6" s="214">
        <v>38.077410999997149</v>
      </c>
    </row>
    <row r="7" spans="1:32" s="25" customFormat="1" ht="13.35" customHeight="1">
      <c r="A7" s="37"/>
      <c r="B7" s="24" t="s">
        <v>33</v>
      </c>
      <c r="C7" s="67" t="s">
        <v>127</v>
      </c>
      <c r="D7" s="12">
        <v>10.224166</v>
      </c>
      <c r="E7" s="84">
        <v>0.98831000000000002</v>
      </c>
      <c r="F7" s="12">
        <v>45.571079999999995</v>
      </c>
      <c r="G7" s="13">
        <v>1.577278</v>
      </c>
      <c r="H7" s="84">
        <v>28.160944000000001</v>
      </c>
      <c r="I7" s="12">
        <v>120.11802700000001</v>
      </c>
      <c r="J7" s="13">
        <v>14.302038</v>
      </c>
      <c r="K7" s="13">
        <v>310.04650699999996</v>
      </c>
      <c r="L7" s="84">
        <v>24.545224999999999</v>
      </c>
      <c r="M7" s="13">
        <v>10.885718000000001</v>
      </c>
      <c r="N7" s="213">
        <v>566.41929299999993</v>
      </c>
    </row>
    <row r="8" spans="1:32" s="25" customFormat="1" ht="13.35" customHeight="1">
      <c r="A8" s="37"/>
      <c r="B8" s="24" t="s">
        <v>34</v>
      </c>
      <c r="C8" s="38" t="s">
        <v>62</v>
      </c>
      <c r="D8" s="12">
        <v>23.380489000000001</v>
      </c>
      <c r="E8" s="84">
        <v>2.7067160000000001</v>
      </c>
      <c r="F8" s="12">
        <v>110.51665199999998</v>
      </c>
      <c r="G8" s="13">
        <v>3.9320200000000001</v>
      </c>
      <c r="H8" s="84">
        <v>59.956325</v>
      </c>
      <c r="I8" s="12">
        <v>242.95749099999998</v>
      </c>
      <c r="J8" s="13">
        <v>29.504573000000001</v>
      </c>
      <c r="K8" s="13">
        <v>564.93228099999999</v>
      </c>
      <c r="L8" s="84">
        <v>44.854928999999998</v>
      </c>
      <c r="M8" s="13">
        <v>9.5247729999999997</v>
      </c>
      <c r="N8" s="213">
        <v>1092.266249</v>
      </c>
    </row>
    <row r="9" spans="1:32" s="25" customFormat="1" ht="13.35" customHeight="1">
      <c r="A9" s="37"/>
      <c r="B9" s="38" t="s">
        <v>35</v>
      </c>
      <c r="C9" s="38" t="s">
        <v>63</v>
      </c>
      <c r="D9" s="12">
        <v>45.452668000000003</v>
      </c>
      <c r="E9" s="84">
        <v>4.7579359999999999</v>
      </c>
      <c r="F9" s="12">
        <v>211.07672799999997</v>
      </c>
      <c r="G9" s="13">
        <v>6.709473</v>
      </c>
      <c r="H9" s="84">
        <v>101.72503399999999</v>
      </c>
      <c r="I9" s="12">
        <v>385.23756100000003</v>
      </c>
      <c r="J9" s="13">
        <v>52.485087</v>
      </c>
      <c r="K9" s="13">
        <v>816.56373900000006</v>
      </c>
      <c r="L9" s="84">
        <v>84.487371999999993</v>
      </c>
      <c r="M9" s="13">
        <v>9.8975369999999998</v>
      </c>
      <c r="N9" s="213">
        <v>1718.393135</v>
      </c>
    </row>
    <row r="10" spans="1:32" s="25" customFormat="1" ht="13.35" customHeight="1">
      <c r="A10" s="37"/>
      <c r="B10" s="38" t="s">
        <v>36</v>
      </c>
      <c r="C10" s="38" t="s">
        <v>59</v>
      </c>
      <c r="D10" s="12">
        <v>39.365752000000001</v>
      </c>
      <c r="E10" s="84">
        <v>5.3722960000000004</v>
      </c>
      <c r="F10" s="12">
        <v>210.83532700000001</v>
      </c>
      <c r="G10" s="13">
        <v>6.0678999999999998</v>
      </c>
      <c r="H10" s="84">
        <v>90.112875000000003</v>
      </c>
      <c r="I10" s="12">
        <v>322.92794400000002</v>
      </c>
      <c r="J10" s="13">
        <v>43.925091000000002</v>
      </c>
      <c r="K10" s="13">
        <v>663.526656</v>
      </c>
      <c r="L10" s="84">
        <v>72.478820000000013</v>
      </c>
      <c r="M10" s="13">
        <v>8.177105000000001</v>
      </c>
      <c r="N10" s="213">
        <v>1462.7897659999999</v>
      </c>
    </row>
    <row r="11" spans="1:32" s="25" customFormat="1" ht="13.35" customHeight="1">
      <c r="A11" s="37"/>
      <c r="B11" s="38" t="s">
        <v>37</v>
      </c>
      <c r="C11" s="38" t="s">
        <v>60</v>
      </c>
      <c r="D11" s="12">
        <v>38.598889</v>
      </c>
      <c r="E11" s="84">
        <v>5.3258859999999997</v>
      </c>
      <c r="F11" s="12">
        <v>190.14725700000002</v>
      </c>
      <c r="G11" s="13">
        <v>7.086957</v>
      </c>
      <c r="H11" s="84">
        <v>86.404886000000005</v>
      </c>
      <c r="I11" s="12">
        <v>291.68802799999997</v>
      </c>
      <c r="J11" s="13">
        <v>43.196730000000002</v>
      </c>
      <c r="K11" s="13">
        <v>550.70363700000007</v>
      </c>
      <c r="L11" s="84">
        <v>62.577343999999997</v>
      </c>
      <c r="M11" s="13">
        <v>7.1465730000000001</v>
      </c>
      <c r="N11" s="213">
        <v>1282.8761870000001</v>
      </c>
    </row>
    <row r="12" spans="1:32" s="25" customFormat="1" ht="13.35" customHeight="1">
      <c r="A12" s="37"/>
      <c r="B12" s="38" t="s">
        <v>38</v>
      </c>
      <c r="C12" s="38" t="s">
        <v>64</v>
      </c>
      <c r="D12" s="12">
        <v>172.86477199999999</v>
      </c>
      <c r="E12" s="84">
        <v>33.500010000000003</v>
      </c>
      <c r="F12" s="12">
        <v>1006.821762</v>
      </c>
      <c r="G12" s="13">
        <v>22.441056</v>
      </c>
      <c r="H12" s="84">
        <v>421.16848199999998</v>
      </c>
      <c r="I12" s="12">
        <v>1267.4174910000002</v>
      </c>
      <c r="J12" s="13">
        <v>205.99785800000001</v>
      </c>
      <c r="K12" s="13">
        <v>2223.6642900000002</v>
      </c>
      <c r="L12" s="84">
        <v>223.99806799999999</v>
      </c>
      <c r="M12" s="13">
        <v>23.202531</v>
      </c>
      <c r="N12" s="213">
        <v>5601.0763200000001</v>
      </c>
    </row>
    <row r="13" spans="1:32" s="25" customFormat="1" ht="13.35" customHeight="1">
      <c r="A13" s="37"/>
      <c r="B13" s="38" t="s">
        <v>39</v>
      </c>
      <c r="C13" s="38" t="s">
        <v>65</v>
      </c>
      <c r="D13" s="12">
        <v>165.23367400000001</v>
      </c>
      <c r="E13" s="84">
        <v>46.158557000000002</v>
      </c>
      <c r="F13" s="12">
        <v>1154.8952169999998</v>
      </c>
      <c r="G13" s="13">
        <v>26.187363999999999</v>
      </c>
      <c r="H13" s="84">
        <v>443.16300100000001</v>
      </c>
      <c r="I13" s="12">
        <v>1190.983933</v>
      </c>
      <c r="J13" s="13">
        <v>206.75215499999999</v>
      </c>
      <c r="K13" s="13">
        <v>2163.608064</v>
      </c>
      <c r="L13" s="84">
        <v>179.05918799999998</v>
      </c>
      <c r="M13" s="13">
        <v>20.278078999999998</v>
      </c>
      <c r="N13" s="213">
        <v>5596.3192319999998</v>
      </c>
    </row>
    <row r="14" spans="1:32" s="25" customFormat="1" ht="13.35" customHeight="1">
      <c r="A14" s="37"/>
      <c r="B14" s="38" t="s">
        <v>40</v>
      </c>
      <c r="C14" s="38" t="s">
        <v>66</v>
      </c>
      <c r="D14" s="12">
        <v>110.922982</v>
      </c>
      <c r="E14" s="84">
        <v>41.890419999999999</v>
      </c>
      <c r="F14" s="12">
        <v>868.34062400000016</v>
      </c>
      <c r="G14" s="13">
        <v>10.341149</v>
      </c>
      <c r="H14" s="84">
        <v>290.77886699999999</v>
      </c>
      <c r="I14" s="12">
        <v>797.74455200000011</v>
      </c>
      <c r="J14" s="13">
        <v>162.658142</v>
      </c>
      <c r="K14" s="13">
        <v>1499.4788169999999</v>
      </c>
      <c r="L14" s="84">
        <v>114.963932</v>
      </c>
      <c r="M14" s="13">
        <v>22.672575000000002</v>
      </c>
      <c r="N14" s="213">
        <v>3919.7920600000007</v>
      </c>
    </row>
    <row r="15" spans="1:32" s="25" customFormat="1" ht="13.35" customHeight="1">
      <c r="A15" s="37"/>
      <c r="B15" s="38" t="s">
        <v>41</v>
      </c>
      <c r="C15" s="38" t="s">
        <v>67</v>
      </c>
      <c r="D15" s="12">
        <v>88.391879000000003</v>
      </c>
      <c r="E15" s="84">
        <v>31.132922000000001</v>
      </c>
      <c r="F15" s="12">
        <v>698.99593200000015</v>
      </c>
      <c r="G15" s="13">
        <v>9.9059139999999992</v>
      </c>
      <c r="H15" s="84">
        <v>204.625484</v>
      </c>
      <c r="I15" s="12">
        <v>596.03608699999995</v>
      </c>
      <c r="J15" s="13">
        <v>132.44697199999999</v>
      </c>
      <c r="K15" s="13">
        <v>1137.5321979999999</v>
      </c>
      <c r="L15" s="84">
        <v>87.052746999999997</v>
      </c>
      <c r="M15" s="13">
        <v>13.657649000000001</v>
      </c>
      <c r="N15" s="213">
        <v>2999.7777840000003</v>
      </c>
    </row>
    <row r="16" spans="1:32" s="25" customFormat="1" ht="13.35" customHeight="1">
      <c r="A16" s="37"/>
      <c r="B16" s="38" t="s">
        <v>42</v>
      </c>
      <c r="C16" s="38" t="s">
        <v>129</v>
      </c>
      <c r="D16" s="12">
        <v>240.87510499999999</v>
      </c>
      <c r="E16" s="84">
        <v>162.855299</v>
      </c>
      <c r="F16" s="12">
        <v>2422.5047369999997</v>
      </c>
      <c r="G16" s="13">
        <v>37.260964999999999</v>
      </c>
      <c r="H16" s="84">
        <v>670.950602</v>
      </c>
      <c r="I16" s="12">
        <v>1959.801989</v>
      </c>
      <c r="J16" s="13">
        <v>527.52209200000004</v>
      </c>
      <c r="K16" s="13">
        <v>4259.9103530000002</v>
      </c>
      <c r="L16" s="84">
        <v>322.95133799999996</v>
      </c>
      <c r="M16" s="13">
        <v>15.363005000000001</v>
      </c>
      <c r="N16" s="213">
        <v>10619.995484999999</v>
      </c>
    </row>
    <row r="17" spans="1:14" s="25" customFormat="1" ht="13.35" customHeight="1">
      <c r="A17" s="37"/>
      <c r="B17" s="38" t="s">
        <v>43</v>
      </c>
      <c r="C17" s="38" t="s">
        <v>130</v>
      </c>
      <c r="D17" s="12">
        <v>211.59023400000001</v>
      </c>
      <c r="E17" s="84">
        <v>213.868844</v>
      </c>
      <c r="F17" s="12">
        <v>2510.3326569999999</v>
      </c>
      <c r="G17" s="13">
        <v>61.515692999999999</v>
      </c>
      <c r="H17" s="84">
        <v>522.02659000000006</v>
      </c>
      <c r="I17" s="12">
        <v>1307.2728350000002</v>
      </c>
      <c r="J17" s="13">
        <v>427.42951699999998</v>
      </c>
      <c r="K17" s="13">
        <v>3309.9493010000001</v>
      </c>
      <c r="L17" s="84">
        <v>230.35746900000004</v>
      </c>
      <c r="M17" s="13">
        <v>27.080062999999999</v>
      </c>
      <c r="N17" s="213">
        <v>8821.4232029999985</v>
      </c>
    </row>
    <row r="18" spans="1:14" s="25" customFormat="1" ht="13.35" customHeight="1">
      <c r="A18" s="37"/>
      <c r="B18" s="38" t="s">
        <v>44</v>
      </c>
      <c r="C18" s="38" t="s">
        <v>131</v>
      </c>
      <c r="D18" s="12">
        <v>109.416245</v>
      </c>
      <c r="E18" s="84">
        <v>68.182406</v>
      </c>
      <c r="F18" s="12">
        <v>1343.9345290000001</v>
      </c>
      <c r="G18" s="13">
        <v>0</v>
      </c>
      <c r="H18" s="84">
        <v>287.67072200000001</v>
      </c>
      <c r="I18" s="12">
        <v>822.87572899999986</v>
      </c>
      <c r="J18" s="13">
        <v>242.946279</v>
      </c>
      <c r="K18" s="13">
        <v>2093.2860430000001</v>
      </c>
      <c r="L18" s="84">
        <v>178.93848000000003</v>
      </c>
      <c r="M18" s="13">
        <v>0</v>
      </c>
      <c r="N18" s="213">
        <v>5147.2504330000002</v>
      </c>
    </row>
    <row r="19" spans="1:14" s="25" customFormat="1" ht="13.35" customHeight="1">
      <c r="A19" s="37"/>
      <c r="B19" s="38" t="s">
        <v>45</v>
      </c>
      <c r="C19" s="38" t="s">
        <v>132</v>
      </c>
      <c r="D19" s="12">
        <v>22.42032</v>
      </c>
      <c r="E19" s="84">
        <v>98.984036000000003</v>
      </c>
      <c r="F19" s="12">
        <v>875.02676200000008</v>
      </c>
      <c r="G19" s="13">
        <v>78.213931000000002</v>
      </c>
      <c r="H19" s="84">
        <v>151.68131199999999</v>
      </c>
      <c r="I19" s="12">
        <v>444.68494000000004</v>
      </c>
      <c r="J19" s="13">
        <v>275.39954899999998</v>
      </c>
      <c r="K19" s="13">
        <v>1362.1312760000003</v>
      </c>
      <c r="L19" s="84">
        <v>178.300287</v>
      </c>
      <c r="M19" s="13">
        <v>0</v>
      </c>
      <c r="N19" s="213">
        <v>3486.8424130000003</v>
      </c>
    </row>
    <row r="20" spans="1:14" s="25" customFormat="1" ht="13.35" customHeight="1">
      <c r="A20" s="37"/>
      <c r="B20" s="38" t="s">
        <v>46</v>
      </c>
      <c r="C20" s="38" t="s">
        <v>133</v>
      </c>
      <c r="D20" s="12">
        <v>245.649529</v>
      </c>
      <c r="E20" s="84">
        <v>368.92412000000002</v>
      </c>
      <c r="F20" s="12">
        <v>2635.0827340000001</v>
      </c>
      <c r="G20" s="13">
        <v>158.02244200000001</v>
      </c>
      <c r="H20" s="84">
        <v>163.85082199999999</v>
      </c>
      <c r="I20" s="12">
        <v>1439.3548759999999</v>
      </c>
      <c r="J20" s="13">
        <v>453.75245999999999</v>
      </c>
      <c r="K20" s="13">
        <v>4262.3030589999998</v>
      </c>
      <c r="L20" s="84">
        <v>457.59378800000002</v>
      </c>
      <c r="M20" s="13">
        <v>0</v>
      </c>
      <c r="N20" s="213">
        <v>10184.533829999998</v>
      </c>
    </row>
    <row r="21" spans="1:14" s="25" customFormat="1" ht="13.35" customHeight="1">
      <c r="A21" s="37"/>
      <c r="B21" s="38" t="s">
        <v>47</v>
      </c>
      <c r="C21" s="38" t="s">
        <v>134</v>
      </c>
      <c r="D21" s="12">
        <v>572.459204</v>
      </c>
      <c r="E21" s="84">
        <v>25208.433487999999</v>
      </c>
      <c r="F21" s="12">
        <v>22678.010619000001</v>
      </c>
      <c r="G21" s="13">
        <v>304.302772</v>
      </c>
      <c r="H21" s="84">
        <v>458.28056299999997</v>
      </c>
      <c r="I21" s="12">
        <v>9664.2730730000003</v>
      </c>
      <c r="J21" s="13">
        <v>9864.4984629999999</v>
      </c>
      <c r="K21" s="13">
        <v>26644.504605999999</v>
      </c>
      <c r="L21" s="84">
        <v>2005.8402639999999</v>
      </c>
      <c r="M21" s="13">
        <v>0</v>
      </c>
      <c r="N21" s="213">
        <v>97400.603052000006</v>
      </c>
    </row>
    <row r="22" spans="1:14" s="39" customFormat="1" ht="13.35" customHeight="1">
      <c r="A22" s="118"/>
      <c r="B22" s="119" t="s">
        <v>22</v>
      </c>
      <c r="C22" s="68"/>
      <c r="D22" s="26">
        <v>2182.6108009999998</v>
      </c>
      <c r="E22" s="85">
        <v>26293.147053999997</v>
      </c>
      <c r="F22" s="26">
        <v>36994.219203999994</v>
      </c>
      <c r="G22" s="27">
        <v>733.56491400000004</v>
      </c>
      <c r="H22" s="85">
        <v>3981.8799309999995</v>
      </c>
      <c r="I22" s="26">
        <v>20896.657465999997</v>
      </c>
      <c r="J22" s="27">
        <v>12700.448445999999</v>
      </c>
      <c r="K22" s="27">
        <v>52394.376273000002</v>
      </c>
      <c r="L22" s="85">
        <v>4268.1300259999998</v>
      </c>
      <c r="M22" s="27">
        <v>185.83792999999991</v>
      </c>
      <c r="N22" s="58">
        <v>160630.872045</v>
      </c>
    </row>
    <row r="23" spans="1:14" s="39" customFormat="1" ht="12" customHeight="1">
      <c r="B23" s="54" t="s">
        <v>101</v>
      </c>
    </row>
    <row r="24" spans="1:14" s="39" customFormat="1" ht="11.1" customHeight="1">
      <c r="B24" s="65" t="s">
        <v>102</v>
      </c>
    </row>
    <row r="25" spans="1:14" s="39" customFormat="1" ht="11.1" customHeight="1">
      <c r="B25" s="65" t="s">
        <v>103</v>
      </c>
    </row>
    <row r="26" spans="1:14" s="25" customFormat="1" ht="13.35" customHeight="1">
      <c r="A26" s="39"/>
      <c r="B26" s="39"/>
      <c r="C26" s="39"/>
      <c r="N26" s="39"/>
    </row>
    <row r="27" spans="1:14" s="25" customFormat="1" ht="13.35" customHeight="1">
      <c r="A27" s="39"/>
      <c r="B27" s="39"/>
      <c r="C27" s="39"/>
      <c r="H27" s="491" t="s">
        <v>279</v>
      </c>
      <c r="N27" s="39"/>
    </row>
  </sheetData>
  <mergeCells count="1">
    <mergeCell ref="B4:C4"/>
  </mergeCells>
  <phoneticPr fontId="5" type="noConversion"/>
  <hyperlinks>
    <hyperlink ref="H27" location="CONTENTS!A1" display="CONTENTS!A1"/>
  </hyperlink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33.xml><?xml version="1.0" encoding="utf-8"?>
<worksheet xmlns="http://schemas.openxmlformats.org/spreadsheetml/2006/main" xmlns:r="http://schemas.openxmlformats.org/officeDocument/2006/relationships">
  <sheetPr codeName="Sheet22" enableFormatConditionsCalculation="0">
    <pageSetUpPr fitToPage="1"/>
  </sheetPr>
  <dimension ref="A1:AI3162"/>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1.7109375" style="167" customWidth="1"/>
    <col min="4" max="4" width="10.7109375" style="167" bestFit="1" customWidth="1"/>
    <col min="5" max="5" width="9.5703125" style="167" bestFit="1" customWidth="1"/>
    <col min="6" max="6" width="12.28515625" style="240" customWidth="1"/>
    <col min="7" max="7" width="12.7109375" style="5" customWidth="1"/>
    <col min="8" max="8" width="11.28515625" style="5" customWidth="1"/>
    <col min="9" max="9" width="12.42578125" style="5" bestFit="1" customWidth="1"/>
    <col min="10" max="10" width="10.42578125" style="5" bestFit="1" customWidth="1"/>
    <col min="11" max="11" width="14.28515625" style="5" customWidth="1"/>
    <col min="12" max="12" width="10.5703125" style="5" bestFit="1" customWidth="1"/>
    <col min="13" max="14" width="11.28515625" style="5" customWidth="1"/>
    <col min="15" max="16" width="9.140625" style="5"/>
    <col min="17" max="17" width="14.5703125" style="5" bestFit="1" customWidth="1"/>
    <col min="18" max="18" width="10.7109375" style="5" bestFit="1" customWidth="1"/>
    <col min="19" max="22" width="9.140625" style="5"/>
    <col min="23" max="27" width="9.140625" style="10"/>
    <col min="28" max="28" width="10" style="10" bestFit="1" customWidth="1"/>
    <col min="29" max="34" width="9.140625" style="10"/>
    <col min="35" max="16384" width="9.140625" style="111"/>
  </cols>
  <sheetData>
    <row r="1" spans="1:35" s="39" customFormat="1" ht="15" customHeight="1">
      <c r="A1" s="426" t="s">
        <v>299</v>
      </c>
      <c r="B1" s="112"/>
      <c r="C1" s="112"/>
      <c r="D1" s="113"/>
      <c r="E1" s="113"/>
      <c r="F1" s="126"/>
      <c r="G1" s="1"/>
      <c r="H1" s="1"/>
      <c r="I1" s="1"/>
      <c r="J1" s="1"/>
      <c r="K1" s="1"/>
      <c r="L1" s="1"/>
      <c r="M1" s="1"/>
      <c r="N1" s="1"/>
    </row>
    <row r="2" spans="1:35" s="39" customFormat="1" ht="13.35" customHeight="1">
      <c r="A2" s="196"/>
      <c r="B2" s="197" t="s">
        <v>162</v>
      </c>
      <c r="C2" s="198"/>
      <c r="D2" s="357" t="s">
        <v>253</v>
      </c>
      <c r="E2" s="358"/>
      <c r="F2" s="359"/>
      <c r="G2" s="358"/>
      <c r="H2" s="358"/>
      <c r="I2" s="358"/>
      <c r="J2" s="358"/>
      <c r="K2" s="359"/>
      <c r="L2" s="359"/>
      <c r="M2" s="358"/>
      <c r="N2" s="360"/>
    </row>
    <row r="3" spans="1:35" s="109" customFormat="1" ht="15" customHeight="1">
      <c r="A3" s="250"/>
      <c r="B3" s="251" t="s">
        <v>97</v>
      </c>
      <c r="C3" s="252"/>
      <c r="D3" s="199" t="s">
        <v>104</v>
      </c>
      <c r="E3" s="200"/>
      <c r="F3" s="201" t="s">
        <v>105</v>
      </c>
      <c r="G3" s="202"/>
      <c r="H3" s="200"/>
      <c r="I3" s="203" t="s">
        <v>106</v>
      </c>
      <c r="J3" s="202"/>
      <c r="K3" s="204"/>
      <c r="L3" s="205"/>
      <c r="M3" s="200" t="s">
        <v>80</v>
      </c>
      <c r="N3" s="207" t="s">
        <v>80</v>
      </c>
      <c r="Q3" s="1"/>
      <c r="R3" s="1"/>
      <c r="S3" s="1"/>
      <c r="T3" s="1"/>
      <c r="U3" s="1"/>
      <c r="V3" s="1"/>
      <c r="W3" s="1"/>
      <c r="X3" s="3"/>
      <c r="Y3" s="3"/>
      <c r="Z3" s="3"/>
      <c r="AA3" s="3"/>
      <c r="AB3" s="3"/>
      <c r="AC3" s="3"/>
      <c r="AD3" s="3"/>
      <c r="AE3" s="3"/>
      <c r="AF3" s="3"/>
      <c r="AG3" s="3"/>
      <c r="AH3" s="3"/>
      <c r="AI3" s="3"/>
    </row>
    <row r="4" spans="1:35" s="39" customFormat="1" ht="66.2" customHeight="1">
      <c r="A4" s="116"/>
      <c r="B4" s="603" t="s">
        <v>168</v>
      </c>
      <c r="C4" s="604"/>
      <c r="D4" s="208" t="s">
        <v>1</v>
      </c>
      <c r="E4" s="209" t="s">
        <v>9</v>
      </c>
      <c r="F4" s="208" t="s">
        <v>296</v>
      </c>
      <c r="G4" s="210" t="s">
        <v>87</v>
      </c>
      <c r="H4" s="209" t="s">
        <v>4</v>
      </c>
      <c r="I4" s="208" t="s">
        <v>119</v>
      </c>
      <c r="J4" s="210" t="s">
        <v>95</v>
      </c>
      <c r="K4" s="210" t="s">
        <v>118</v>
      </c>
      <c r="L4" s="209" t="s">
        <v>109</v>
      </c>
      <c r="M4" s="210" t="s">
        <v>21</v>
      </c>
      <c r="N4" s="211" t="s">
        <v>28</v>
      </c>
    </row>
    <row r="5" spans="1:35" s="39" customFormat="1" ht="13.35" customHeight="1">
      <c r="A5" s="37"/>
      <c r="B5" s="24" t="s">
        <v>33</v>
      </c>
      <c r="C5" s="67" t="s">
        <v>127</v>
      </c>
      <c r="D5" s="99">
        <f>A3.6.2!D7/A3.6.2!$N7</f>
        <v>1.8050525690691828E-2</v>
      </c>
      <c r="E5" s="100">
        <f>A3.6.2!E7/A3.6.2!$N7</f>
        <v>1.7448381653200505E-3</v>
      </c>
      <c r="F5" s="99">
        <f>A3.6.2!F7/A3.6.2!$N7</f>
        <v>8.0454674766878037E-2</v>
      </c>
      <c r="G5" s="101">
        <f>A3.6.2!G7/A3.6.2!$N7</f>
        <v>2.7846473795870514E-3</v>
      </c>
      <c r="H5" s="100">
        <f>A3.6.2!H7/A3.6.2!$N7</f>
        <v>4.9717487289049678E-2</v>
      </c>
      <c r="I5" s="99">
        <f>A3.6.2!I7/A3.6.2!$N7</f>
        <v>0.21206556429920198</v>
      </c>
      <c r="J5" s="101">
        <f>A3.6.2!J7/A3.6.2!$N7</f>
        <v>2.5249913229915353E-2</v>
      </c>
      <c r="K5" s="101">
        <f>A3.6.2!K7/A3.6.2!$N7</f>
        <v>0.54737984887107294</v>
      </c>
      <c r="L5" s="100">
        <f>A3.6.2!L7/A3.6.2!$N7</f>
        <v>4.3334020050761236E-2</v>
      </c>
      <c r="M5" s="101">
        <f>A3.6.2!M7/A3.6.2!$N7</f>
        <v>1.9218480257521882E-2</v>
      </c>
      <c r="N5" s="102">
        <f>A3.6.2!N7/A3.6.2!$N7</f>
        <v>1</v>
      </c>
    </row>
    <row r="6" spans="1:35" s="39" customFormat="1" ht="13.35" customHeight="1">
      <c r="A6" s="37"/>
      <c r="B6" s="24" t="s">
        <v>34</v>
      </c>
      <c r="C6" s="38" t="s">
        <v>62</v>
      </c>
      <c r="D6" s="99">
        <f>A3.6.2!D8/A3.6.2!$N8</f>
        <v>2.1405485174887978E-2</v>
      </c>
      <c r="E6" s="100">
        <f>A3.6.2!E8/A3.6.2!$N8</f>
        <v>2.4780734573443732E-3</v>
      </c>
      <c r="F6" s="99">
        <f>A3.6.2!F8/A3.6.2!$N8</f>
        <v>0.10118105553584672</v>
      </c>
      <c r="G6" s="101">
        <f>A3.6.2!G8/A3.6.2!$N8</f>
        <v>3.5998732027103038E-3</v>
      </c>
      <c r="H6" s="100">
        <f>A3.6.2!H8/A3.6.2!$N8</f>
        <v>5.4891675958029164E-2</v>
      </c>
      <c r="I6" s="99">
        <f>A3.6.2!I8/A3.6.2!$N8</f>
        <v>0.22243431143499517</v>
      </c>
      <c r="J6" s="101">
        <f>A3.6.2!J8/A3.6.2!$N8</f>
        <v>2.7012253676255451E-2</v>
      </c>
      <c r="K6" s="101">
        <f>A3.6.2!K8/A3.6.2!$N8</f>
        <v>0.51721114839647486</v>
      </c>
      <c r="L6" s="100">
        <f>A3.6.2!L8/A3.6.2!$N8</f>
        <v>4.1065929704470802E-2</v>
      </c>
      <c r="M6" s="101">
        <f>A3.6.2!M8/A3.6.2!$N8</f>
        <v>8.7201934589851079E-3</v>
      </c>
      <c r="N6" s="102">
        <f>A3.6.2!N8/A3.6.2!$N8</f>
        <v>1</v>
      </c>
    </row>
    <row r="7" spans="1:35" s="39" customFormat="1" ht="13.35" customHeight="1">
      <c r="A7" s="37"/>
      <c r="B7" s="38" t="s">
        <v>35</v>
      </c>
      <c r="C7" s="38" t="s">
        <v>63</v>
      </c>
      <c r="D7" s="99">
        <f>A3.6.2!D9/A3.6.2!$N9</f>
        <v>2.6450680623791016E-2</v>
      </c>
      <c r="E7" s="100">
        <f>A3.6.2!E9/A3.6.2!$N9</f>
        <v>2.7688285661127249E-3</v>
      </c>
      <c r="F7" s="99">
        <f>A3.6.2!F9/A3.6.2!$N9</f>
        <v>0.12283378215427983</v>
      </c>
      <c r="G7" s="101">
        <f>A3.6.2!G9/A3.6.2!$N9</f>
        <v>3.9045040761292379E-3</v>
      </c>
      <c r="H7" s="100">
        <f>A3.6.2!H9/A3.6.2!$N9</f>
        <v>5.9197765591632201E-2</v>
      </c>
      <c r="I7" s="99">
        <f>A3.6.2!I9/A3.6.2!$N9</f>
        <v>0.22418476491411263</v>
      </c>
      <c r="J7" s="101">
        <f>A3.6.2!J9/A3.6.2!$N9</f>
        <v>3.0543119575486433E-2</v>
      </c>
      <c r="K7" s="101">
        <f>A3.6.2!K9/A3.6.2!$N9</f>
        <v>0.47519029398357088</v>
      </c>
      <c r="L7" s="100">
        <f>A3.6.2!L9/A3.6.2!$N9</f>
        <v>4.9166497630357436E-2</v>
      </c>
      <c r="M7" s="101">
        <f>A3.6.2!M9/A3.6.2!$N9</f>
        <v>5.7597628845275847E-3</v>
      </c>
      <c r="N7" s="102">
        <f>A3.6.2!N9/A3.6.2!$N9</f>
        <v>1</v>
      </c>
    </row>
    <row r="8" spans="1:35" s="39" customFormat="1" ht="13.35" customHeight="1">
      <c r="A8" s="37"/>
      <c r="B8" s="38" t="s">
        <v>36</v>
      </c>
      <c r="C8" s="38" t="s">
        <v>59</v>
      </c>
      <c r="D8" s="99">
        <f>A3.6.2!D10/A3.6.2!$N10</f>
        <v>2.691142152822527E-2</v>
      </c>
      <c r="E8" s="100">
        <f>A3.6.2!E10/A3.6.2!$N10</f>
        <v>3.6726371245339989E-3</v>
      </c>
      <c r="F8" s="99">
        <f>A3.6.2!F10/A3.6.2!$N10</f>
        <v>0.14413235032162511</v>
      </c>
      <c r="G8" s="101">
        <f>A3.6.2!G10/A3.6.2!$N10</f>
        <v>4.1481695736720111E-3</v>
      </c>
      <c r="H8" s="100">
        <f>A3.6.2!H10/A3.6.2!$N10</f>
        <v>6.160343550010864E-2</v>
      </c>
      <c r="I8" s="99">
        <f>A3.6.2!I10/A3.6.2!$N10</f>
        <v>0.22076169214872676</v>
      </c>
      <c r="J8" s="101">
        <f>A3.6.2!J10/A3.6.2!$N10</f>
        <v>3.0028300731220734E-2</v>
      </c>
      <c r="K8" s="101">
        <f>A3.6.2!K10/A3.6.2!$N10</f>
        <v>0.45360356725383327</v>
      </c>
      <c r="L8" s="100">
        <f>A3.6.2!L10/A3.6.2!$N10</f>
        <v>4.9548350477043208E-2</v>
      </c>
      <c r="M8" s="101">
        <f>A3.6.2!M10/A3.6.2!$N10</f>
        <v>5.5900753410111029E-3</v>
      </c>
      <c r="N8" s="102">
        <f>A3.6.2!N10/A3.6.2!$N10</f>
        <v>1</v>
      </c>
    </row>
    <row r="9" spans="1:35" s="39" customFormat="1" ht="13.35" customHeight="1">
      <c r="A9" s="37"/>
      <c r="B9" s="38" t="s">
        <v>37</v>
      </c>
      <c r="C9" s="38" t="s">
        <v>60</v>
      </c>
      <c r="D9" s="99">
        <f>A3.6.2!D11/A3.6.2!$N11</f>
        <v>3.0087774168030448E-2</v>
      </c>
      <c r="E9" s="100">
        <f>A3.6.2!E11/A3.6.2!$N11</f>
        <v>4.1515198847478481E-3</v>
      </c>
      <c r="F9" s="99">
        <f>A3.6.2!F11/A3.6.2!$N11</f>
        <v>0.14821949220575875</v>
      </c>
      <c r="G9" s="101">
        <f>A3.6.2!G11/A3.6.2!$N11</f>
        <v>5.5242720005371799E-3</v>
      </c>
      <c r="H9" s="100">
        <f>A3.6.2!H11/A3.6.2!$N11</f>
        <v>6.7352474756006989E-2</v>
      </c>
      <c r="I9" s="99">
        <f>A3.6.2!I11/A3.6.2!$N11</f>
        <v>0.22737036586680359</v>
      </c>
      <c r="J9" s="101">
        <f>A3.6.2!J11/A3.6.2!$N11</f>
        <v>3.3671784103355563E-2</v>
      </c>
      <c r="K9" s="101">
        <f>A3.6.2!K11/A3.6.2!$N11</f>
        <v>0.42927263174774327</v>
      </c>
      <c r="L9" s="100">
        <f>A3.6.2!L11/A3.6.2!$N11</f>
        <v>4.8778942686851817E-2</v>
      </c>
      <c r="M9" s="101">
        <f>A3.6.2!M11/A3.6.2!$N11</f>
        <v>5.5707425801645189E-3</v>
      </c>
      <c r="N9" s="102">
        <f>A3.6.2!N11/A3.6.2!$N11</f>
        <v>1</v>
      </c>
    </row>
    <row r="10" spans="1:35" s="39" customFormat="1" ht="13.35" customHeight="1">
      <c r="A10" s="37"/>
      <c r="B10" s="38" t="s">
        <v>38</v>
      </c>
      <c r="C10" s="38" t="s">
        <v>64</v>
      </c>
      <c r="D10" s="99">
        <f>A3.6.2!D12/A3.6.2!$N12</f>
        <v>3.0862777459886491E-2</v>
      </c>
      <c r="E10" s="100">
        <f>A3.6.2!E12/A3.6.2!$N12</f>
        <v>5.9809950955997688E-3</v>
      </c>
      <c r="F10" s="99">
        <f>A3.6.2!F12/A3.6.2!$N12</f>
        <v>0.17975505143625681</v>
      </c>
      <c r="G10" s="101">
        <f>A3.6.2!G12/A3.6.2!$N12</f>
        <v>4.0065613674765991E-3</v>
      </c>
      <c r="H10" s="100">
        <f>A3.6.2!H12/A3.6.2!$N12</f>
        <v>7.5194205173765599E-2</v>
      </c>
      <c r="I10" s="99">
        <f>A3.6.2!I12/A3.6.2!$N12</f>
        <v>0.22628106074441065</v>
      </c>
      <c r="J10" s="101">
        <f>A3.6.2!J12/A3.6.2!$N12</f>
        <v>3.6778263003565001E-2</v>
      </c>
      <c r="K10" s="101">
        <f>A3.6.2!K12/A3.6.2!$N12</f>
        <v>0.39700660425923284</v>
      </c>
      <c r="L10" s="100">
        <f>A3.6.2!L12/A3.6.2!$N12</f>
        <v>3.9991968543645909E-2</v>
      </c>
      <c r="M10" s="101">
        <f>A3.6.2!M12/A3.6.2!$N12</f>
        <v>4.1425129161603708E-3</v>
      </c>
      <c r="N10" s="102">
        <f>A3.6.2!N12/A3.6.2!$N12</f>
        <v>1</v>
      </c>
    </row>
    <row r="11" spans="1:35" s="39" customFormat="1" ht="13.35" customHeight="1">
      <c r="A11" s="37"/>
      <c r="B11" s="38" t="s">
        <v>39</v>
      </c>
      <c r="C11" s="38" t="s">
        <v>65</v>
      </c>
      <c r="D11" s="99">
        <f>A3.6.2!D13/A3.6.2!$N13</f>
        <v>2.9525419682134391E-2</v>
      </c>
      <c r="E11" s="100">
        <f>A3.6.2!E13/A3.6.2!$N13</f>
        <v>8.2480207233467558E-3</v>
      </c>
      <c r="F11" s="99">
        <f>A3.6.2!F13/A3.6.2!$N13</f>
        <v>0.20636692960549105</v>
      </c>
      <c r="G11" s="101">
        <f>A3.6.2!G13/A3.6.2!$N13</f>
        <v>4.6793906698995111E-3</v>
      </c>
      <c r="H11" s="100">
        <f>A3.6.2!H13/A3.6.2!$N13</f>
        <v>7.9188299063780068E-2</v>
      </c>
      <c r="I11" s="99">
        <f>A3.6.2!I13/A3.6.2!$N13</f>
        <v>0.21281558174699924</v>
      </c>
      <c r="J11" s="101">
        <f>A3.6.2!J13/A3.6.2!$N13</f>
        <v>3.6944310434934104E-2</v>
      </c>
      <c r="K11" s="101">
        <f>A3.6.2!K13/A3.6.2!$N13</f>
        <v>0.38661269564973955</v>
      </c>
      <c r="L11" s="100">
        <f>A3.6.2!L13/A3.6.2!$N13</f>
        <v>3.1995885255460703E-2</v>
      </c>
      <c r="M11" s="101">
        <f>A3.6.2!M13/A3.6.2!$N13</f>
        <v>3.6234671682146098E-3</v>
      </c>
      <c r="N11" s="102">
        <f>A3.6.2!N13/A3.6.2!$N13</f>
        <v>1</v>
      </c>
    </row>
    <row r="12" spans="1:35" s="39" customFormat="1" ht="13.35" customHeight="1">
      <c r="A12" s="37"/>
      <c r="B12" s="38" t="s">
        <v>40</v>
      </c>
      <c r="C12" s="38" t="s">
        <v>66</v>
      </c>
      <c r="D12" s="99">
        <f>A3.6.2!D14/A3.6.2!$N14</f>
        <v>2.8298180184588666E-2</v>
      </c>
      <c r="E12" s="100">
        <f>A3.6.2!E14/A3.6.2!$N14</f>
        <v>1.0686898529000028E-2</v>
      </c>
      <c r="F12" s="99">
        <f>A3.6.2!F14/A3.6.2!$N14</f>
        <v>0.22152721642076084</v>
      </c>
      <c r="G12" s="101">
        <f>A3.6.2!G14/A3.6.2!$N14</f>
        <v>2.6381881593994551E-3</v>
      </c>
      <c r="H12" s="100">
        <f>A3.6.2!H14/A3.6.2!$N14</f>
        <v>7.4182217461810959E-2</v>
      </c>
      <c r="I12" s="99">
        <f>A3.6.2!I14/A3.6.2!$N14</f>
        <v>0.20351705901460496</v>
      </c>
      <c r="J12" s="101">
        <f>A3.6.2!J14/A3.6.2!$N14</f>
        <v>4.1496625206185037E-2</v>
      </c>
      <c r="K12" s="101">
        <f>A3.6.2!K14/A3.6.2!$N14</f>
        <v>0.38254039858430644</v>
      </c>
      <c r="L12" s="100">
        <f>A3.6.2!L14/A3.6.2!$N14</f>
        <v>2.9329089461954769E-2</v>
      </c>
      <c r="M12" s="101">
        <f>A3.6.2!M14/A3.6.2!$N14</f>
        <v>5.7841269773886931E-3</v>
      </c>
      <c r="N12" s="102">
        <f>A3.6.2!N14/A3.6.2!$N14</f>
        <v>1</v>
      </c>
    </row>
    <row r="13" spans="1:35" s="39" customFormat="1" ht="13.35" customHeight="1">
      <c r="A13" s="37"/>
      <c r="B13" s="38" t="s">
        <v>41</v>
      </c>
      <c r="C13" s="38" t="s">
        <v>67</v>
      </c>
      <c r="D13" s="99">
        <f>A3.6.2!D15/A3.6.2!$N15</f>
        <v>2.9466142282757832E-2</v>
      </c>
      <c r="E13" s="100">
        <f>A3.6.2!E15/A3.6.2!$N15</f>
        <v>1.0378409416208944E-2</v>
      </c>
      <c r="F13" s="99">
        <f>A3.6.2!F15/A3.6.2!$N15</f>
        <v>0.23301590395403771</v>
      </c>
      <c r="G13" s="101">
        <f>A3.6.2!G15/A3.6.2!$N15</f>
        <v>3.3022159350720752E-3</v>
      </c>
      <c r="H13" s="100">
        <f>A3.6.2!H15/A3.6.2!$N15</f>
        <v>6.8213547380548231E-2</v>
      </c>
      <c r="I13" s="99">
        <f>A3.6.2!I15/A3.6.2!$N15</f>
        <v>0.19869341328517548</v>
      </c>
      <c r="J13" s="101">
        <f>A3.6.2!J15/A3.6.2!$N15</f>
        <v>4.415226111295182E-2</v>
      </c>
      <c r="K13" s="101">
        <f>A3.6.2!K15/A3.6.2!$N15</f>
        <v>0.37920548784222868</v>
      </c>
      <c r="L13" s="100">
        <f>A3.6.2!L15/A3.6.2!$N15</f>
        <v>2.901973188291336E-2</v>
      </c>
      <c r="M13" s="101">
        <f>A3.6.2!M15/A3.6.2!$N15</f>
        <v>4.5528869081057233E-3</v>
      </c>
      <c r="N13" s="102">
        <f>A3.6.2!N15/A3.6.2!$N15</f>
        <v>1</v>
      </c>
    </row>
    <row r="14" spans="1:35" s="39" customFormat="1" ht="13.35" customHeight="1">
      <c r="A14" s="37"/>
      <c r="B14" s="38" t="s">
        <v>42</v>
      </c>
      <c r="C14" s="38" t="s">
        <v>129</v>
      </c>
      <c r="D14" s="99">
        <f>A3.6.2!D16/A3.6.2!$N16</f>
        <v>2.2681281299998593E-2</v>
      </c>
      <c r="E14" s="100">
        <f>A3.6.2!E16/A3.6.2!$N16</f>
        <v>1.5334780436585092E-2</v>
      </c>
      <c r="F14" s="99">
        <f>A3.6.2!F16/A3.6.2!$N16</f>
        <v>0.22810788765603698</v>
      </c>
      <c r="G14" s="101">
        <f>A3.6.2!G16/A3.6.2!$N16</f>
        <v>3.5085669341977125E-3</v>
      </c>
      <c r="H14" s="100">
        <f>A3.6.2!H16/A3.6.2!$N16</f>
        <v>6.3178049646788526E-2</v>
      </c>
      <c r="I14" s="99">
        <f>A3.6.2!I16/A3.6.2!$N16</f>
        <v>0.18453887214623427</v>
      </c>
      <c r="J14" s="101">
        <f>A3.6.2!J16/A3.6.2!$N16</f>
        <v>4.9672534488841173E-2</v>
      </c>
      <c r="K14" s="101">
        <f>A3.6.2!K16/A3.6.2!$N16</f>
        <v>0.4011216726990916</v>
      </c>
      <c r="L14" s="100">
        <f>A3.6.2!L16/A3.6.2!$N16</f>
        <v>3.0409743436910698E-2</v>
      </c>
      <c r="M14" s="101">
        <f>A3.6.2!M16/A3.6.2!$N16</f>
        <v>1.4466112553154255E-3</v>
      </c>
      <c r="N14" s="102">
        <f>A3.6.2!N16/A3.6.2!$N16</f>
        <v>1</v>
      </c>
    </row>
    <row r="15" spans="1:35" s="39" customFormat="1" ht="13.35" customHeight="1">
      <c r="A15" s="37"/>
      <c r="B15" s="38" t="s">
        <v>43</v>
      </c>
      <c r="C15" s="38" t="s">
        <v>130</v>
      </c>
      <c r="D15" s="99">
        <f>A3.6.2!D17/A3.6.2!$N17</f>
        <v>2.398595205454401E-2</v>
      </c>
      <c r="E15" s="100">
        <f>A3.6.2!E17/A3.6.2!$N17</f>
        <v>2.4244256179350658E-2</v>
      </c>
      <c r="F15" s="99">
        <f>A3.6.2!F17/A3.6.2!$N17</f>
        <v>0.28457229624198094</v>
      </c>
      <c r="G15" s="101">
        <f>A3.6.2!G17/A3.6.2!$N17</f>
        <v>6.9734431263970735E-3</v>
      </c>
      <c r="H15" s="100">
        <f>A3.6.2!H17/A3.6.2!$N17</f>
        <v>5.9177139333080483E-2</v>
      </c>
      <c r="I15" s="99">
        <f>A3.6.2!I17/A3.6.2!$N17</f>
        <v>0.14819296216912273</v>
      </c>
      <c r="J15" s="101">
        <f>A3.6.2!J17/A3.6.2!$N17</f>
        <v>4.8453577973068943E-2</v>
      </c>
      <c r="K15" s="101">
        <f>A3.6.2!K17/A3.6.2!$N17</f>
        <v>0.3752171531544195</v>
      </c>
      <c r="L15" s="100">
        <f>A3.6.2!L17/A3.6.2!$N17</f>
        <v>2.6113413187302911E-2</v>
      </c>
      <c r="M15" s="101">
        <f>A3.6.2!M17/A3.6.2!$N17</f>
        <v>3.0698065807329799E-3</v>
      </c>
      <c r="N15" s="102">
        <f>A3.6.2!N17/A3.6.2!$N17</f>
        <v>1</v>
      </c>
    </row>
    <row r="16" spans="1:35" s="39" customFormat="1" ht="13.35" customHeight="1">
      <c r="A16" s="37"/>
      <c r="B16" s="38" t="s">
        <v>44</v>
      </c>
      <c r="C16" s="38" t="s">
        <v>131</v>
      </c>
      <c r="D16" s="99">
        <f>A3.6.2!D18/A3.6.2!$N18</f>
        <v>2.1257221972047772E-2</v>
      </c>
      <c r="E16" s="100">
        <f>A3.6.2!E18/A3.6.2!$N18</f>
        <v>1.3246374328878511E-2</v>
      </c>
      <c r="F16" s="99">
        <f>A3.6.2!F18/A3.6.2!$N18</f>
        <v>0.26109756004560813</v>
      </c>
      <c r="G16" s="101">
        <f>A3.6.2!G18/A3.6.2!$N18</f>
        <v>0</v>
      </c>
      <c r="H16" s="100">
        <f>A3.6.2!H18/A3.6.2!$N18</f>
        <v>5.588823115263411E-2</v>
      </c>
      <c r="I16" s="99">
        <f>A3.6.2!I18/A3.6.2!$N18</f>
        <v>0.15986704740930949</v>
      </c>
      <c r="J16" s="101">
        <f>A3.6.2!J18/A3.6.2!$N18</f>
        <v>4.7199234263486628E-2</v>
      </c>
      <c r="K16" s="101">
        <f>A3.6.2!K18/A3.6.2!$N18</f>
        <v>0.40668043458300485</v>
      </c>
      <c r="L16" s="100">
        <f>A3.6.2!L18/A3.6.2!$N18</f>
        <v>3.4763896245030443E-2</v>
      </c>
      <c r="M16" s="101">
        <f>A3.6.2!M18/A3.6.2!$N18</f>
        <v>0</v>
      </c>
      <c r="N16" s="102">
        <f>A3.6.2!N18/A3.6.2!$N18</f>
        <v>1</v>
      </c>
    </row>
    <row r="17" spans="1:14" s="39" customFormat="1" ht="13.35" customHeight="1">
      <c r="A17" s="37"/>
      <c r="B17" s="38" t="s">
        <v>45</v>
      </c>
      <c r="C17" s="38" t="s">
        <v>132</v>
      </c>
      <c r="D17" s="99">
        <f>A3.6.2!D19/A3.6.2!$N19</f>
        <v>6.4299779985497151E-3</v>
      </c>
      <c r="E17" s="100">
        <f>A3.6.2!E19/A3.6.2!$N19</f>
        <v>2.8387871970054528E-2</v>
      </c>
      <c r="F17" s="99">
        <f>A3.6.2!F19/A3.6.2!$N19</f>
        <v>0.25095104921795042</v>
      </c>
      <c r="G17" s="101">
        <f>A3.6.2!G19/A3.6.2!$N19</f>
        <v>2.2431163137282852E-2</v>
      </c>
      <c r="H17" s="100">
        <f>A3.6.2!H19/A3.6.2!$N19</f>
        <v>4.3501051677726041E-2</v>
      </c>
      <c r="I17" s="99">
        <f>A3.6.2!I19/A3.6.2!$N19</f>
        <v>0.12753227342367995</v>
      </c>
      <c r="J17" s="101">
        <f>A3.6.2!J19/A3.6.2!$N19</f>
        <v>7.8982505195310054E-2</v>
      </c>
      <c r="K17" s="101">
        <f>A3.6.2!K19/A3.6.2!$N19</f>
        <v>0.39064893524340649</v>
      </c>
      <c r="L17" s="100">
        <f>A3.6.2!L19/A3.6.2!$N19</f>
        <v>5.1135172136039971E-2</v>
      </c>
      <c r="M17" s="101">
        <f>A3.6.2!M19/A3.6.2!$N19</f>
        <v>0</v>
      </c>
      <c r="N17" s="102">
        <f>A3.6.2!N19/A3.6.2!$N19</f>
        <v>1</v>
      </c>
    </row>
    <row r="18" spans="1:14" s="39" customFormat="1" ht="13.35" customHeight="1">
      <c r="A18" s="37"/>
      <c r="B18" s="38" t="s">
        <v>46</v>
      </c>
      <c r="C18" s="38" t="s">
        <v>133</v>
      </c>
      <c r="D18" s="99">
        <f>A3.6.2!D20/A3.6.2!$N20</f>
        <v>2.4119859887588007E-2</v>
      </c>
      <c r="E18" s="100">
        <f>A3.6.2!E20/A3.6.2!$N20</f>
        <v>3.6223957439591524E-2</v>
      </c>
      <c r="F18" s="99">
        <f>A3.6.2!F20/A3.6.2!$N20</f>
        <v>0.25873376022749195</v>
      </c>
      <c r="G18" s="101">
        <f>A3.6.2!G20/A3.6.2!$N20</f>
        <v>1.5515922931545708E-2</v>
      </c>
      <c r="H18" s="100">
        <f>A3.6.2!H20/A3.6.2!$N20</f>
        <v>1.6088200474856689E-2</v>
      </c>
      <c r="I18" s="99">
        <f>A3.6.2!I20/A3.6.2!$N20</f>
        <v>0.14132751680397729</v>
      </c>
      <c r="J18" s="101">
        <f>A3.6.2!J20/A3.6.2!$N20</f>
        <v>4.4553090752510176E-2</v>
      </c>
      <c r="K18" s="101">
        <f>A3.6.2!K20/A3.6.2!$N20</f>
        <v>0.41850742804199614</v>
      </c>
      <c r="L18" s="100">
        <f>A3.6.2!L20/A3.6.2!$N20</f>
        <v>4.4930263440442625E-2</v>
      </c>
      <c r="M18" s="101">
        <f>A3.6.2!M20/A3.6.2!$N20</f>
        <v>0</v>
      </c>
      <c r="N18" s="102">
        <f>A3.6.2!N20/A3.6.2!$N20</f>
        <v>1</v>
      </c>
    </row>
    <row r="19" spans="1:14" s="39" customFormat="1" ht="13.35" customHeight="1">
      <c r="A19" s="37"/>
      <c r="B19" s="38" t="s">
        <v>47</v>
      </c>
      <c r="C19" s="38" t="s">
        <v>134</v>
      </c>
      <c r="D19" s="99">
        <f>A3.6.2!D21/A3.6.2!$N21</f>
        <v>5.877368168802577E-3</v>
      </c>
      <c r="E19" s="100">
        <f>A3.6.2!E21/A3.6.2!$N21</f>
        <v>0.25881188306957176</v>
      </c>
      <c r="F19" s="99">
        <f>A3.6.2!F21/A3.6.2!$N21</f>
        <v>0.23283234300810968</v>
      </c>
      <c r="G19" s="101">
        <f>A3.6.2!G21/A3.6.2!$N21</f>
        <v>3.1242390957018978E-3</v>
      </c>
      <c r="H19" s="100">
        <f>A3.6.2!H21/A3.6.2!$N21</f>
        <v>4.7051101188288766E-3</v>
      </c>
      <c r="I19" s="99">
        <f>A3.6.2!I21/A3.6.2!$N21</f>
        <v>9.9221901817594091E-2</v>
      </c>
      <c r="J19" s="101">
        <f>A3.6.2!J21/A3.6.2!$N21</f>
        <v>0.1012775912458526</v>
      </c>
      <c r="K19" s="101">
        <f>A3.6.2!K21/A3.6.2!$N21</f>
        <v>0.27355584843530273</v>
      </c>
      <c r="L19" s="100">
        <f>A3.6.2!L21/A3.6.2!$N21</f>
        <v>2.0593715040235702E-2</v>
      </c>
      <c r="M19" s="101">
        <f>A3.6.2!M21/A3.6.2!$N21</f>
        <v>0</v>
      </c>
      <c r="N19" s="102">
        <f>A3.6.2!N21/A3.6.2!$N21</f>
        <v>1</v>
      </c>
    </row>
    <row r="20" spans="1:14" s="39" customFormat="1" ht="13.35" customHeight="1">
      <c r="A20" s="118"/>
      <c r="B20" s="119" t="s">
        <v>22</v>
      </c>
      <c r="C20" s="68"/>
      <c r="D20" s="103">
        <f>A3.6.2!D22/A3.6.2!$N22</f>
        <v>1.3587741716228443E-2</v>
      </c>
      <c r="E20" s="104">
        <f>A3.6.2!E22/A3.6.2!$N22</f>
        <v>0.16368676032982063</v>
      </c>
      <c r="F20" s="103">
        <f>A3.6.2!F22/A3.6.2!$N22</f>
        <v>0.23030578576225519</v>
      </c>
      <c r="G20" s="105">
        <f>A3.6.2!G22/A3.6.2!$N22</f>
        <v>4.5667741490844627E-3</v>
      </c>
      <c r="H20" s="104">
        <f>A3.6.2!H22/A3.6.2!$N22</f>
        <v>2.4789007743695086E-2</v>
      </c>
      <c r="I20" s="103">
        <f>A3.6.2!I22/A3.6.2!$N22</f>
        <v>0.13009116616229224</v>
      </c>
      <c r="J20" s="105">
        <f>A3.6.2!J22/A3.6.2!$N22</f>
        <v>7.9066049286229526E-2</v>
      </c>
      <c r="K20" s="105">
        <f>A3.6.2!K22/A3.6.2!$N22</f>
        <v>0.32617874513139639</v>
      </c>
      <c r="L20" s="104">
        <f>A3.6.2!L22/A3.6.2!$N22</f>
        <v>2.6571044355684647E-2</v>
      </c>
      <c r="M20" s="105">
        <f>A3.6.2!M22/A3.6.2!$N22</f>
        <v>1.1569253633133378E-3</v>
      </c>
      <c r="N20" s="106">
        <f>A3.6.2!N22/A3.6.2!$N22</f>
        <v>1</v>
      </c>
    </row>
    <row r="21" spans="1:14" s="39" customFormat="1" ht="13.35" customHeight="1">
      <c r="A21" s="215"/>
      <c r="B21" s="605" t="s">
        <v>99</v>
      </c>
      <c r="C21" s="606"/>
      <c r="D21" s="216"/>
      <c r="E21" s="217"/>
      <c r="F21" s="216"/>
      <c r="G21" s="218"/>
      <c r="H21" s="217"/>
      <c r="I21" s="216"/>
      <c r="J21" s="218"/>
      <c r="K21" s="218"/>
      <c r="L21" s="217"/>
      <c r="M21" s="218"/>
      <c r="N21" s="102"/>
    </row>
    <row r="22" spans="1:14" s="39" customFormat="1" ht="13.35" customHeight="1">
      <c r="A22" s="37"/>
      <c r="B22" s="24" t="s">
        <v>33</v>
      </c>
      <c r="C22" s="67" t="s">
        <v>127</v>
      </c>
      <c r="D22" s="99">
        <f>A3.6.2!D7/A3.6.2!D$22</f>
        <v>4.6843743260665746E-3</v>
      </c>
      <c r="E22" s="100">
        <f>A3.6.2!E7/A3.6.2!E$22</f>
        <v>3.7588121268642419E-5</v>
      </c>
      <c r="F22" s="99">
        <f>A3.6.2!F7/A3.6.2!F$22</f>
        <v>1.2318432712068871E-3</v>
      </c>
      <c r="G22" s="101">
        <f>A3.6.2!G7/A3.6.2!G$22</f>
        <v>2.1501546351220388E-3</v>
      </c>
      <c r="H22" s="100">
        <f>A3.6.2!H7/A3.6.2!H$22</f>
        <v>7.0722735210470627E-3</v>
      </c>
      <c r="I22" s="99">
        <f>A3.6.2!I7/A3.6.2!I$22</f>
        <v>5.7481933268724245E-3</v>
      </c>
      <c r="J22" s="101">
        <f>A3.6.2!J7/A3.6.2!J$22</f>
        <v>1.1261049608452544E-3</v>
      </c>
      <c r="K22" s="101">
        <f>A3.6.2!K7/A3.6.2!K$22</f>
        <v>5.917553162280393E-3</v>
      </c>
      <c r="L22" s="100">
        <f>A3.6.2!L7/A3.6.2!L$22</f>
        <v>5.7508147245933974E-3</v>
      </c>
      <c r="M22" s="101">
        <f>A3.6.2!M7/A3.6.2!M$22</f>
        <v>5.8576405796168768E-2</v>
      </c>
      <c r="N22" s="102">
        <f>A3.6.2!N7/A3.6.2!N$22</f>
        <v>3.5262168833978575E-3</v>
      </c>
    </row>
    <row r="23" spans="1:14" s="39" customFormat="1" ht="13.35" customHeight="1">
      <c r="A23" s="37"/>
      <c r="B23" s="24" t="s">
        <v>34</v>
      </c>
      <c r="C23" s="38" t="s">
        <v>62</v>
      </c>
      <c r="D23" s="99">
        <f>A3.6.2!D8/A3.6.2!D$22</f>
        <v>1.0712165902087461E-2</v>
      </c>
      <c r="E23" s="100">
        <f>A3.6.2!E8/A3.6.2!E$22</f>
        <v>1.0294378206005679E-4</v>
      </c>
      <c r="F23" s="99">
        <f>A3.6.2!F8/A3.6.2!F$22</f>
        <v>2.9874032856476774E-3</v>
      </c>
      <c r="G23" s="101">
        <f>A3.6.2!G8/A3.6.2!G$22</f>
        <v>5.36015276215896E-3</v>
      </c>
      <c r="H23" s="100">
        <f>A3.6.2!H8/A3.6.2!H$22</f>
        <v>1.5057291038141052E-2</v>
      </c>
      <c r="I23" s="99">
        <f>A3.6.2!I8/A3.6.2!I$22</f>
        <v>1.1626619778560523E-2</v>
      </c>
      <c r="J23" s="101">
        <f>A3.6.2!J8/A3.6.2!J$22</f>
        <v>2.3231126936539359E-3</v>
      </c>
      <c r="K23" s="101">
        <f>A3.6.2!K8/A3.6.2!K$22</f>
        <v>1.0782307590731302E-2</v>
      </c>
      <c r="L23" s="100">
        <f>A3.6.2!L8/A3.6.2!L$22</f>
        <v>1.0509269569286547E-2</v>
      </c>
      <c r="M23" s="101">
        <f>A3.6.2!M8/A3.6.2!M$22</f>
        <v>5.1253116088841519E-2</v>
      </c>
      <c r="N23" s="102">
        <f>A3.6.2!N8/A3.6.2!N$22</f>
        <v>6.7998525756244833E-3</v>
      </c>
    </row>
    <row r="24" spans="1:14" s="39" customFormat="1" ht="13.35" customHeight="1">
      <c r="A24" s="37"/>
      <c r="B24" s="38" t="s">
        <v>35</v>
      </c>
      <c r="C24" s="38" t="s">
        <v>63</v>
      </c>
      <c r="D24" s="99">
        <f>A3.6.2!D9/A3.6.2!D$22</f>
        <v>2.0824907481982173E-2</v>
      </c>
      <c r="E24" s="100">
        <f>A3.6.2!E9/A3.6.2!E$22</f>
        <v>1.809572657935662E-4</v>
      </c>
      <c r="F24" s="99">
        <f>A3.6.2!F9/A3.6.2!F$22</f>
        <v>5.7056678730275064E-3</v>
      </c>
      <c r="G24" s="101">
        <f>A3.6.2!G9/A3.6.2!G$22</f>
        <v>9.1463930075587011E-3</v>
      </c>
      <c r="H24" s="100">
        <f>A3.6.2!H9/A3.6.2!H$22</f>
        <v>2.5546986790848065E-2</v>
      </c>
      <c r="I24" s="99">
        <f>A3.6.2!I9/A3.6.2!I$22</f>
        <v>1.8435367552289288E-2</v>
      </c>
      <c r="J24" s="101">
        <f>A3.6.2!J9/A3.6.2!J$22</f>
        <v>4.1325380928994015E-3</v>
      </c>
      <c r="K24" s="101">
        <f>A3.6.2!K9/A3.6.2!K$22</f>
        <v>1.5584950085965499E-2</v>
      </c>
      <c r="L24" s="100">
        <f>A3.6.2!L9/A3.6.2!L$22</f>
        <v>1.9794938646510673E-2</v>
      </c>
      <c r="M24" s="101">
        <f>A3.6.2!M9/A3.6.2!M$22</f>
        <v>5.325897140589117E-2</v>
      </c>
      <c r="N24" s="102">
        <f>A3.6.2!N9/A3.6.2!N$22</f>
        <v>1.0697776293703991E-2</v>
      </c>
    </row>
    <row r="25" spans="1:14" s="39" customFormat="1" ht="13.35" customHeight="1">
      <c r="A25" s="37"/>
      <c r="B25" s="38" t="s">
        <v>36</v>
      </c>
      <c r="C25" s="38" t="s">
        <v>59</v>
      </c>
      <c r="D25" s="99">
        <f>A3.6.2!D10/A3.6.2!D$22</f>
        <v>1.8036084116308745E-2</v>
      </c>
      <c r="E25" s="100">
        <f>A3.6.2!E10/A3.6.2!E$22</f>
        <v>2.0432304999346622E-4</v>
      </c>
      <c r="F25" s="99">
        <f>A3.6.2!F10/A3.6.2!F$22</f>
        <v>5.6991425021670266E-3</v>
      </c>
      <c r="G25" s="101">
        <f>A3.6.2!G10/A3.6.2!G$22</f>
        <v>8.2717969251184763E-3</v>
      </c>
      <c r="H25" s="100">
        <f>A3.6.2!H10/A3.6.2!H$22</f>
        <v>2.263073637616423E-2</v>
      </c>
      <c r="I25" s="99">
        <f>A3.6.2!I10/A3.6.2!I$22</f>
        <v>1.5453569286160786E-2</v>
      </c>
      <c r="J25" s="101">
        <f>A3.6.2!J10/A3.6.2!J$22</f>
        <v>3.4585464589507618E-3</v>
      </c>
      <c r="K25" s="101">
        <f>A3.6.2!K10/A3.6.2!K$22</f>
        <v>1.2664081590411646E-2</v>
      </c>
      <c r="L25" s="100">
        <f>A3.6.2!L10/A3.6.2!L$22</f>
        <v>1.698139924474738E-2</v>
      </c>
      <c r="M25" s="101">
        <f>A3.6.2!M10/A3.6.2!M$22</f>
        <v>4.4001270354227497E-2</v>
      </c>
      <c r="N25" s="102">
        <f>A3.6.2!N10/A3.6.2!N$22</f>
        <v>9.1065294446649458E-3</v>
      </c>
    </row>
    <row r="26" spans="1:14" s="39" customFormat="1" ht="13.35" customHeight="1">
      <c r="A26" s="37"/>
      <c r="B26" s="38" t="s">
        <v>37</v>
      </c>
      <c r="C26" s="38" t="s">
        <v>60</v>
      </c>
      <c r="D26" s="99">
        <f>A3.6.2!D11/A3.6.2!D$22</f>
        <v>1.7684732881517524E-2</v>
      </c>
      <c r="E26" s="100">
        <f>A3.6.2!E11/A3.6.2!E$22</f>
        <v>2.0255795128144497E-4</v>
      </c>
      <c r="F26" s="99">
        <f>A3.6.2!F11/A3.6.2!F$22</f>
        <v>5.1399181031894945E-3</v>
      </c>
      <c r="G26" s="101">
        <f>A3.6.2!G11/A3.6.2!G$22</f>
        <v>9.6609814138411739E-3</v>
      </c>
      <c r="H26" s="100">
        <f>A3.6.2!H11/A3.6.2!H$22</f>
        <v>2.1699520703101789E-2</v>
      </c>
      <c r="I26" s="99">
        <f>A3.6.2!I11/A3.6.2!I$22</f>
        <v>1.3958597372550721E-2</v>
      </c>
      <c r="J26" s="101">
        <f>A3.6.2!J11/A3.6.2!J$22</f>
        <v>3.4011972241503644E-3</v>
      </c>
      <c r="K26" s="101">
        <f>A3.6.2!K11/A3.6.2!K$22</f>
        <v>1.0510739437579488E-2</v>
      </c>
      <c r="L26" s="100">
        <f>A3.6.2!L11/A3.6.2!L$22</f>
        <v>1.4661536461822871E-2</v>
      </c>
      <c r="M26" s="101">
        <f>A3.6.2!M11/A3.6.2!M$22</f>
        <v>3.8455943843111053E-2</v>
      </c>
      <c r="N26" s="102">
        <f>A3.6.2!N11/A3.6.2!N$22</f>
        <v>7.9864858521132114E-3</v>
      </c>
    </row>
    <row r="27" spans="1:14" s="39" customFormat="1" ht="13.35" customHeight="1">
      <c r="A27" s="37"/>
      <c r="B27" s="38" t="s">
        <v>38</v>
      </c>
      <c r="C27" s="38" t="s">
        <v>64</v>
      </c>
      <c r="D27" s="99">
        <f>A3.6.2!D12/A3.6.2!D$22</f>
        <v>7.9200914758049898E-2</v>
      </c>
      <c r="E27" s="100">
        <f>A3.6.2!E12/A3.6.2!E$22</f>
        <v>1.274096627961605E-3</v>
      </c>
      <c r="F27" s="99">
        <f>A3.6.2!F12/A3.6.2!F$22</f>
        <v>2.7215651084511541E-2</v>
      </c>
      <c r="G27" s="101">
        <f>A3.6.2!G12/A3.6.2!G$22</f>
        <v>3.0591779366372474E-2</v>
      </c>
      <c r="H27" s="100">
        <f>A3.6.2!H12/A3.6.2!H$22</f>
        <v>0.10577126616026034</v>
      </c>
      <c r="I27" s="99">
        <f>A3.6.2!I12/A3.6.2!I$22</f>
        <v>6.0651685230623968E-2</v>
      </c>
      <c r="J27" s="101">
        <f>A3.6.2!J12/A3.6.2!J$22</f>
        <v>1.6219731049329913E-2</v>
      </c>
      <c r="K27" s="101">
        <f>A3.6.2!K12/A3.6.2!K$22</f>
        <v>4.2440896297985024E-2</v>
      </c>
      <c r="L27" s="100">
        <f>A3.6.2!L12/A3.6.2!L$22</f>
        <v>5.2481547337002332E-2</v>
      </c>
      <c r="M27" s="101">
        <f>A3.6.2!M12/A3.6.2!M$22</f>
        <v>0.12485358075178739</v>
      </c>
      <c r="N27" s="102">
        <f>A3.6.2!N12/A3.6.2!N$22</f>
        <v>3.486923932300439E-2</v>
      </c>
    </row>
    <row r="28" spans="1:14" s="39" customFormat="1" ht="13.35" customHeight="1">
      <c r="A28" s="37"/>
      <c r="B28" s="38" t="s">
        <v>39</v>
      </c>
      <c r="C28" s="38" t="s">
        <v>65</v>
      </c>
      <c r="D28" s="99">
        <f>A3.6.2!D13/A3.6.2!D$22</f>
        <v>7.5704598329805486E-2</v>
      </c>
      <c r="E28" s="100">
        <f>A3.6.2!E13/A3.6.2!E$22</f>
        <v>1.7555356498482697E-3</v>
      </c>
      <c r="F28" s="99">
        <f>A3.6.2!F13/A3.6.2!F$22</f>
        <v>3.1218261713579481E-2</v>
      </c>
      <c r="G28" s="101">
        <f>A3.6.2!G13/A3.6.2!G$22</f>
        <v>3.5698768439189552E-2</v>
      </c>
      <c r="H28" s="100">
        <f>A3.6.2!H13/A3.6.2!H$22</f>
        <v>0.11129491814905257</v>
      </c>
      <c r="I28" s="99">
        <f>A3.6.2!I13/A3.6.2!I$22</f>
        <v>5.6993992218027971E-2</v>
      </c>
      <c r="J28" s="101">
        <f>A3.6.2!J13/A3.6.2!J$22</f>
        <v>1.6279122416745569E-2</v>
      </c>
      <c r="K28" s="101">
        <f>A3.6.2!K13/A3.6.2!K$22</f>
        <v>4.1294662097446436E-2</v>
      </c>
      <c r="L28" s="100">
        <f>A3.6.2!L13/A3.6.2!L$22</f>
        <v>4.1952608498155436E-2</v>
      </c>
      <c r="M28" s="101">
        <f>A3.6.2!M13/A3.6.2!M$22</f>
        <v>0.10911700856762668</v>
      </c>
      <c r="N28" s="102">
        <f>A3.6.2!N13/A3.6.2!N$22</f>
        <v>3.4839624293592934E-2</v>
      </c>
    </row>
    <row r="29" spans="1:14" s="39" customFormat="1" ht="13.35" customHeight="1">
      <c r="A29" s="37"/>
      <c r="B29" s="38" t="s">
        <v>40</v>
      </c>
      <c r="C29" s="38" t="s">
        <v>66</v>
      </c>
      <c r="D29" s="99">
        <f>A3.6.2!D14/A3.6.2!D$22</f>
        <v>5.0821237551458454E-2</v>
      </c>
      <c r="E29" s="100">
        <f>A3.6.2!E14/A3.6.2!E$22</f>
        <v>1.5932067741441082E-3</v>
      </c>
      <c r="F29" s="99">
        <f>A3.6.2!F14/A3.6.2!F$22</f>
        <v>2.3472332777498137E-2</v>
      </c>
      <c r="G29" s="101">
        <f>A3.6.2!G14/A3.6.2!G$22</f>
        <v>1.4097115064584453E-2</v>
      </c>
      <c r="H29" s="100">
        <f>A3.6.2!H14/A3.6.2!H$22</f>
        <v>7.3025523631742084E-2</v>
      </c>
      <c r="I29" s="99">
        <f>A3.6.2!I14/A3.6.2!I$22</f>
        <v>3.8175701223890669E-2</v>
      </c>
      <c r="J29" s="101">
        <f>A3.6.2!J14/A3.6.2!J$22</f>
        <v>1.2807275482562124E-2</v>
      </c>
      <c r="K29" s="101">
        <f>A3.6.2!K14/A3.6.2!K$22</f>
        <v>2.8619079444461581E-2</v>
      </c>
      <c r="L29" s="100">
        <f>A3.6.2!L14/A3.6.2!L$22</f>
        <v>2.6935433386442949E-2</v>
      </c>
      <c r="M29" s="101">
        <f>A3.6.2!M14/A3.6.2!M$22</f>
        <v>0.12200187012414533</v>
      </c>
      <c r="N29" s="102">
        <f>A3.6.2!N14/A3.6.2!N$22</f>
        <v>2.4402482599371614E-2</v>
      </c>
    </row>
    <row r="30" spans="1:14" s="39" customFormat="1" ht="13.35" customHeight="1">
      <c r="A30" s="37"/>
      <c r="B30" s="38" t="s">
        <v>41</v>
      </c>
      <c r="C30" s="38" t="s">
        <v>67</v>
      </c>
      <c r="D30" s="99">
        <f>A3.6.2!D15/A3.6.2!D$22</f>
        <v>4.0498232190320775E-2</v>
      </c>
      <c r="E30" s="100">
        <f>A3.6.2!E15/A3.6.2!E$22</f>
        <v>1.1840698238236842E-3</v>
      </c>
      <c r="F30" s="99">
        <f>A3.6.2!F15/A3.6.2!F$22</f>
        <v>1.8894734016292505E-2</v>
      </c>
      <c r="G30" s="101">
        <f>A3.6.2!G15/A3.6.2!G$22</f>
        <v>1.3503800155850964E-2</v>
      </c>
      <c r="H30" s="100">
        <f>A3.6.2!H15/A3.6.2!H$22</f>
        <v>5.1389164803020783E-2</v>
      </c>
      <c r="I30" s="99">
        <f>A3.6.2!I15/A3.6.2!I$22</f>
        <v>2.8523034747053838E-2</v>
      </c>
      <c r="J30" s="101">
        <f>A3.6.2!J15/A3.6.2!J$22</f>
        <v>1.0428527194385338E-2</v>
      </c>
      <c r="K30" s="101">
        <f>A3.6.2!K15/A3.6.2!K$22</f>
        <v>2.1710959818910865E-2</v>
      </c>
      <c r="L30" s="100">
        <f>A3.6.2!L15/A3.6.2!L$22</f>
        <v>2.0395992265864488E-2</v>
      </c>
      <c r="M30" s="101">
        <f>A3.6.2!M15/A3.6.2!M$22</f>
        <v>7.3492257474025935E-2</v>
      </c>
      <c r="N30" s="102">
        <f>A3.6.2!N15/A3.6.2!N$22</f>
        <v>1.8674976645582965E-2</v>
      </c>
    </row>
    <row r="31" spans="1:14" s="39" customFormat="1" ht="13.35" customHeight="1">
      <c r="A31" s="37"/>
      <c r="B31" s="38" t="s">
        <v>42</v>
      </c>
      <c r="C31" s="38" t="s">
        <v>129</v>
      </c>
      <c r="D31" s="99">
        <f>A3.6.2!D16/A3.6.2!D$22</f>
        <v>0.11036099743006816</v>
      </c>
      <c r="E31" s="100">
        <f>A3.6.2!E16/A3.6.2!E$22</f>
        <v>6.1938306078588908E-3</v>
      </c>
      <c r="F31" s="99">
        <f>A3.6.2!F16/A3.6.2!F$22</f>
        <v>6.548333196712168E-2</v>
      </c>
      <c r="G31" s="101">
        <f>A3.6.2!G16/A3.6.2!G$22</f>
        <v>5.0794366372871533E-2</v>
      </c>
      <c r="H31" s="100">
        <f>A3.6.2!H16/A3.6.2!H$22</f>
        <v>0.16850096276798057</v>
      </c>
      <c r="I31" s="99">
        <f>A3.6.2!I16/A3.6.2!I$22</f>
        <v>9.3785429185921476E-2</v>
      </c>
      <c r="J31" s="101">
        <f>A3.6.2!J16/A3.6.2!J$22</f>
        <v>4.1535705943213597E-2</v>
      </c>
      <c r="K31" s="101">
        <f>A3.6.2!K16/A3.6.2!K$22</f>
        <v>8.1304724972844605E-2</v>
      </c>
      <c r="L31" s="100">
        <f>A3.6.2!L16/A3.6.2!L$22</f>
        <v>7.5665768388659668E-2</v>
      </c>
      <c r="M31" s="101">
        <f>A3.6.2!M16/A3.6.2!M$22</f>
        <v>8.2668834074938358E-2</v>
      </c>
      <c r="N31" s="102">
        <f>A3.6.2!N16/A3.6.2!N$22</f>
        <v>6.6114286436948791E-2</v>
      </c>
    </row>
    <row r="32" spans="1:14" s="39" customFormat="1" ht="13.35" customHeight="1">
      <c r="A32" s="37"/>
      <c r="B32" s="38" t="s">
        <v>43</v>
      </c>
      <c r="C32" s="38" t="s">
        <v>130</v>
      </c>
      <c r="D32" s="99">
        <f>A3.6.2!D17/A3.6.2!D$22</f>
        <v>9.6943639197174497E-2</v>
      </c>
      <c r="E32" s="100">
        <f>A3.6.2!E17/A3.6.2!E$22</f>
        <v>8.1340146754119332E-3</v>
      </c>
      <c r="F32" s="99">
        <f>A3.6.2!F17/A3.6.2!F$22</f>
        <v>6.7857430458447693E-2</v>
      </c>
      <c r="G32" s="101">
        <f>A3.6.2!G17/A3.6.2!G$22</f>
        <v>8.3858554063832982E-2</v>
      </c>
      <c r="H32" s="100">
        <f>A3.6.2!H17/A3.6.2!H$22</f>
        <v>0.13110053518587628</v>
      </c>
      <c r="I32" s="99">
        <f>A3.6.2!I17/A3.6.2!I$22</f>
        <v>6.2558944516701034E-2</v>
      </c>
      <c r="J32" s="101">
        <f>A3.6.2!J17/A3.6.2!J$22</f>
        <v>3.3654679109745823E-2</v>
      </c>
      <c r="K32" s="101">
        <f>A3.6.2!K17/A3.6.2!K$22</f>
        <v>6.3173751391820493E-2</v>
      </c>
      <c r="L32" s="100">
        <f>A3.6.2!L17/A3.6.2!L$22</f>
        <v>5.3971520922919521E-2</v>
      </c>
      <c r="M32" s="101">
        <f>A3.6.2!M17/A3.6.2!M$22</f>
        <v>0.14571870769331111</v>
      </c>
      <c r="N32" s="102">
        <f>A3.6.2!N17/A3.6.2!N$22</f>
        <v>5.4917358604196068E-2</v>
      </c>
    </row>
    <row r="33" spans="1:14" s="39" customFormat="1" ht="13.35" customHeight="1">
      <c r="A33" s="37"/>
      <c r="B33" s="38" t="s">
        <v>44</v>
      </c>
      <c r="C33" s="38" t="s">
        <v>131</v>
      </c>
      <c r="D33" s="99">
        <f>A3.6.2!D18/A3.6.2!D$22</f>
        <v>5.0130900548035914E-2</v>
      </c>
      <c r="E33" s="100">
        <f>A3.6.2!E18/A3.6.2!E$22</f>
        <v>2.5931626160979981E-3</v>
      </c>
      <c r="F33" s="99">
        <f>A3.6.2!F18/A3.6.2!F$22</f>
        <v>3.6328230678124095E-2</v>
      </c>
      <c r="G33" s="101">
        <f>A3.6.2!G18/A3.6.2!G$22</f>
        <v>0</v>
      </c>
      <c r="H33" s="100">
        <f>A3.6.2!H18/A3.6.2!H$22</f>
        <v>7.2244951375958516E-2</v>
      </c>
      <c r="I33" s="99">
        <f>A3.6.2!I18/A3.6.2!I$22</f>
        <v>3.9378342222379993E-2</v>
      </c>
      <c r="J33" s="101">
        <f>A3.6.2!J18/A3.6.2!J$22</f>
        <v>1.9128952810836836E-2</v>
      </c>
      <c r="K33" s="101">
        <f>A3.6.2!K18/A3.6.2!K$22</f>
        <v>3.9952494750447431E-2</v>
      </c>
      <c r="L33" s="100">
        <f>A3.6.2!L18/A3.6.2!L$22</f>
        <v>4.1924327260408546E-2</v>
      </c>
      <c r="M33" s="101">
        <f>A3.6.2!M18/A3.6.2!M$22</f>
        <v>0</v>
      </c>
      <c r="N33" s="102">
        <f>A3.6.2!N18/A3.6.2!N$22</f>
        <v>3.2043967435836505E-2</v>
      </c>
    </row>
    <row r="34" spans="1:14" s="39" customFormat="1" ht="13.35" customHeight="1">
      <c r="A34" s="37"/>
      <c r="B34" s="38" t="s">
        <v>45</v>
      </c>
      <c r="C34" s="38" t="s">
        <v>132</v>
      </c>
      <c r="D34" s="99">
        <f>A3.6.2!D19/A3.6.2!D$22</f>
        <v>1.0272248258703638E-2</v>
      </c>
      <c r="E34" s="100">
        <f>A3.6.2!E19/A3.6.2!E$22</f>
        <v>3.7646325027852262E-3</v>
      </c>
      <c r="F34" s="99">
        <f>A3.6.2!F19/A3.6.2!F$22</f>
        <v>2.3653067447505095E-2</v>
      </c>
      <c r="G34" s="101">
        <f>A3.6.2!G19/A3.6.2!G$22</f>
        <v>0.10662169019714048</v>
      </c>
      <c r="H34" s="100">
        <f>A3.6.2!H19/A3.6.2!H$22</f>
        <v>3.8092889446294055E-2</v>
      </c>
      <c r="I34" s="99">
        <f>A3.6.2!I19/A3.6.2!I$22</f>
        <v>2.1280194726047776E-2</v>
      </c>
      <c r="J34" s="101">
        <f>A3.6.2!J19/A3.6.2!J$22</f>
        <v>2.1684238172451065E-2</v>
      </c>
      <c r="K34" s="101">
        <f>A3.6.2!K19/A3.6.2!K$22</f>
        <v>2.5997661827342665E-2</v>
      </c>
      <c r="L34" s="100">
        <f>A3.6.2!L19/A3.6.2!L$22</f>
        <v>4.1774802059415986E-2</v>
      </c>
      <c r="M34" s="101">
        <f>A3.6.2!M19/A3.6.2!M$22</f>
        <v>0</v>
      </c>
      <c r="N34" s="102">
        <f>A3.6.2!N19/A3.6.2!N$22</f>
        <v>2.1707174770383975E-2</v>
      </c>
    </row>
    <row r="35" spans="1:14" s="39" customFormat="1" ht="13.35" customHeight="1">
      <c r="A35" s="37"/>
      <c r="B35" s="38" t="s">
        <v>46</v>
      </c>
      <c r="C35" s="38" t="s">
        <v>133</v>
      </c>
      <c r="D35" s="99">
        <f>A3.6.2!D20/A3.6.2!D$22</f>
        <v>0.11254848041962018</v>
      </c>
      <c r="E35" s="100">
        <f>A3.6.2!E20/A3.6.2!E$22</f>
        <v>1.4031189162800323E-2</v>
      </c>
      <c r="F35" s="99">
        <f>A3.6.2!F20/A3.6.2!F$22</f>
        <v>7.1229581018298183E-2</v>
      </c>
      <c r="G35" s="101">
        <f>A3.6.2!G20/A3.6.2!G$22</f>
        <v>0.21541712121744144</v>
      </c>
      <c r="H35" s="100">
        <f>A3.6.2!H20/A3.6.2!H$22</f>
        <v>4.1149111685758667E-2</v>
      </c>
      <c r="I35" s="99">
        <f>A3.6.2!I20/A3.6.2!I$22</f>
        <v>6.8879670269846219E-2</v>
      </c>
      <c r="J35" s="101">
        <f>A3.6.2!J20/A3.6.2!J$22</f>
        <v>3.5727278601954342E-2</v>
      </c>
      <c r="K35" s="101">
        <f>A3.6.2!K20/A3.6.2!K$22</f>
        <v>8.1350392202234501E-2</v>
      </c>
      <c r="L35" s="100">
        <f>A3.6.2!L20/A3.6.2!L$22</f>
        <v>0.10721177312136555</v>
      </c>
      <c r="M35" s="101">
        <f>A3.6.2!M20/A3.6.2!M$22</f>
        <v>0</v>
      </c>
      <c r="N35" s="102">
        <f>A3.6.2!N20/A3.6.2!N$22</f>
        <v>6.3403340219349916E-2</v>
      </c>
    </row>
    <row r="36" spans="1:14" s="39" customFormat="1" ht="13.35" customHeight="1">
      <c r="A36" s="37"/>
      <c r="B36" s="38" t="s">
        <v>47</v>
      </c>
      <c r="C36" s="38" t="s">
        <v>134</v>
      </c>
      <c r="D36" s="99">
        <f>A3.6.2!D21/A3.6.2!D$22</f>
        <v>0.26228185242083391</v>
      </c>
      <c r="E36" s="100">
        <f>A3.6.2!E21/A3.6.2!E$22</f>
        <v>0.95874538853138236</v>
      </c>
      <c r="F36" s="99">
        <f>A3.6.2!F21/A3.6.2!F$22</f>
        <v>0.6130149819879952</v>
      </c>
      <c r="G36" s="101">
        <f>A3.6.2!G21/A3.6.2!G$22</f>
        <v>0.41482732637891673</v>
      </c>
      <c r="H36" s="100">
        <f>A3.6.2!H21/A3.6.2!H$22</f>
        <v>0.11509150726323095</v>
      </c>
      <c r="I36" s="99">
        <f>A3.6.2!I21/A3.6.2!I$22</f>
        <v>0.46247937445135906</v>
      </c>
      <c r="J36" s="101">
        <f>A3.6.2!J21/A3.6.2!J$22</f>
        <v>0.77670473644628035</v>
      </c>
      <c r="K36" s="101">
        <f>A3.6.2!K21/A3.6.2!K$22</f>
        <v>0.50853749011476468</v>
      </c>
      <c r="L36" s="100">
        <f>A3.6.2!L21/A3.6.2!L$22</f>
        <v>0.46995762823088838</v>
      </c>
      <c r="M36" s="101">
        <f>A3.6.2!M21/A3.6.2!M$22</f>
        <v>0</v>
      </c>
      <c r="N36" s="102">
        <f>A3.6.2!N21/A3.6.2!N$22</f>
        <v>0.60636291026742151</v>
      </c>
    </row>
    <row r="37" spans="1:14" s="39" customFormat="1" ht="13.35" customHeight="1">
      <c r="A37" s="118"/>
      <c r="B37" s="119" t="s">
        <v>22</v>
      </c>
      <c r="C37" s="68"/>
      <c r="D37" s="103">
        <f>A3.6.2!D22/A3.6.2!D$22</f>
        <v>1</v>
      </c>
      <c r="E37" s="104">
        <f>A3.6.2!E22/A3.6.2!E$22</f>
        <v>1</v>
      </c>
      <c r="F37" s="103">
        <f>A3.6.2!F22/A3.6.2!F$22</f>
        <v>1</v>
      </c>
      <c r="G37" s="105">
        <f>A3.6.2!G22/A3.6.2!G$22</f>
        <v>1</v>
      </c>
      <c r="H37" s="104">
        <f>A3.6.2!H22/A3.6.2!H$22</f>
        <v>1</v>
      </c>
      <c r="I37" s="103">
        <f>A3.6.2!I22/A3.6.2!I$22</f>
        <v>1</v>
      </c>
      <c r="J37" s="105">
        <f>A3.6.2!J22/A3.6.2!J$22</f>
        <v>1</v>
      </c>
      <c r="K37" s="105">
        <f>A3.6.2!K22/A3.6.2!K$22</f>
        <v>1</v>
      </c>
      <c r="L37" s="104">
        <f>A3.6.2!L22/A3.6.2!L$22</f>
        <v>1</v>
      </c>
      <c r="M37" s="105">
        <f>A3.6.2!M22/A3.6.2!M$22</f>
        <v>1</v>
      </c>
      <c r="N37" s="106">
        <f>A3.6.2!N22/A3.6.2!N$22</f>
        <v>1</v>
      </c>
    </row>
    <row r="38" spans="1:14" s="39" customFormat="1" ht="13.35" customHeight="1"/>
    <row r="39" spans="1:14" s="39" customFormat="1" ht="13.35" customHeight="1">
      <c r="H39" s="491" t="s">
        <v>279</v>
      </c>
    </row>
    <row r="40" spans="1:14" s="39" customFormat="1" ht="13.35" customHeight="1"/>
    <row r="41" spans="1:14" s="39" customFormat="1" ht="13.35" customHeight="1"/>
    <row r="42" spans="1:14" s="39" customFormat="1" ht="13.35" customHeight="1"/>
    <row r="43" spans="1:14" s="39" customFormat="1" ht="13.35" customHeight="1"/>
    <row r="44" spans="1:14" s="39" customFormat="1" ht="13.35" customHeight="1"/>
    <row r="45" spans="1:14" s="39" customFormat="1" ht="13.35" customHeight="1"/>
    <row r="46" spans="1:14" s="39" customFormat="1" ht="13.35" customHeight="1"/>
    <row r="47" spans="1:14" s="39" customFormat="1" ht="13.35" customHeight="1"/>
    <row r="48" spans="1:14" s="39" customFormat="1" ht="13.35" customHeight="1"/>
    <row r="49" s="39" customFormat="1" ht="13.35" customHeight="1"/>
    <row r="50" s="39" customFormat="1" ht="13.35" customHeight="1"/>
    <row r="51" s="39" customFormat="1" ht="13.35" customHeight="1"/>
    <row r="52" s="39" customFormat="1" ht="13.35" customHeight="1"/>
    <row r="53" s="39" customFormat="1" ht="13.35" customHeight="1"/>
    <row r="54" s="39" customFormat="1" ht="13.35" customHeight="1"/>
    <row r="55" s="39" customFormat="1" ht="13.35" customHeight="1"/>
    <row r="56" s="39" customFormat="1" ht="13.35" customHeight="1"/>
    <row r="57" s="39" customFormat="1" ht="13.35" customHeight="1"/>
    <row r="58" s="39" customFormat="1" ht="13.35" customHeight="1"/>
    <row r="59" s="39" customFormat="1" ht="13.35" customHeight="1"/>
    <row r="60" s="39" customFormat="1" ht="13.35" customHeight="1"/>
    <row r="61" s="39" customFormat="1" ht="13.35" customHeight="1"/>
    <row r="62" s="39" customFormat="1" ht="13.35" customHeight="1"/>
    <row r="63" s="39" customFormat="1" ht="13.35" customHeight="1"/>
    <row r="64" s="39" customFormat="1" ht="13.35" customHeight="1"/>
    <row r="65" s="39" customFormat="1" ht="13.35" customHeight="1"/>
    <row r="66" s="39" customFormat="1" ht="13.35" customHeight="1"/>
    <row r="67" s="39" customFormat="1" ht="13.35" customHeight="1"/>
    <row r="68" s="39" customFormat="1" ht="13.35" customHeight="1"/>
    <row r="69" s="39" customFormat="1" ht="13.35" customHeight="1"/>
    <row r="70" s="39" customFormat="1" ht="13.35" customHeight="1"/>
    <row r="71" s="39" customFormat="1" ht="13.35" customHeight="1"/>
    <row r="72" s="39" customFormat="1" ht="13.35" customHeight="1"/>
    <row r="73" s="39" customFormat="1" ht="13.35" customHeight="1"/>
    <row r="74" s="39" customFormat="1" ht="13.35" customHeight="1"/>
    <row r="75" s="39" customFormat="1" ht="13.35" customHeight="1"/>
    <row r="76" s="39" customFormat="1" ht="13.35" customHeight="1"/>
    <row r="77" s="39" customFormat="1" ht="13.35" customHeight="1"/>
    <row r="78" s="39" customFormat="1" ht="13.35" customHeight="1"/>
    <row r="79" s="39" customFormat="1" ht="13.35" customHeight="1"/>
    <row r="80" s="39" customFormat="1" ht="13.35" customHeight="1"/>
    <row r="81" s="39" customFormat="1" ht="13.35" customHeight="1"/>
    <row r="82" s="39" customFormat="1" ht="13.35" customHeight="1"/>
    <row r="83" s="39" customFormat="1" ht="13.35" customHeight="1"/>
    <row r="84" s="39" customFormat="1" ht="13.35" customHeight="1"/>
    <row r="85" s="39" customFormat="1" ht="13.35" customHeight="1"/>
    <row r="86" s="39" customFormat="1" ht="13.35" customHeight="1"/>
    <row r="87" s="39" customFormat="1" ht="13.35" customHeight="1"/>
    <row r="88" s="39" customFormat="1" ht="13.35" customHeight="1"/>
    <row r="89" s="39" customFormat="1" ht="13.35" customHeight="1"/>
    <row r="90" s="39" customFormat="1" ht="13.35" customHeight="1"/>
    <row r="91" s="39" customFormat="1" ht="13.35" customHeight="1"/>
    <row r="92" s="39" customFormat="1" ht="13.35" customHeight="1"/>
    <row r="93" s="39" customFormat="1" ht="13.35" customHeight="1"/>
    <row r="94" s="39" customFormat="1" ht="13.35" customHeight="1"/>
    <row r="95" s="39" customFormat="1" ht="13.35" customHeight="1"/>
    <row r="96" s="39" customFormat="1" ht="13.35" customHeight="1"/>
    <row r="97" s="39" customFormat="1" ht="13.35" customHeight="1"/>
    <row r="98" s="39" customFormat="1" ht="13.35" customHeight="1"/>
    <row r="99" s="39" customFormat="1" ht="13.35" customHeight="1"/>
    <row r="100" s="39" customFormat="1" ht="13.35" customHeight="1"/>
    <row r="101" s="39" customFormat="1" ht="13.35" customHeight="1"/>
    <row r="102" s="39" customFormat="1" ht="13.35" customHeight="1"/>
    <row r="103" s="39" customFormat="1" ht="13.35" customHeight="1"/>
    <row r="104" s="39" customFormat="1" ht="13.35" customHeight="1"/>
    <row r="105" s="39" customFormat="1" ht="13.35" customHeight="1"/>
    <row r="106" s="39" customFormat="1" ht="13.35" customHeight="1"/>
    <row r="107" s="39" customFormat="1" ht="13.35" customHeight="1"/>
    <row r="108" s="39" customFormat="1" ht="13.35" customHeight="1"/>
    <row r="109" s="39" customFormat="1" ht="13.35" customHeight="1"/>
    <row r="110" s="39" customFormat="1" ht="13.35" customHeight="1"/>
    <row r="111" s="39" customFormat="1" ht="13.35" customHeight="1"/>
    <row r="112" s="39" customFormat="1" ht="13.35" customHeight="1"/>
    <row r="113" s="39" customFormat="1" ht="13.35" customHeight="1"/>
    <row r="114" s="39" customFormat="1" ht="13.35" customHeight="1"/>
    <row r="115" s="39" customFormat="1" ht="13.35" customHeight="1"/>
    <row r="116" s="39" customFormat="1" ht="13.35" customHeight="1"/>
    <row r="117" s="39" customFormat="1" ht="13.35" customHeight="1"/>
    <row r="118" s="39" customFormat="1" ht="13.35" customHeight="1"/>
    <row r="119" s="39" customFormat="1" ht="13.35" customHeight="1"/>
    <row r="120" s="39" customFormat="1" ht="13.35" customHeight="1"/>
    <row r="121" s="39" customFormat="1" ht="13.35" customHeight="1"/>
    <row r="122" s="39" customFormat="1" ht="13.35" customHeight="1"/>
    <row r="123" s="39" customFormat="1" ht="13.35" customHeight="1"/>
    <row r="124" s="39" customFormat="1" ht="13.35" customHeight="1"/>
    <row r="125" s="39" customFormat="1" ht="13.35" customHeight="1"/>
    <row r="126" s="39" customFormat="1" ht="13.35" customHeight="1"/>
    <row r="127" s="39" customFormat="1" ht="13.35" customHeight="1"/>
    <row r="128" s="39" customFormat="1" ht="13.35" customHeight="1"/>
    <row r="129" s="39" customFormat="1" ht="13.35" customHeight="1"/>
    <row r="130" s="39" customFormat="1" ht="13.35" customHeight="1"/>
    <row r="131" s="39" customFormat="1" ht="13.35" customHeight="1"/>
    <row r="132" s="39" customFormat="1" ht="13.35" customHeight="1"/>
    <row r="133" s="39" customFormat="1" ht="13.35" customHeight="1"/>
    <row r="134" s="39" customFormat="1" ht="13.35" customHeight="1"/>
    <row r="135" s="39" customFormat="1" ht="13.35" customHeight="1"/>
    <row r="136" s="39" customFormat="1" ht="13.35" customHeight="1"/>
    <row r="137" s="39" customFormat="1" ht="13.35" customHeight="1"/>
    <row r="138" s="39" customFormat="1" ht="13.35" customHeight="1"/>
    <row r="139" s="39" customFormat="1" ht="13.35" customHeight="1"/>
    <row r="140" s="39" customFormat="1" ht="13.35" customHeight="1"/>
    <row r="141" s="39" customFormat="1" ht="13.35" customHeight="1"/>
    <row r="142" s="39" customFormat="1" ht="13.35" customHeight="1"/>
    <row r="143" s="39" customFormat="1" ht="13.35" customHeight="1"/>
    <row r="144" s="39" customFormat="1" ht="13.35" customHeight="1"/>
    <row r="145" s="39" customFormat="1" ht="13.35" customHeight="1"/>
    <row r="146" s="39" customFormat="1" ht="13.35" customHeight="1"/>
    <row r="147" s="39" customFormat="1" ht="13.35" customHeight="1"/>
    <row r="148" s="39" customFormat="1" ht="13.35" customHeight="1"/>
    <row r="149" s="39" customFormat="1" ht="13.35" customHeight="1"/>
    <row r="150" s="39" customFormat="1" ht="13.35" customHeight="1"/>
    <row r="151" s="39" customFormat="1" ht="13.35" customHeight="1"/>
    <row r="152" s="39" customFormat="1" ht="13.35" customHeight="1"/>
    <row r="153" s="39" customFormat="1" ht="13.35" customHeight="1"/>
    <row r="154" s="39" customFormat="1" ht="13.35" customHeight="1"/>
    <row r="155" s="39" customFormat="1" ht="13.35" customHeight="1"/>
    <row r="156" s="39" customFormat="1" ht="13.35" customHeight="1"/>
    <row r="157" s="39" customFormat="1" ht="13.35" customHeight="1"/>
    <row r="158" s="39" customFormat="1" ht="13.35" customHeight="1"/>
    <row r="159" s="39" customFormat="1" ht="13.35" customHeight="1"/>
    <row r="160" s="39" customFormat="1" ht="13.35" customHeight="1"/>
    <row r="161" s="39" customFormat="1" ht="13.35" customHeight="1"/>
    <row r="162" s="39" customFormat="1" ht="13.35" customHeight="1"/>
    <row r="163" s="39" customFormat="1" ht="13.35" customHeight="1"/>
    <row r="164" s="39" customFormat="1" ht="13.35" customHeight="1"/>
    <row r="165" s="39" customFormat="1" ht="13.35" customHeight="1"/>
    <row r="166" s="39" customFormat="1" ht="13.35" customHeight="1"/>
    <row r="167" s="39" customFormat="1" ht="13.35" customHeight="1"/>
    <row r="168" s="39" customFormat="1" ht="13.35" customHeight="1"/>
    <row r="169" s="39" customFormat="1" ht="13.35" customHeight="1"/>
    <row r="170" s="39" customFormat="1" ht="13.35" customHeight="1"/>
    <row r="171" s="39" customFormat="1" ht="13.35" customHeight="1"/>
    <row r="172" s="39" customFormat="1" ht="13.35" customHeight="1"/>
    <row r="173" s="39" customFormat="1" ht="13.35" customHeight="1"/>
    <row r="174" s="39" customFormat="1" ht="13.35" customHeight="1"/>
    <row r="175" s="39" customFormat="1" ht="13.35" customHeight="1"/>
    <row r="176" s="39" customFormat="1" ht="13.35" customHeight="1"/>
    <row r="177" s="39" customFormat="1" ht="13.35" customHeight="1"/>
    <row r="178" s="39" customFormat="1" ht="13.35" customHeight="1"/>
    <row r="179" s="39" customFormat="1" ht="13.35" customHeight="1"/>
    <row r="180" s="39" customFormat="1" ht="13.35" customHeight="1"/>
    <row r="181" s="39" customFormat="1" ht="13.35" customHeight="1"/>
    <row r="182" s="39" customFormat="1" ht="13.35" customHeight="1"/>
    <row r="183" s="39" customFormat="1" ht="13.35" customHeight="1"/>
    <row r="184" s="39" customFormat="1" ht="13.35" customHeight="1"/>
    <row r="185" s="39" customFormat="1" ht="13.35" customHeight="1"/>
    <row r="186" s="39" customFormat="1" ht="13.35" customHeight="1"/>
    <row r="187" s="39" customFormat="1" ht="13.35" customHeight="1"/>
    <row r="188" s="39" customFormat="1" ht="13.35" customHeight="1"/>
    <row r="189" s="39" customFormat="1" ht="13.35" customHeight="1"/>
    <row r="190" s="39" customFormat="1" ht="13.35" customHeight="1"/>
    <row r="191" s="39" customFormat="1" ht="13.35" customHeight="1"/>
    <row r="192" s="39" customFormat="1" ht="13.35" customHeight="1"/>
    <row r="193" s="39" customFormat="1" ht="13.35" customHeight="1"/>
    <row r="194" s="39" customFormat="1" ht="13.35" customHeight="1"/>
    <row r="195" s="39" customFormat="1" ht="13.35" customHeight="1"/>
    <row r="196" s="39" customFormat="1" ht="13.35" customHeight="1"/>
    <row r="197" s="39" customFormat="1" ht="13.35" customHeight="1"/>
    <row r="198" s="39" customFormat="1" ht="13.35" customHeight="1"/>
    <row r="199" s="39" customFormat="1" ht="13.35" customHeight="1"/>
    <row r="200" s="39" customFormat="1" ht="13.35" customHeight="1"/>
    <row r="201" s="39" customFormat="1" ht="13.35" customHeight="1"/>
    <row r="202" s="39" customFormat="1" ht="13.35" customHeight="1"/>
    <row r="203" s="39" customFormat="1" ht="13.35" customHeight="1"/>
    <row r="204" s="39" customFormat="1" ht="13.35" customHeight="1"/>
    <row r="205" s="39" customFormat="1" ht="13.35" customHeight="1"/>
    <row r="206" s="39" customFormat="1" ht="13.35" customHeight="1"/>
    <row r="207" s="39" customFormat="1" ht="13.35" customHeight="1"/>
    <row r="208" s="39" customFormat="1" ht="13.35" customHeight="1"/>
    <row r="209" s="39" customFormat="1" ht="13.35" customHeight="1"/>
    <row r="210" s="39" customFormat="1" ht="13.35" customHeight="1"/>
    <row r="211" s="39" customFormat="1" ht="13.35" customHeight="1"/>
    <row r="212" s="39" customFormat="1" ht="13.35" customHeight="1"/>
    <row r="213" s="39" customFormat="1" ht="13.35" customHeight="1"/>
    <row r="214" s="39" customFormat="1" ht="13.35" customHeight="1"/>
    <row r="215" s="39" customFormat="1" ht="13.35" customHeight="1"/>
    <row r="216" s="39" customFormat="1" ht="13.35" customHeight="1"/>
    <row r="217" s="39" customFormat="1" ht="13.35" customHeight="1"/>
    <row r="218" s="39" customFormat="1" ht="13.35" customHeight="1"/>
    <row r="219" s="39" customFormat="1" ht="13.35" customHeight="1"/>
    <row r="220" s="39" customFormat="1" ht="13.35" customHeight="1"/>
    <row r="221" s="39" customFormat="1" ht="13.35" customHeight="1"/>
    <row r="222" s="39" customFormat="1" ht="13.35" customHeight="1"/>
    <row r="223" s="39" customFormat="1" ht="13.35" customHeight="1"/>
    <row r="224" s="39" customFormat="1" ht="13.35" customHeight="1"/>
    <row r="225" s="39" customFormat="1" ht="13.35" customHeight="1"/>
    <row r="226" s="39" customFormat="1" ht="13.35" customHeight="1"/>
    <row r="227" s="39" customFormat="1" ht="13.35" customHeight="1"/>
    <row r="228" s="39" customFormat="1" ht="13.35" customHeight="1"/>
    <row r="229" s="39" customFormat="1" ht="13.35" customHeight="1"/>
    <row r="230" s="39" customFormat="1" ht="13.35" customHeight="1"/>
    <row r="231" s="39" customFormat="1" ht="13.35" customHeight="1"/>
    <row r="232" s="39" customFormat="1" ht="13.35" customHeight="1"/>
    <row r="233" s="39" customFormat="1" ht="13.35" customHeight="1"/>
    <row r="234" s="39" customFormat="1" ht="13.35" customHeight="1"/>
    <row r="235" s="39" customFormat="1" ht="13.35" customHeight="1"/>
    <row r="236" s="39" customFormat="1" ht="13.35" customHeight="1"/>
    <row r="237" s="39" customFormat="1" ht="13.35" customHeight="1"/>
    <row r="238" s="39" customFormat="1" ht="13.35" customHeight="1"/>
    <row r="239" s="39" customFormat="1" ht="13.35" customHeight="1"/>
    <row r="240" s="39" customFormat="1" ht="13.35" customHeight="1"/>
    <row r="241" s="39" customFormat="1" ht="13.35" customHeight="1"/>
    <row r="242" s="39" customFormat="1" ht="13.35" customHeight="1"/>
    <row r="243" s="39" customFormat="1" ht="13.35" customHeight="1"/>
    <row r="244" s="39" customFormat="1" ht="13.35" customHeight="1"/>
    <row r="245" s="39" customFormat="1" ht="13.35" customHeight="1"/>
    <row r="246" s="39" customFormat="1" ht="13.35" customHeight="1"/>
    <row r="247" s="39" customFormat="1" ht="13.35" customHeight="1"/>
    <row r="248" s="39" customFormat="1" ht="13.35" customHeight="1"/>
    <row r="249" s="39" customFormat="1" ht="13.35" customHeight="1"/>
    <row r="250" s="39" customFormat="1" ht="13.35" customHeight="1"/>
    <row r="251" s="39" customFormat="1" ht="13.35" customHeight="1"/>
    <row r="252" s="39" customFormat="1" ht="13.35" customHeight="1"/>
    <row r="253" s="39" customFormat="1" ht="13.35" customHeight="1"/>
    <row r="254" s="39" customFormat="1" ht="13.35" customHeight="1"/>
    <row r="255" s="39" customFormat="1" ht="13.35" customHeight="1"/>
    <row r="256" s="39" customFormat="1" ht="13.35" customHeight="1"/>
    <row r="257" s="39" customFormat="1" ht="13.35" customHeight="1"/>
    <row r="258" s="39" customFormat="1" ht="13.35" customHeight="1"/>
    <row r="259" s="39" customFormat="1" ht="13.35" customHeight="1"/>
    <row r="260" s="39" customFormat="1" ht="13.35" customHeight="1"/>
    <row r="261" s="39" customFormat="1" ht="13.35" customHeight="1"/>
    <row r="262" s="39" customFormat="1" ht="13.35" customHeight="1"/>
    <row r="263" s="39" customFormat="1" ht="13.35" customHeight="1"/>
    <row r="264" s="39" customFormat="1" ht="13.35" customHeight="1"/>
    <row r="265" s="39" customFormat="1" ht="13.35" customHeight="1"/>
    <row r="266" s="39" customFormat="1" ht="13.35" customHeight="1"/>
    <row r="267" s="39" customFormat="1" ht="13.35" customHeight="1"/>
    <row r="268" s="39" customFormat="1" ht="13.35" customHeight="1"/>
    <row r="269" s="39" customFormat="1" ht="13.35" customHeight="1"/>
    <row r="270" s="39" customFormat="1" ht="13.35" customHeight="1"/>
    <row r="271" s="39" customFormat="1" ht="13.35" customHeight="1"/>
    <row r="272" s="39" customFormat="1" ht="13.35" customHeight="1"/>
    <row r="273" s="39" customFormat="1" ht="13.35" customHeight="1"/>
    <row r="274" s="39" customFormat="1" ht="13.35" customHeight="1"/>
    <row r="275" s="39" customFormat="1" ht="13.35" customHeight="1"/>
    <row r="276" s="39" customFormat="1" ht="13.35" customHeight="1"/>
    <row r="277" s="39" customFormat="1" ht="13.35" customHeight="1"/>
    <row r="278" s="39" customFormat="1" ht="13.35" customHeight="1"/>
    <row r="279" s="39" customFormat="1" ht="13.35" customHeight="1"/>
    <row r="280" s="39" customFormat="1" ht="13.35" customHeight="1"/>
    <row r="281" s="39" customFormat="1" ht="13.35" customHeight="1"/>
    <row r="282" s="39" customFormat="1" ht="13.35" customHeight="1"/>
    <row r="283" s="39" customFormat="1" ht="13.35" customHeight="1"/>
    <row r="284" s="39" customFormat="1" ht="13.35" customHeight="1"/>
    <row r="285" s="39" customFormat="1" ht="13.35" customHeight="1"/>
    <row r="286" s="39" customFormat="1" ht="13.35" customHeight="1"/>
    <row r="287" s="39" customFormat="1" ht="13.35" customHeight="1"/>
    <row r="288" s="39" customFormat="1" ht="13.35" customHeight="1"/>
    <row r="289" s="39" customFormat="1" ht="13.35" customHeight="1"/>
    <row r="290" s="39" customFormat="1" ht="13.35" customHeight="1"/>
    <row r="291" s="39" customFormat="1" ht="13.35" customHeight="1"/>
    <row r="292" s="39" customFormat="1" ht="13.35" customHeight="1"/>
    <row r="293" s="39" customFormat="1" ht="13.35" customHeight="1"/>
    <row r="294" s="39" customFormat="1" ht="13.35" customHeight="1"/>
    <row r="295" s="39" customFormat="1" ht="13.35" customHeight="1"/>
    <row r="296" s="39" customFormat="1" ht="13.35" customHeight="1"/>
    <row r="297" s="39" customFormat="1" ht="13.35" customHeight="1"/>
    <row r="298" s="39" customFormat="1" ht="13.35" customHeight="1"/>
    <row r="299" s="39" customFormat="1" ht="13.35" customHeight="1"/>
    <row r="300" s="39" customFormat="1" ht="13.35" customHeight="1"/>
    <row r="301" s="39" customFormat="1" ht="13.35" customHeight="1"/>
    <row r="302" s="39" customFormat="1" ht="13.35" customHeight="1"/>
    <row r="303" s="39" customFormat="1" ht="13.35" customHeight="1"/>
    <row r="304" s="39" customFormat="1" ht="13.35" customHeight="1"/>
    <row r="305" s="39" customFormat="1" ht="13.35" customHeight="1"/>
    <row r="306" s="39" customFormat="1" ht="13.35" customHeight="1"/>
    <row r="307" s="39" customFormat="1" ht="13.35" customHeight="1"/>
    <row r="308" s="39" customFormat="1" ht="13.35" customHeight="1"/>
    <row r="309" s="39" customFormat="1" ht="13.35" customHeight="1"/>
    <row r="310" s="39" customFormat="1" ht="13.35" customHeight="1"/>
    <row r="311" s="39" customFormat="1" ht="13.35" customHeight="1"/>
    <row r="312" s="39" customFormat="1" ht="13.35" customHeight="1"/>
    <row r="313" s="39" customFormat="1" ht="13.35" customHeight="1"/>
    <row r="314" s="39" customFormat="1" ht="13.35" customHeight="1"/>
    <row r="315" s="39" customFormat="1" ht="13.35" customHeight="1"/>
    <row r="316" s="39" customFormat="1" ht="13.35" customHeight="1"/>
    <row r="317" s="39" customFormat="1" ht="13.35" customHeight="1"/>
    <row r="318" s="39" customFormat="1" ht="13.35" customHeight="1"/>
    <row r="319" s="39" customFormat="1" ht="13.35" customHeight="1"/>
    <row r="320" s="39" customFormat="1" ht="13.35" customHeight="1"/>
    <row r="321" s="39" customFormat="1" ht="13.35" customHeight="1"/>
    <row r="322" s="39" customFormat="1" ht="13.35" customHeight="1"/>
    <row r="323" s="39" customFormat="1" ht="13.35" customHeight="1"/>
    <row r="324" s="39" customFormat="1" ht="13.35" customHeight="1"/>
    <row r="325" s="39" customFormat="1" ht="13.35" customHeight="1"/>
    <row r="326" s="39" customFormat="1" ht="13.35" customHeight="1"/>
    <row r="327" s="39" customFormat="1" ht="13.35" customHeight="1"/>
    <row r="328" s="39" customFormat="1" ht="13.35" customHeight="1"/>
    <row r="329" s="39" customFormat="1" ht="13.35" customHeight="1"/>
    <row r="330" s="39" customFormat="1" ht="13.35" customHeight="1"/>
    <row r="331" s="39" customFormat="1" ht="13.35" customHeight="1"/>
    <row r="332" s="39" customFormat="1" ht="13.35" customHeight="1"/>
    <row r="333" s="39" customFormat="1" ht="13.35" customHeight="1"/>
    <row r="334" s="39" customFormat="1" ht="13.35" customHeight="1"/>
    <row r="335" s="39" customFormat="1" ht="13.35" customHeight="1"/>
    <row r="336" s="39" customFormat="1" ht="13.35" customHeight="1"/>
    <row r="337" s="39" customFormat="1" ht="13.35" customHeight="1"/>
    <row r="338" s="39" customFormat="1" ht="13.35" customHeight="1"/>
    <row r="339" s="39" customFormat="1" ht="13.35" customHeight="1"/>
    <row r="340" s="39" customFormat="1" ht="13.35" customHeight="1"/>
    <row r="341" s="39" customFormat="1" ht="13.35" customHeight="1"/>
    <row r="342" s="39" customFormat="1" ht="13.35" customHeight="1"/>
    <row r="343" s="39" customFormat="1" ht="13.35" customHeight="1"/>
    <row r="344" s="39" customFormat="1" ht="13.35" customHeight="1"/>
    <row r="345" s="39" customFormat="1" ht="13.35" customHeight="1"/>
    <row r="346" s="39" customFormat="1" ht="13.35" customHeight="1"/>
    <row r="347" s="39" customFormat="1" ht="13.35" customHeight="1"/>
    <row r="348" s="39" customFormat="1" ht="13.35" customHeight="1"/>
    <row r="349" s="39" customFormat="1" ht="13.35" customHeight="1"/>
    <row r="350" s="39" customFormat="1" ht="13.35" customHeight="1"/>
    <row r="351" s="39" customFormat="1" ht="13.35" customHeight="1"/>
    <row r="352" s="39" customFormat="1" ht="13.35" customHeight="1"/>
    <row r="353" s="39" customFormat="1" ht="13.35" customHeight="1"/>
    <row r="354" s="39" customFormat="1" ht="13.35" customHeight="1"/>
    <row r="355" s="39" customFormat="1" ht="13.35" customHeight="1"/>
    <row r="356" s="39" customFormat="1" ht="13.35" customHeight="1"/>
    <row r="357" s="39" customFormat="1" ht="13.35" customHeight="1"/>
    <row r="358" s="39" customFormat="1" ht="13.35" customHeight="1"/>
    <row r="359" s="39" customFormat="1" ht="13.35" customHeight="1"/>
    <row r="360" s="39" customFormat="1" ht="13.35" customHeight="1"/>
    <row r="361" s="39" customFormat="1" ht="13.35" customHeight="1"/>
    <row r="362" s="39" customFormat="1" ht="13.35" customHeight="1"/>
    <row r="363" s="39" customFormat="1" ht="13.35" customHeight="1"/>
    <row r="364" s="39" customFormat="1" ht="13.35" customHeight="1"/>
    <row r="365" s="39" customFormat="1" ht="13.35" customHeight="1"/>
    <row r="366" s="39" customFormat="1" ht="13.35" customHeight="1"/>
    <row r="367" s="39" customFormat="1" ht="13.35" customHeight="1"/>
    <row r="368" s="39" customFormat="1" ht="13.35" customHeight="1"/>
    <row r="369" s="39" customFormat="1" ht="13.35" customHeight="1"/>
    <row r="370" s="39" customFormat="1" ht="13.35" customHeight="1"/>
    <row r="371" s="39" customFormat="1" ht="13.35" customHeight="1"/>
    <row r="372" s="39" customFormat="1" ht="13.35" customHeight="1"/>
    <row r="373" s="39" customFormat="1" ht="13.35" customHeight="1"/>
    <row r="374" s="39" customFormat="1" ht="13.35" customHeight="1"/>
    <row r="375" s="39" customFormat="1" ht="13.35" customHeight="1"/>
    <row r="376" s="39" customFormat="1" ht="13.35" customHeight="1"/>
    <row r="377" s="39" customFormat="1" ht="13.35" customHeight="1"/>
    <row r="378" s="39" customFormat="1" ht="13.35" customHeight="1"/>
    <row r="379" s="39" customFormat="1" ht="13.35" customHeight="1"/>
    <row r="380" s="39" customFormat="1" ht="13.35" customHeight="1"/>
    <row r="381" s="39" customFormat="1" ht="13.35" customHeight="1"/>
    <row r="382" s="39" customFormat="1" ht="13.35" customHeight="1"/>
    <row r="383" s="39" customFormat="1" ht="13.35" customHeight="1"/>
    <row r="384" s="39" customFormat="1" ht="13.35" customHeight="1"/>
    <row r="385" s="39" customFormat="1" ht="13.35" customHeight="1"/>
    <row r="386" s="39" customFormat="1" ht="13.35" customHeight="1"/>
    <row r="387" s="39" customFormat="1" ht="13.35" customHeight="1"/>
    <row r="388" s="39" customFormat="1" ht="13.35" customHeight="1"/>
    <row r="389" s="39" customFormat="1" ht="13.35" customHeight="1"/>
    <row r="390" s="39" customFormat="1" ht="13.35" customHeight="1"/>
    <row r="391" s="39" customFormat="1" ht="13.35" customHeight="1"/>
    <row r="392" s="39" customFormat="1" ht="13.35" customHeight="1"/>
    <row r="393" s="39" customFormat="1" ht="13.35" customHeight="1"/>
    <row r="394" s="39" customFormat="1" ht="13.35" customHeight="1"/>
    <row r="395" s="39" customFormat="1" ht="13.35" customHeight="1"/>
    <row r="396" s="39" customFormat="1" ht="13.35" customHeight="1"/>
    <row r="397" s="39" customFormat="1" ht="13.35" customHeight="1"/>
    <row r="398" s="39" customFormat="1" ht="13.35" customHeight="1"/>
    <row r="399" s="39" customFormat="1" ht="13.35" customHeight="1"/>
    <row r="400" s="39" customFormat="1" ht="13.35" customHeight="1"/>
    <row r="401" s="39" customFormat="1" ht="13.35" customHeight="1"/>
    <row r="402" s="39" customFormat="1" ht="13.35" customHeight="1"/>
    <row r="403" s="39" customFormat="1" ht="13.35" customHeight="1"/>
    <row r="404" s="39" customFormat="1" ht="13.35" customHeight="1"/>
    <row r="405" s="39" customFormat="1" ht="13.35" customHeight="1"/>
    <row r="406" s="39" customFormat="1" ht="13.35" customHeight="1"/>
    <row r="407" s="39" customFormat="1" ht="13.35" customHeight="1"/>
    <row r="408" s="39" customFormat="1" ht="13.35" customHeight="1"/>
    <row r="409" s="39" customFormat="1" ht="13.35" customHeight="1"/>
    <row r="410" s="39" customFormat="1" ht="13.35" customHeight="1"/>
    <row r="411" s="39" customFormat="1" ht="13.35" customHeight="1"/>
    <row r="412" s="39" customFormat="1" ht="13.35" customHeight="1"/>
    <row r="413" s="39" customFormat="1" ht="13.35" customHeight="1"/>
    <row r="414" s="39" customFormat="1" ht="13.35" customHeight="1"/>
    <row r="415" s="39" customFormat="1" ht="13.35" customHeight="1"/>
    <row r="416" s="39" customFormat="1" ht="13.35" customHeight="1"/>
    <row r="417" s="39" customFormat="1" ht="13.35" customHeight="1"/>
    <row r="418" s="39" customFormat="1" ht="13.35" customHeight="1"/>
    <row r="419" s="39" customFormat="1" ht="13.35" customHeight="1"/>
    <row r="420" s="39" customFormat="1" ht="13.35" customHeight="1"/>
    <row r="421" s="39" customFormat="1" ht="13.35" customHeight="1"/>
    <row r="422" s="39" customFormat="1" ht="13.35" customHeight="1"/>
    <row r="423" s="39" customFormat="1" ht="13.35" customHeight="1"/>
    <row r="424" s="39" customFormat="1" ht="13.35" customHeight="1"/>
    <row r="425" s="39" customFormat="1" ht="13.35" customHeight="1"/>
    <row r="426" s="39" customFormat="1" ht="13.35" customHeight="1"/>
    <row r="427" s="39" customFormat="1" ht="13.35" customHeight="1"/>
    <row r="428" s="39" customFormat="1" ht="13.35" customHeight="1"/>
    <row r="429" s="39" customFormat="1" ht="13.35" customHeight="1"/>
    <row r="430" s="39" customFormat="1" ht="13.35" customHeight="1"/>
    <row r="431" s="39" customFormat="1" ht="13.35" customHeight="1"/>
    <row r="432" s="39" customFormat="1" ht="13.35" customHeight="1"/>
    <row r="433" s="39" customFormat="1" ht="13.35" customHeight="1"/>
    <row r="434" s="39" customFormat="1" ht="13.35" customHeight="1"/>
    <row r="435" s="39" customFormat="1" ht="13.35" customHeight="1"/>
    <row r="436" s="39" customFormat="1" ht="13.35" customHeight="1"/>
    <row r="437" s="39" customFormat="1" ht="13.35" customHeight="1"/>
    <row r="438" s="39" customFormat="1" ht="13.35" customHeight="1"/>
    <row r="439" s="39" customFormat="1" ht="13.35" customHeight="1"/>
    <row r="440" s="39" customFormat="1" ht="13.35" customHeight="1"/>
    <row r="441" s="39" customFormat="1" ht="13.35" customHeight="1"/>
    <row r="442" s="39" customFormat="1" ht="13.35" customHeight="1"/>
    <row r="443" s="39" customFormat="1" ht="13.35" customHeight="1"/>
    <row r="444" s="39" customFormat="1" ht="13.35" customHeight="1"/>
    <row r="445" s="39" customFormat="1" ht="13.35" customHeight="1"/>
    <row r="446" s="39" customFormat="1" ht="13.35" customHeight="1"/>
    <row r="447" s="39" customFormat="1" ht="13.35" customHeight="1"/>
    <row r="448" s="39" customFormat="1" ht="13.35" customHeight="1"/>
    <row r="449" s="39" customFormat="1" ht="13.35" customHeight="1"/>
    <row r="450" s="39" customFormat="1" ht="13.35" customHeight="1"/>
    <row r="451" s="39" customFormat="1" ht="13.35" customHeight="1"/>
    <row r="452" s="39" customFormat="1" ht="13.35" customHeight="1"/>
    <row r="453" s="39" customFormat="1" ht="13.35" customHeight="1"/>
    <row r="454" s="39" customFormat="1" ht="13.35" customHeight="1"/>
    <row r="455" s="39" customFormat="1" ht="13.35" customHeight="1"/>
    <row r="456" s="39" customFormat="1" ht="13.35" customHeight="1"/>
    <row r="457" s="39" customFormat="1" ht="13.35" customHeight="1"/>
    <row r="458" s="39" customFormat="1" ht="13.35" customHeight="1"/>
    <row r="459" s="39" customFormat="1" ht="13.35" customHeight="1"/>
    <row r="460" s="39" customFormat="1" ht="13.35" customHeight="1"/>
    <row r="461" s="39" customFormat="1" ht="13.35" customHeight="1"/>
    <row r="462" s="39" customFormat="1" ht="13.35" customHeight="1"/>
    <row r="463" s="39" customFormat="1" ht="13.35" customHeight="1"/>
    <row r="464" s="39" customFormat="1" ht="13.35" customHeight="1"/>
    <row r="465" s="39" customFormat="1" ht="13.35" customHeight="1"/>
    <row r="466" s="39" customFormat="1" ht="13.35" customHeight="1"/>
    <row r="467" s="39" customFormat="1" ht="13.35" customHeight="1"/>
    <row r="468" s="39" customFormat="1" ht="13.35" customHeight="1"/>
    <row r="469" s="39" customFormat="1" ht="13.35" customHeight="1"/>
    <row r="470" s="39" customFormat="1" ht="13.35" customHeight="1"/>
    <row r="471" s="39" customFormat="1" ht="13.35" customHeight="1"/>
    <row r="472" s="39" customFormat="1" ht="13.35" customHeight="1"/>
    <row r="473" s="39" customFormat="1" ht="13.35" customHeight="1"/>
    <row r="474" s="39" customFormat="1" ht="13.35" customHeight="1"/>
    <row r="475" s="39" customFormat="1" ht="13.35" customHeight="1"/>
    <row r="476" s="39" customFormat="1" ht="13.35" customHeight="1"/>
    <row r="477" s="39" customFormat="1" ht="13.35" customHeight="1"/>
    <row r="478" s="39" customFormat="1" ht="13.35" customHeight="1"/>
    <row r="479" s="39" customFormat="1" ht="13.35" customHeight="1"/>
    <row r="480" s="39" customFormat="1" ht="13.35" customHeight="1"/>
    <row r="481" s="39" customFormat="1" ht="13.35" customHeight="1"/>
    <row r="482" s="39" customFormat="1" ht="13.35" customHeight="1"/>
    <row r="483" s="39" customFormat="1" ht="13.35" customHeight="1"/>
    <row r="484" s="39" customFormat="1" ht="13.35" customHeight="1"/>
    <row r="485" s="39" customFormat="1" ht="13.35" customHeight="1"/>
    <row r="486" s="39" customFormat="1" ht="13.35" customHeight="1"/>
    <row r="487" s="39" customFormat="1" ht="13.35" customHeight="1"/>
    <row r="488" s="39" customFormat="1" ht="13.35" customHeight="1"/>
    <row r="489" s="39" customFormat="1" ht="13.35" customHeight="1"/>
    <row r="490" s="39" customFormat="1" ht="13.35" customHeight="1"/>
    <row r="491" s="39" customFormat="1" ht="13.35" customHeight="1"/>
    <row r="492" s="39" customFormat="1" ht="13.35" customHeight="1"/>
    <row r="493" s="39" customFormat="1" ht="13.35" customHeight="1"/>
    <row r="494" s="39" customFormat="1" ht="13.35" customHeight="1"/>
    <row r="495" s="39" customFormat="1" ht="13.35" customHeight="1"/>
    <row r="496" s="39" customFormat="1" ht="13.35" customHeight="1"/>
    <row r="497" s="39" customFormat="1" ht="13.35" customHeight="1"/>
    <row r="498" s="39" customFormat="1" ht="13.35" customHeight="1"/>
    <row r="499" s="39" customFormat="1" ht="13.35" customHeight="1"/>
    <row r="500" s="39" customFormat="1" ht="13.35" customHeight="1"/>
    <row r="501" s="39" customFormat="1" ht="13.35" customHeight="1"/>
    <row r="502" s="39" customFormat="1" ht="13.35" customHeight="1"/>
    <row r="503" s="39" customFormat="1" ht="13.35" customHeight="1"/>
    <row r="504" s="39" customFormat="1" ht="13.35" customHeight="1"/>
    <row r="505" s="39" customFormat="1" ht="13.35" customHeight="1"/>
    <row r="506" s="39" customFormat="1" ht="13.35" customHeight="1"/>
    <row r="507" s="39" customFormat="1" ht="13.35" customHeight="1"/>
    <row r="508" s="39" customFormat="1" ht="13.35" customHeight="1"/>
    <row r="509" s="39" customFormat="1" ht="13.35" customHeight="1"/>
    <row r="510" s="39" customFormat="1" ht="13.35" customHeight="1"/>
    <row r="511" s="39" customFormat="1" ht="13.35" customHeight="1"/>
    <row r="512" s="39" customFormat="1" ht="13.35" customHeight="1"/>
    <row r="513" s="39" customFormat="1" ht="13.35" customHeight="1"/>
    <row r="514" s="39" customFormat="1" ht="13.35" customHeight="1"/>
    <row r="515" s="39" customFormat="1" ht="13.35" customHeight="1"/>
    <row r="516" s="39" customFormat="1" ht="13.35" customHeight="1"/>
    <row r="517" s="39" customFormat="1" ht="13.35" customHeight="1"/>
    <row r="518" s="39" customFormat="1" ht="13.35" customHeight="1"/>
    <row r="519" s="39" customFormat="1" ht="13.35" customHeight="1"/>
    <row r="520" s="39" customFormat="1" ht="13.35" customHeight="1"/>
    <row r="521" s="39" customFormat="1" ht="13.35" customHeight="1"/>
    <row r="522" s="39" customFormat="1" ht="13.35" customHeight="1"/>
    <row r="523" s="39" customFormat="1" ht="13.35" customHeight="1"/>
    <row r="524" s="39" customFormat="1" ht="13.35" customHeight="1"/>
    <row r="525" s="39" customFormat="1" ht="13.35" customHeight="1"/>
    <row r="526" s="39" customFormat="1" ht="13.35" customHeight="1"/>
    <row r="527" s="39" customFormat="1" ht="13.35" customHeight="1"/>
    <row r="528" s="39" customFormat="1" ht="13.35" customHeight="1"/>
    <row r="529" s="39" customFormat="1" ht="13.35" customHeight="1"/>
    <row r="530" s="39" customFormat="1" ht="13.35" customHeight="1"/>
    <row r="531" s="39" customFormat="1" ht="13.35" customHeight="1"/>
    <row r="532" s="39" customFormat="1" ht="13.35" customHeight="1"/>
    <row r="533" s="39" customFormat="1" ht="13.35" customHeight="1"/>
    <row r="534" s="39" customFormat="1" ht="13.35" customHeight="1"/>
    <row r="535" s="39" customFormat="1" ht="13.35" customHeight="1"/>
    <row r="536" s="39" customFormat="1" ht="13.35" customHeight="1"/>
    <row r="537" s="39" customFormat="1" ht="13.35" customHeight="1"/>
    <row r="538" s="39" customFormat="1" ht="13.35" customHeight="1"/>
    <row r="539" s="39" customFormat="1" ht="13.35" customHeight="1"/>
    <row r="540" s="39" customFormat="1" ht="13.35" customHeight="1"/>
    <row r="541" s="39" customFormat="1" ht="13.35" customHeight="1"/>
    <row r="542" s="39" customFormat="1" ht="13.35" customHeight="1"/>
    <row r="543" s="39" customFormat="1" ht="13.35" customHeight="1"/>
    <row r="544" s="39" customFormat="1" ht="13.35" customHeight="1"/>
    <row r="545" s="39" customFormat="1" ht="13.35" customHeight="1"/>
    <row r="546" s="39" customFormat="1" ht="13.35" customHeight="1"/>
    <row r="547" s="39" customFormat="1" ht="13.35" customHeight="1"/>
    <row r="548" s="39" customFormat="1" ht="13.35" customHeight="1"/>
    <row r="549" s="39" customFormat="1" ht="13.35" customHeight="1"/>
    <row r="550" s="39" customFormat="1" ht="13.35" customHeight="1"/>
    <row r="551" s="39" customFormat="1" ht="13.35" customHeight="1"/>
    <row r="552" s="39" customFormat="1" ht="13.35" customHeight="1"/>
    <row r="553" s="39" customFormat="1" ht="13.35" customHeight="1"/>
    <row r="554" s="39" customFormat="1" ht="13.35" customHeight="1"/>
    <row r="555" s="39" customFormat="1" ht="13.35" customHeight="1"/>
    <row r="556" s="39" customFormat="1" ht="13.35" customHeight="1"/>
    <row r="557" s="39" customFormat="1" ht="13.35" customHeight="1"/>
    <row r="558" s="39" customFormat="1" ht="13.35" customHeight="1"/>
    <row r="559" s="39" customFormat="1" ht="13.35" customHeight="1"/>
    <row r="560" s="39" customFormat="1" ht="13.35" customHeight="1"/>
    <row r="561" s="39" customFormat="1" ht="13.35" customHeight="1"/>
    <row r="562" s="39" customFormat="1" ht="13.35" customHeight="1"/>
    <row r="563" s="39" customFormat="1" ht="13.35" customHeight="1"/>
    <row r="564" s="39" customFormat="1" ht="13.35" customHeight="1"/>
    <row r="565" s="39" customFormat="1" ht="13.35" customHeight="1"/>
    <row r="566" s="39" customFormat="1" ht="13.35" customHeight="1"/>
    <row r="567" s="39" customFormat="1" ht="13.35" customHeight="1"/>
    <row r="568" s="39" customFormat="1" ht="13.35" customHeight="1"/>
    <row r="569" s="39" customFormat="1" ht="13.35" customHeight="1"/>
    <row r="570" s="39" customFormat="1" ht="13.35" customHeight="1"/>
    <row r="571" s="39" customFormat="1" ht="13.35" customHeight="1"/>
    <row r="572" s="39" customFormat="1" ht="13.35" customHeight="1"/>
    <row r="573" s="39" customFormat="1" ht="13.35" customHeight="1"/>
    <row r="574" s="39" customFormat="1" ht="13.35" customHeight="1"/>
    <row r="575" s="39" customFormat="1" ht="13.35" customHeight="1"/>
    <row r="576" s="39" customFormat="1" ht="13.35" customHeight="1"/>
    <row r="577" s="39" customFormat="1" ht="13.35" customHeight="1"/>
    <row r="578" s="39" customFormat="1" ht="13.35" customHeight="1"/>
    <row r="579" s="39" customFormat="1" ht="13.35" customHeight="1"/>
    <row r="580" s="39" customFormat="1" ht="13.35" customHeight="1"/>
    <row r="581" s="39" customFormat="1" ht="13.35" customHeight="1"/>
    <row r="582" s="39" customFormat="1" ht="13.35" customHeight="1"/>
    <row r="583" s="39" customFormat="1" ht="13.35" customHeight="1"/>
    <row r="584" s="39" customFormat="1" ht="13.35" customHeight="1"/>
    <row r="585" s="39" customFormat="1" ht="13.35" customHeight="1"/>
    <row r="586" s="39" customFormat="1" ht="13.35" customHeight="1"/>
    <row r="587" s="39" customFormat="1" ht="13.35" customHeight="1"/>
    <row r="588" s="39" customFormat="1" ht="13.35" customHeight="1"/>
    <row r="589" s="39" customFormat="1" ht="13.35" customHeight="1"/>
    <row r="590" s="39" customFormat="1" ht="13.35" customHeight="1"/>
    <row r="591" s="39" customFormat="1" ht="13.35" customHeight="1"/>
    <row r="592" s="39" customFormat="1" ht="13.35" customHeight="1"/>
    <row r="593" s="39" customFormat="1" ht="13.35" customHeight="1"/>
    <row r="594" s="39" customFormat="1" ht="13.35" customHeight="1"/>
    <row r="595" s="39" customFormat="1" ht="13.35" customHeight="1"/>
    <row r="596" s="39" customFormat="1" ht="13.35" customHeight="1"/>
    <row r="597" s="39" customFormat="1" ht="13.35" customHeight="1"/>
    <row r="598" s="39" customFormat="1" ht="13.35" customHeight="1"/>
    <row r="599" s="39" customFormat="1" ht="13.35" customHeight="1"/>
    <row r="600" s="39" customFormat="1" ht="13.35" customHeight="1"/>
    <row r="601" s="39" customFormat="1" ht="13.35" customHeight="1"/>
    <row r="602" s="39" customFormat="1" ht="13.35" customHeight="1"/>
    <row r="603" s="39" customFormat="1" ht="13.35" customHeight="1"/>
    <row r="604" s="39" customFormat="1" ht="13.35" customHeight="1"/>
    <row r="605" s="39" customFormat="1" ht="13.35" customHeight="1"/>
    <row r="606" s="39" customFormat="1" ht="13.35" customHeight="1"/>
    <row r="607" s="39" customFormat="1" ht="13.35" customHeight="1"/>
    <row r="608" s="39" customFormat="1" ht="13.35" customHeight="1"/>
    <row r="609" s="39" customFormat="1" ht="13.35" customHeight="1"/>
    <row r="610" s="39" customFormat="1" ht="13.35" customHeight="1"/>
    <row r="611" s="39" customFormat="1" ht="13.35" customHeight="1"/>
    <row r="612" s="39" customFormat="1" ht="13.35" customHeight="1"/>
    <row r="613" s="39" customFormat="1" ht="13.35" customHeight="1"/>
    <row r="614" s="39" customFormat="1" ht="13.35" customHeight="1"/>
    <row r="615" s="39" customFormat="1" ht="13.35" customHeight="1"/>
    <row r="616" s="39" customFormat="1" ht="13.35" customHeight="1"/>
    <row r="617" s="39" customFormat="1" ht="13.35" customHeight="1"/>
    <row r="618" s="39" customFormat="1" ht="13.35" customHeight="1"/>
    <row r="619" s="39" customFormat="1" ht="13.35" customHeight="1"/>
    <row r="620" s="39" customFormat="1" ht="13.35" customHeight="1"/>
    <row r="621" s="39" customFormat="1" ht="13.35" customHeight="1"/>
    <row r="622" s="39" customFormat="1" ht="13.35" customHeight="1"/>
    <row r="623" s="39" customFormat="1" ht="13.35" customHeight="1"/>
    <row r="624" s="39" customFormat="1" ht="13.35" customHeight="1"/>
    <row r="625" s="39" customFormat="1" ht="13.35" customHeight="1"/>
    <row r="626" s="39" customFormat="1" ht="13.35" customHeight="1"/>
    <row r="627" s="39" customFormat="1" ht="13.35" customHeight="1"/>
    <row r="628" s="39" customFormat="1" ht="13.35" customHeight="1"/>
    <row r="629" s="39" customFormat="1" ht="13.35" customHeight="1"/>
    <row r="630" s="39" customFormat="1" ht="13.35" customHeight="1"/>
    <row r="631" s="39" customFormat="1" ht="13.35" customHeight="1"/>
    <row r="632" s="39" customFormat="1" ht="13.35" customHeight="1"/>
    <row r="633" s="39" customFormat="1" ht="13.35" customHeight="1"/>
    <row r="634" s="39" customFormat="1" ht="13.35" customHeight="1"/>
    <row r="635" s="39" customFormat="1" ht="13.35" customHeight="1"/>
    <row r="636" s="39" customFormat="1" ht="13.35" customHeight="1"/>
    <row r="637" s="39" customFormat="1" ht="13.35" customHeight="1"/>
    <row r="638" s="39" customFormat="1" ht="13.35" customHeight="1"/>
    <row r="639" s="39" customFormat="1" ht="13.35" customHeight="1"/>
    <row r="640" s="39" customFormat="1" ht="13.35" customHeight="1"/>
    <row r="641" s="39" customFormat="1" ht="13.35" customHeight="1"/>
    <row r="642" s="39" customFormat="1" ht="13.35" customHeight="1"/>
    <row r="643" s="39" customFormat="1" ht="13.35" customHeight="1"/>
    <row r="644" s="39" customFormat="1" ht="13.35" customHeight="1"/>
    <row r="645" s="39" customFormat="1" ht="13.35" customHeight="1"/>
    <row r="646" s="39" customFormat="1" ht="13.35" customHeight="1"/>
    <row r="647" s="39" customFormat="1" ht="13.35" customHeight="1"/>
    <row r="648" s="39" customFormat="1" ht="13.35" customHeight="1"/>
    <row r="649" s="39" customFormat="1" ht="13.35" customHeight="1"/>
    <row r="650" s="39" customFormat="1" ht="13.35" customHeight="1"/>
    <row r="651" s="39" customFormat="1" ht="13.35" customHeight="1"/>
    <row r="652" s="39" customFormat="1" ht="13.35" customHeight="1"/>
    <row r="653" s="39" customFormat="1" ht="13.35" customHeight="1"/>
    <row r="654" s="39" customFormat="1" ht="13.35" customHeight="1"/>
    <row r="655" s="39" customFormat="1" ht="13.35" customHeight="1"/>
    <row r="656" s="39" customFormat="1" ht="13.35" customHeight="1"/>
    <row r="657" s="39" customFormat="1" ht="13.35" customHeight="1"/>
    <row r="658" s="39" customFormat="1" ht="13.35" customHeight="1"/>
    <row r="659" s="39" customFormat="1" ht="13.35" customHeight="1"/>
    <row r="660" s="39" customFormat="1" ht="13.35" customHeight="1"/>
    <row r="661" s="39" customFormat="1" ht="13.35" customHeight="1"/>
    <row r="662" s="39" customFormat="1" ht="13.35" customHeight="1"/>
    <row r="663" s="39" customFormat="1" ht="13.35" customHeight="1"/>
    <row r="664" s="39" customFormat="1" ht="13.35" customHeight="1"/>
    <row r="665" s="39" customFormat="1" ht="13.35" customHeight="1"/>
    <row r="666" s="39" customFormat="1" ht="13.35" customHeight="1"/>
    <row r="667" s="39" customFormat="1" ht="13.35" customHeight="1"/>
    <row r="668" s="39" customFormat="1" ht="13.35" customHeight="1"/>
    <row r="669" s="39" customFormat="1" ht="13.35" customHeight="1"/>
    <row r="670" s="39" customFormat="1" ht="13.35" customHeight="1"/>
    <row r="671" s="39" customFormat="1" ht="13.35" customHeight="1"/>
    <row r="672" s="39" customFormat="1" ht="13.35" customHeight="1"/>
    <row r="673" s="39" customFormat="1" ht="13.35" customHeight="1"/>
    <row r="674" s="39" customFormat="1" ht="13.35" customHeight="1"/>
    <row r="675" s="39" customFormat="1" ht="13.35" customHeight="1"/>
    <row r="676" s="39" customFormat="1" ht="13.35" customHeight="1"/>
    <row r="677" s="39" customFormat="1" ht="13.35" customHeight="1"/>
    <row r="678" s="39" customFormat="1" ht="13.35" customHeight="1"/>
    <row r="679" s="39" customFormat="1" ht="13.35" customHeight="1"/>
    <row r="680" s="39" customFormat="1" ht="13.35" customHeight="1"/>
    <row r="681" s="39" customFormat="1" ht="13.35" customHeight="1"/>
    <row r="682" s="39" customFormat="1" ht="13.35" customHeight="1"/>
    <row r="683" s="39" customFormat="1" ht="13.35" customHeight="1"/>
    <row r="684" s="39" customFormat="1" ht="13.35" customHeight="1"/>
    <row r="685" s="39" customFormat="1" ht="13.35" customHeight="1"/>
    <row r="686" s="39" customFormat="1" ht="13.35" customHeight="1"/>
    <row r="687" s="39" customFormat="1" ht="13.35" customHeight="1"/>
    <row r="688" s="39" customFormat="1" ht="13.35" customHeight="1"/>
    <row r="689" s="39" customFormat="1" ht="13.35" customHeight="1"/>
    <row r="690" s="39" customFormat="1" ht="13.35" customHeight="1"/>
    <row r="691" s="39" customFormat="1" ht="13.35" customHeight="1"/>
    <row r="692" s="39" customFormat="1" ht="13.35" customHeight="1"/>
    <row r="693" s="39" customFormat="1" ht="13.35" customHeight="1"/>
    <row r="694" s="39" customFormat="1" ht="13.35" customHeight="1"/>
    <row r="695" s="39" customFormat="1" ht="13.35" customHeight="1"/>
    <row r="696" s="39" customFormat="1" ht="13.35" customHeight="1"/>
    <row r="697" s="39" customFormat="1" ht="13.35" customHeight="1"/>
    <row r="698" s="39" customFormat="1" ht="13.35" customHeight="1"/>
    <row r="699" s="39" customFormat="1" ht="13.35" customHeight="1"/>
    <row r="700" s="39" customFormat="1" ht="13.35" customHeight="1"/>
    <row r="701" s="39" customFormat="1" ht="13.35" customHeight="1"/>
    <row r="702" s="39" customFormat="1" ht="13.35" customHeight="1"/>
    <row r="703" s="39" customFormat="1" ht="13.35" customHeight="1"/>
    <row r="704" s="39" customFormat="1" ht="13.35" customHeight="1"/>
    <row r="705" s="39" customFormat="1" ht="13.35" customHeight="1"/>
    <row r="706" s="39" customFormat="1" ht="13.35" customHeight="1"/>
    <row r="707" s="39" customFormat="1" ht="13.35" customHeight="1"/>
    <row r="708" s="39" customFormat="1" ht="13.35" customHeight="1"/>
    <row r="709" s="39" customFormat="1" ht="13.35" customHeight="1"/>
    <row r="710" s="39" customFormat="1" ht="13.35" customHeight="1"/>
    <row r="711" s="39" customFormat="1" ht="13.35" customHeight="1"/>
    <row r="712" s="39" customFormat="1" ht="13.35" customHeight="1"/>
    <row r="713" s="39" customFormat="1" ht="13.35" customHeight="1"/>
    <row r="714" s="39" customFormat="1" ht="13.35" customHeight="1"/>
    <row r="715" s="39" customFormat="1" ht="13.35" customHeight="1"/>
    <row r="716" s="39" customFormat="1" ht="13.35" customHeight="1"/>
    <row r="717" s="39" customFormat="1" ht="13.35" customHeight="1"/>
    <row r="718" s="39" customFormat="1" ht="13.35" customHeight="1"/>
    <row r="719" s="39" customFormat="1" ht="13.35" customHeight="1"/>
    <row r="720" s="39" customFormat="1" ht="13.35" customHeight="1"/>
    <row r="721" s="39" customFormat="1" ht="13.35" customHeight="1"/>
    <row r="722" s="39" customFormat="1" ht="13.35" customHeight="1"/>
    <row r="723" s="39" customFormat="1" ht="13.35" customHeight="1"/>
    <row r="724" s="39" customFormat="1" ht="13.35" customHeight="1"/>
    <row r="725" s="39" customFormat="1" ht="13.35" customHeight="1"/>
    <row r="726" s="39" customFormat="1" ht="13.35" customHeight="1"/>
    <row r="727" s="39" customFormat="1" ht="13.35" customHeight="1"/>
    <row r="728" s="39" customFormat="1" ht="13.35" customHeight="1"/>
    <row r="729" s="39" customFormat="1" ht="13.35" customHeight="1"/>
    <row r="730" s="39" customFormat="1" ht="13.35" customHeight="1"/>
    <row r="731" s="39" customFormat="1" ht="13.35" customHeight="1"/>
    <row r="732" s="39" customFormat="1" ht="13.35" customHeight="1"/>
    <row r="733" s="39" customFormat="1" ht="13.35" customHeight="1"/>
    <row r="734" s="39" customFormat="1" ht="13.35" customHeight="1"/>
    <row r="735" s="39" customFormat="1" ht="13.35" customHeight="1"/>
    <row r="736" s="39" customFormat="1" ht="13.35" customHeight="1"/>
    <row r="737" s="39" customFormat="1" ht="13.35" customHeight="1"/>
    <row r="738" s="39" customFormat="1" ht="13.35" customHeight="1"/>
    <row r="739" s="39" customFormat="1" ht="13.35" customHeight="1"/>
    <row r="740" s="39" customFormat="1" ht="13.35" customHeight="1"/>
    <row r="741" s="39" customFormat="1" ht="13.35" customHeight="1"/>
    <row r="742" s="39" customFormat="1" ht="13.35" customHeight="1"/>
    <row r="743" s="39" customFormat="1" ht="13.35" customHeight="1"/>
    <row r="744" s="39" customFormat="1" ht="13.35" customHeight="1"/>
    <row r="745" s="39" customFormat="1" ht="13.35" customHeight="1"/>
    <row r="746" s="39" customFormat="1" ht="13.35" customHeight="1"/>
    <row r="747" s="39" customFormat="1" ht="13.35" customHeight="1"/>
    <row r="748" s="39" customFormat="1" ht="13.35" customHeight="1"/>
    <row r="749" s="39" customFormat="1" ht="13.35" customHeight="1"/>
    <row r="750" s="39" customFormat="1" ht="13.35" customHeight="1"/>
    <row r="751" s="39" customFormat="1" ht="13.35" customHeight="1"/>
    <row r="752" s="39" customFormat="1" ht="13.35" customHeight="1"/>
    <row r="753" s="39" customFormat="1" ht="13.35" customHeight="1"/>
    <row r="754" s="39" customFormat="1" ht="13.35" customHeight="1"/>
    <row r="755" s="39" customFormat="1" ht="13.35" customHeight="1"/>
    <row r="756" s="39" customFormat="1" ht="13.35" customHeight="1"/>
    <row r="757" s="39" customFormat="1" ht="13.35" customHeight="1"/>
    <row r="758" s="39" customFormat="1" ht="13.35" customHeight="1"/>
    <row r="759" s="39" customFormat="1" ht="13.35" customHeight="1"/>
    <row r="760" s="39" customFormat="1" ht="13.35" customHeight="1"/>
    <row r="761" s="39" customFormat="1" ht="13.35" customHeight="1"/>
    <row r="762" s="39" customFormat="1" ht="13.35" customHeight="1"/>
    <row r="763" s="39" customFormat="1" ht="13.35" customHeight="1"/>
    <row r="764" s="39" customFormat="1" ht="13.35" customHeight="1"/>
    <row r="765" s="39" customFormat="1" ht="13.35" customHeight="1"/>
    <row r="766" s="39" customFormat="1" ht="13.35" customHeight="1"/>
    <row r="767" s="39" customFormat="1" ht="13.35" customHeight="1"/>
    <row r="768" s="39" customFormat="1" ht="13.35" customHeight="1"/>
    <row r="769" s="39" customFormat="1" ht="13.35" customHeight="1"/>
    <row r="770" s="39" customFormat="1" ht="13.35" customHeight="1"/>
    <row r="771" s="39" customFormat="1" ht="13.35" customHeight="1"/>
    <row r="772" s="39" customFormat="1" ht="13.35" customHeight="1"/>
    <row r="773" s="39" customFormat="1" ht="13.35" customHeight="1"/>
    <row r="774" s="39" customFormat="1" ht="13.35" customHeight="1"/>
    <row r="775" s="39" customFormat="1" ht="13.35" customHeight="1"/>
    <row r="776" s="39" customFormat="1" ht="13.35" customHeight="1"/>
    <row r="777" s="39" customFormat="1" ht="13.35" customHeight="1"/>
    <row r="778" s="39" customFormat="1" ht="13.35" customHeight="1"/>
    <row r="779" s="39" customFormat="1" ht="13.35" customHeight="1"/>
    <row r="780" s="39" customFormat="1" ht="13.35" customHeight="1"/>
    <row r="781" s="39" customFormat="1" ht="13.35" customHeight="1"/>
    <row r="782" s="39" customFormat="1" ht="13.35" customHeight="1"/>
    <row r="783" s="39" customFormat="1" ht="13.35" customHeight="1"/>
    <row r="784" s="39" customFormat="1" ht="13.35" customHeight="1"/>
    <row r="785" s="39" customFormat="1" ht="13.35" customHeight="1"/>
    <row r="786" s="39" customFormat="1" ht="13.35" customHeight="1"/>
    <row r="787" s="39" customFormat="1" ht="13.35" customHeight="1"/>
    <row r="788" s="39" customFormat="1" ht="13.35" customHeight="1"/>
    <row r="789" s="39" customFormat="1" ht="13.35" customHeight="1"/>
    <row r="790" s="39" customFormat="1" ht="13.35" customHeight="1"/>
    <row r="791" s="39" customFormat="1" ht="13.35" customHeight="1"/>
    <row r="792" s="39" customFormat="1" ht="13.35" customHeight="1"/>
    <row r="793" s="39" customFormat="1" ht="13.35" customHeight="1"/>
    <row r="794" s="39" customFormat="1" ht="13.35" customHeight="1"/>
    <row r="795" s="39" customFormat="1" ht="13.35" customHeight="1"/>
    <row r="796" s="39" customFormat="1" ht="13.35" customHeight="1"/>
    <row r="797" s="39" customFormat="1" ht="13.35" customHeight="1"/>
    <row r="798" s="39" customFormat="1" ht="13.35" customHeight="1"/>
    <row r="799" s="39" customFormat="1" ht="13.35" customHeight="1"/>
    <row r="800" s="39" customFormat="1" ht="13.35" customHeight="1"/>
    <row r="801" s="39" customFormat="1" ht="13.35" customHeight="1"/>
    <row r="802" s="39" customFormat="1" ht="13.35" customHeight="1"/>
    <row r="803" s="39" customFormat="1" ht="13.35" customHeight="1"/>
    <row r="804" s="39" customFormat="1" ht="13.35" customHeight="1"/>
    <row r="805" s="39" customFormat="1" ht="13.35" customHeight="1"/>
    <row r="806" s="39" customFormat="1" ht="13.35" customHeight="1"/>
    <row r="807" s="39" customFormat="1" ht="13.35" customHeight="1"/>
    <row r="808" s="39" customFormat="1" ht="13.35" customHeight="1"/>
    <row r="809" s="39" customFormat="1" ht="13.35" customHeight="1"/>
    <row r="810" s="39" customFormat="1" ht="13.35" customHeight="1"/>
    <row r="811" s="39" customFormat="1" ht="13.35" customHeight="1"/>
    <row r="812" s="39" customFormat="1" ht="13.35" customHeight="1"/>
    <row r="813" s="39" customFormat="1" ht="13.35" customHeight="1"/>
    <row r="814" s="39" customFormat="1" ht="13.35" customHeight="1"/>
    <row r="815" s="39" customFormat="1" ht="13.35" customHeight="1"/>
    <row r="816" s="39" customFormat="1" ht="13.35" customHeight="1"/>
    <row r="817" s="39" customFormat="1" ht="13.35" customHeight="1"/>
    <row r="818" s="39" customFormat="1" ht="13.35" customHeight="1"/>
    <row r="819" s="39" customFormat="1" ht="13.35" customHeight="1"/>
    <row r="820" s="39" customFormat="1" ht="13.35" customHeight="1"/>
    <row r="821" s="39" customFormat="1" ht="13.35" customHeight="1"/>
    <row r="822" s="39" customFormat="1" ht="13.35" customHeight="1"/>
    <row r="823" s="39" customFormat="1" ht="13.35" customHeight="1"/>
    <row r="824" s="39" customFormat="1" ht="13.35" customHeight="1"/>
    <row r="825" s="39" customFormat="1" ht="13.35" customHeight="1"/>
    <row r="826" s="39" customFormat="1" ht="13.35" customHeight="1"/>
    <row r="827" s="39" customFormat="1" ht="13.35" customHeight="1"/>
    <row r="828" s="39" customFormat="1" ht="13.35" customHeight="1"/>
    <row r="829" s="39" customFormat="1" ht="13.35" customHeight="1"/>
    <row r="830" s="39" customFormat="1" ht="13.35" customHeight="1"/>
    <row r="831" s="39" customFormat="1" ht="13.35" customHeight="1"/>
    <row r="832" s="39" customFormat="1" ht="13.35" customHeight="1"/>
    <row r="833" s="39" customFormat="1" ht="13.35" customHeight="1"/>
    <row r="834" s="39" customFormat="1" ht="13.35" customHeight="1"/>
    <row r="835" s="39" customFormat="1" ht="13.35" customHeight="1"/>
    <row r="836" s="39" customFormat="1" ht="13.35" customHeight="1"/>
    <row r="837" s="39" customFormat="1" ht="13.35" customHeight="1"/>
    <row r="838" s="39" customFormat="1" ht="13.35" customHeight="1"/>
    <row r="839" s="39" customFormat="1" ht="13.35" customHeight="1"/>
    <row r="840" s="39" customFormat="1" ht="13.35" customHeight="1"/>
    <row r="841" s="39" customFormat="1" ht="13.35" customHeight="1"/>
    <row r="842" s="39" customFormat="1" ht="13.35" customHeight="1"/>
    <row r="843" s="39" customFormat="1" ht="13.35" customHeight="1"/>
    <row r="844" s="39" customFormat="1" ht="13.35" customHeight="1"/>
    <row r="845" s="39" customFormat="1" ht="13.35" customHeight="1"/>
    <row r="846" s="39" customFormat="1" ht="13.35" customHeight="1"/>
    <row r="847" s="39" customFormat="1" ht="13.35" customHeight="1"/>
    <row r="848" s="39" customFormat="1" ht="13.35" customHeight="1"/>
    <row r="849" s="39" customFormat="1" ht="13.35" customHeight="1"/>
    <row r="850" s="39" customFormat="1" ht="13.35" customHeight="1"/>
    <row r="851" s="39" customFormat="1" ht="13.35" customHeight="1"/>
    <row r="852" s="39" customFormat="1" ht="13.35" customHeight="1"/>
    <row r="853" s="39" customFormat="1" ht="13.35" customHeight="1"/>
    <row r="854" s="39" customFormat="1" ht="13.35" customHeight="1"/>
    <row r="855" s="39" customFormat="1" ht="13.35" customHeight="1"/>
    <row r="856" s="39" customFormat="1" ht="13.35" customHeight="1"/>
    <row r="857" s="39" customFormat="1" ht="13.35" customHeight="1"/>
    <row r="858" s="39" customFormat="1" ht="13.35" customHeight="1"/>
    <row r="859" s="39" customFormat="1" ht="13.35" customHeight="1"/>
    <row r="860" s="39" customFormat="1" ht="13.35" customHeight="1"/>
    <row r="861" s="39" customFormat="1" ht="13.35" customHeight="1"/>
    <row r="862" s="39" customFormat="1" ht="13.35" customHeight="1"/>
    <row r="863" s="39" customFormat="1" ht="13.35" customHeight="1"/>
    <row r="864" s="39" customFormat="1" ht="13.35" customHeight="1"/>
    <row r="865" s="39" customFormat="1" ht="13.35" customHeight="1"/>
    <row r="866" s="39" customFormat="1" ht="13.35" customHeight="1"/>
    <row r="867" s="39" customFormat="1" ht="13.35" customHeight="1"/>
    <row r="868" s="39" customFormat="1" ht="13.35" customHeight="1"/>
    <row r="869" s="39" customFormat="1" ht="13.35" customHeight="1"/>
    <row r="870" s="39" customFormat="1" ht="13.35" customHeight="1"/>
    <row r="871" s="39" customFormat="1" ht="13.35" customHeight="1"/>
    <row r="872" s="39" customFormat="1" ht="13.35" customHeight="1"/>
    <row r="873" s="39" customFormat="1" ht="13.35" customHeight="1"/>
    <row r="874" s="39" customFormat="1" ht="13.35" customHeight="1"/>
    <row r="875" s="39" customFormat="1" ht="13.35" customHeight="1"/>
    <row r="876" s="39" customFormat="1" ht="13.35" customHeight="1"/>
    <row r="877" s="39" customFormat="1" ht="13.35" customHeight="1"/>
    <row r="878" s="39" customFormat="1" ht="13.35" customHeight="1"/>
    <row r="879" s="39" customFormat="1" ht="13.35" customHeight="1"/>
    <row r="880" s="39" customFormat="1" ht="13.35" customHeight="1"/>
    <row r="881" s="39" customFormat="1" ht="13.35" customHeight="1"/>
    <row r="882" s="39" customFormat="1" ht="13.35" customHeight="1"/>
    <row r="883" s="39" customFormat="1" ht="13.35" customHeight="1"/>
    <row r="884" s="39" customFormat="1" ht="13.35" customHeight="1"/>
    <row r="885" s="39" customFormat="1" ht="13.35" customHeight="1"/>
    <row r="886" s="39" customFormat="1" ht="13.35" customHeight="1"/>
    <row r="887" s="39" customFormat="1" ht="13.35" customHeight="1"/>
    <row r="888" s="39" customFormat="1" ht="13.35" customHeight="1"/>
    <row r="889" s="39" customFormat="1" ht="13.35" customHeight="1"/>
    <row r="890" s="39" customFormat="1" ht="13.35" customHeight="1"/>
    <row r="891" s="39" customFormat="1" ht="13.35" customHeight="1"/>
    <row r="892" s="39" customFormat="1" ht="13.35" customHeight="1"/>
    <row r="893" s="39" customFormat="1" ht="13.35" customHeight="1"/>
    <row r="894" s="39" customFormat="1" ht="13.35" customHeight="1"/>
    <row r="895" s="39" customFormat="1" ht="13.35" customHeight="1"/>
    <row r="896" s="39" customFormat="1" ht="13.35" customHeight="1"/>
    <row r="897" s="39" customFormat="1" ht="13.35" customHeight="1"/>
    <row r="898" s="39" customFormat="1" ht="13.35" customHeight="1"/>
    <row r="899" s="39" customFormat="1" ht="13.35" customHeight="1"/>
    <row r="900" s="39" customFormat="1" ht="13.35" customHeight="1"/>
    <row r="901" s="39" customFormat="1" ht="13.35" customHeight="1"/>
    <row r="902" s="39" customFormat="1" ht="13.35" customHeight="1"/>
    <row r="903" s="39" customFormat="1" ht="13.35" customHeight="1"/>
    <row r="904" s="39" customFormat="1" ht="13.35" customHeight="1"/>
    <row r="905" s="39" customFormat="1" ht="13.35" customHeight="1"/>
    <row r="906" s="39" customFormat="1" ht="13.35" customHeight="1"/>
    <row r="907" s="39" customFormat="1" ht="13.35" customHeight="1"/>
    <row r="908" s="39" customFormat="1" ht="13.35" customHeight="1"/>
    <row r="909" s="39" customFormat="1" ht="13.35" customHeight="1"/>
    <row r="910" s="39" customFormat="1" ht="13.35" customHeight="1"/>
    <row r="911" s="39" customFormat="1" ht="13.35" customHeight="1"/>
    <row r="912" s="39" customFormat="1" ht="13.35" customHeight="1"/>
    <row r="913" s="39" customFormat="1" ht="13.35" customHeight="1"/>
    <row r="914" s="39" customFormat="1" ht="13.35" customHeight="1"/>
    <row r="915" s="39" customFormat="1" ht="13.35" customHeight="1"/>
    <row r="916" s="39" customFormat="1" ht="13.35" customHeight="1"/>
    <row r="917" s="39" customFormat="1" ht="13.35" customHeight="1"/>
    <row r="918" s="39" customFormat="1" ht="13.35" customHeight="1"/>
    <row r="919" s="39" customFormat="1" ht="13.35" customHeight="1"/>
    <row r="920" s="39" customFormat="1" ht="13.35" customHeight="1"/>
    <row r="921" s="39" customFormat="1" ht="13.35" customHeight="1"/>
    <row r="922" s="39" customFormat="1" ht="13.35" customHeight="1"/>
    <row r="923" s="39" customFormat="1" ht="13.35" customHeight="1"/>
    <row r="924" s="39" customFormat="1" ht="13.35" customHeight="1"/>
    <row r="925" s="39" customFormat="1" ht="13.35" customHeight="1"/>
    <row r="926" s="39" customFormat="1" ht="13.35" customHeight="1"/>
    <row r="927" s="39" customFormat="1" ht="13.35" customHeight="1"/>
    <row r="928" s="39" customFormat="1" ht="13.35" customHeight="1"/>
    <row r="929" s="39" customFormat="1" ht="13.35" customHeight="1"/>
    <row r="930" s="39" customFormat="1" ht="13.35" customHeight="1"/>
    <row r="931" s="39" customFormat="1" ht="13.35" customHeight="1"/>
    <row r="932" s="39" customFormat="1" ht="13.35" customHeight="1"/>
    <row r="933" s="39" customFormat="1" ht="13.35" customHeight="1"/>
    <row r="934" s="39" customFormat="1" ht="13.35" customHeight="1"/>
    <row r="935" s="39" customFormat="1" ht="13.35" customHeight="1"/>
    <row r="936" s="39" customFormat="1" ht="13.35" customHeight="1"/>
    <row r="937" s="39" customFormat="1" ht="13.35" customHeight="1"/>
    <row r="938" s="39" customFormat="1" ht="13.35" customHeight="1"/>
    <row r="939" s="39" customFormat="1" ht="13.35" customHeight="1"/>
    <row r="940" s="39" customFormat="1" ht="13.35" customHeight="1"/>
    <row r="941" s="39" customFormat="1" ht="13.35" customHeight="1"/>
    <row r="942" s="39" customFormat="1" ht="13.35" customHeight="1"/>
    <row r="943" s="39" customFormat="1" ht="13.35" customHeight="1"/>
    <row r="944" s="39" customFormat="1" ht="13.35" customHeight="1"/>
    <row r="945" s="39" customFormat="1" ht="13.35" customHeight="1"/>
    <row r="946" s="39" customFormat="1" ht="13.35" customHeight="1"/>
    <row r="947" s="39" customFormat="1" ht="13.35" customHeight="1"/>
    <row r="948" s="39" customFormat="1" ht="13.35" customHeight="1"/>
    <row r="949" s="39" customFormat="1" ht="13.35" customHeight="1"/>
    <row r="950" s="39" customFormat="1" ht="13.35" customHeight="1"/>
    <row r="951" s="39" customFormat="1" ht="13.35" customHeight="1"/>
    <row r="952" s="39" customFormat="1" ht="13.35" customHeight="1"/>
    <row r="953" s="39" customFormat="1" ht="13.35" customHeight="1"/>
    <row r="954" s="39" customFormat="1" ht="13.35" customHeight="1"/>
    <row r="955" s="39" customFormat="1" ht="13.35" customHeight="1"/>
    <row r="956" s="39" customFormat="1" ht="13.35" customHeight="1"/>
    <row r="957" s="39" customFormat="1" ht="13.35" customHeight="1"/>
    <row r="958" s="39" customFormat="1" ht="13.35" customHeight="1"/>
    <row r="959" s="39" customFormat="1" ht="13.35" customHeight="1"/>
    <row r="960" s="39" customFormat="1" ht="13.35" customHeight="1"/>
    <row r="961" s="39" customFormat="1" ht="13.35" customHeight="1"/>
    <row r="962" s="39" customFormat="1" ht="13.35" customHeight="1"/>
    <row r="963" s="39" customFormat="1" ht="13.35" customHeight="1"/>
    <row r="964" s="39" customFormat="1" ht="13.35" customHeight="1"/>
    <row r="965" s="39" customFormat="1" ht="13.35" customHeight="1"/>
    <row r="966" s="39" customFormat="1" ht="13.35" customHeight="1"/>
    <row r="967" s="39" customFormat="1" ht="13.35" customHeight="1"/>
    <row r="968" s="39" customFormat="1" ht="13.35" customHeight="1"/>
    <row r="969" s="39" customFormat="1" ht="13.35" customHeight="1"/>
    <row r="970" s="39" customFormat="1" ht="13.35" customHeight="1"/>
    <row r="971" s="39" customFormat="1" ht="13.35" customHeight="1"/>
    <row r="972" s="39" customFormat="1" ht="13.35" customHeight="1"/>
    <row r="973" s="39" customFormat="1" ht="13.35" customHeight="1"/>
    <row r="974" s="39" customFormat="1" ht="13.35" customHeight="1"/>
    <row r="975" s="39" customFormat="1" ht="13.35" customHeight="1"/>
    <row r="976" s="39" customFormat="1" ht="13.35" customHeight="1"/>
    <row r="977" s="39" customFormat="1" ht="13.35" customHeight="1"/>
    <row r="978" s="39" customFormat="1" ht="13.35" customHeight="1"/>
    <row r="979" s="39" customFormat="1" ht="13.35" customHeight="1"/>
    <row r="980" s="39" customFormat="1" ht="13.35" customHeight="1"/>
    <row r="981" s="39" customFormat="1" ht="13.35" customHeight="1"/>
    <row r="982" s="39" customFormat="1" ht="13.35" customHeight="1"/>
    <row r="983" s="39" customFormat="1" ht="13.35" customHeight="1"/>
    <row r="984" s="39" customFormat="1" ht="13.35" customHeight="1"/>
    <row r="985" s="39" customFormat="1" ht="13.35" customHeight="1"/>
    <row r="986" s="39" customFormat="1" ht="13.35" customHeight="1"/>
    <row r="987" s="39" customFormat="1" ht="13.35" customHeight="1"/>
    <row r="988" s="39" customFormat="1" ht="13.35" customHeight="1"/>
    <row r="989" s="39" customFormat="1" ht="13.35" customHeight="1"/>
    <row r="990" s="39" customFormat="1" ht="13.35" customHeight="1"/>
    <row r="991" s="39" customFormat="1" ht="13.35" customHeight="1"/>
    <row r="992" s="39" customFormat="1" ht="13.35" customHeight="1"/>
    <row r="993" s="39" customFormat="1" ht="13.35" customHeight="1"/>
    <row r="994" s="39" customFormat="1" ht="13.35" customHeight="1"/>
    <row r="995" s="39" customFormat="1" ht="13.35" customHeight="1"/>
    <row r="996" s="39" customFormat="1" ht="13.35" customHeight="1"/>
    <row r="997" s="39" customFormat="1" ht="13.35" customHeight="1"/>
    <row r="998" s="39" customFormat="1" ht="13.35" customHeight="1"/>
    <row r="999" s="39" customFormat="1" ht="13.35" customHeight="1"/>
    <row r="1000" s="39" customFormat="1" ht="13.35" customHeight="1"/>
    <row r="1001" s="39" customFormat="1" ht="13.35" customHeight="1"/>
    <row r="1002" s="39" customFormat="1" ht="13.35" customHeight="1"/>
    <row r="1003" s="39" customFormat="1" ht="13.35" customHeight="1"/>
    <row r="1004" s="39" customFormat="1" ht="13.35" customHeight="1"/>
    <row r="1005" s="39" customFormat="1" ht="13.35" customHeight="1"/>
    <row r="1006" s="39" customFormat="1" ht="13.35" customHeight="1"/>
    <row r="1007" s="39" customFormat="1" ht="13.35" customHeight="1"/>
    <row r="1008" s="39" customFormat="1" ht="13.35" customHeight="1"/>
    <row r="1009" s="39" customFormat="1" ht="13.35" customHeight="1"/>
    <row r="1010" s="39" customFormat="1" ht="13.35" customHeight="1"/>
    <row r="1011" s="39" customFormat="1" ht="13.35" customHeight="1"/>
    <row r="1012" s="39" customFormat="1" ht="13.35" customHeight="1"/>
    <row r="1013" s="39" customFormat="1" ht="13.35" customHeight="1"/>
    <row r="1014" s="39" customFormat="1" ht="13.35" customHeight="1"/>
    <row r="1015" s="39" customFormat="1" ht="13.35" customHeight="1"/>
    <row r="1016" s="39" customFormat="1" ht="13.35" customHeight="1"/>
    <row r="1017" s="39" customFormat="1" ht="13.35" customHeight="1"/>
    <row r="1018" s="39" customFormat="1" ht="13.35" customHeight="1"/>
    <row r="1019" s="39" customFormat="1" ht="13.35" customHeight="1"/>
    <row r="1020" s="39" customFormat="1" ht="13.35" customHeight="1"/>
    <row r="1021" s="39" customFormat="1" ht="13.35" customHeight="1"/>
    <row r="1022" s="39" customFormat="1" ht="13.35" customHeight="1"/>
    <row r="1023" s="39" customFormat="1" ht="13.35" customHeight="1"/>
    <row r="1024" s="39" customFormat="1" ht="13.35" customHeight="1"/>
    <row r="1025" s="39" customFormat="1" ht="13.35" customHeight="1"/>
    <row r="1026" s="39" customFormat="1" ht="13.35" customHeight="1"/>
    <row r="1027" s="39" customFormat="1" ht="13.35" customHeight="1"/>
    <row r="1028" s="39" customFormat="1" ht="13.35" customHeight="1"/>
    <row r="1029" s="39" customFormat="1" ht="13.35" customHeight="1"/>
    <row r="1030" s="39" customFormat="1" ht="13.35" customHeight="1"/>
    <row r="1031" s="39" customFormat="1" ht="13.35" customHeight="1"/>
    <row r="1032" s="39" customFormat="1" ht="13.35" customHeight="1"/>
    <row r="1033" s="39" customFormat="1" ht="13.35" customHeight="1"/>
    <row r="1034" s="39" customFormat="1" ht="13.35" customHeight="1"/>
    <row r="1035" s="39" customFormat="1" ht="13.35" customHeight="1"/>
    <row r="1036" s="39" customFormat="1" ht="13.35" customHeight="1"/>
    <row r="1037" s="39" customFormat="1" ht="13.35" customHeight="1"/>
    <row r="1038" s="39" customFormat="1" ht="13.35" customHeight="1"/>
    <row r="1039" s="39" customFormat="1" ht="13.35" customHeight="1"/>
    <row r="1040" s="39" customFormat="1" ht="13.35" customHeight="1"/>
    <row r="1041" s="39" customFormat="1" ht="13.35" customHeight="1"/>
    <row r="1042" s="39" customFormat="1" ht="13.35" customHeight="1"/>
    <row r="1043" s="39" customFormat="1" ht="13.35" customHeight="1"/>
    <row r="1044" s="39" customFormat="1" ht="13.35" customHeight="1"/>
    <row r="1045" s="39" customFormat="1" ht="13.35" customHeight="1"/>
    <row r="1046" s="39" customFormat="1" ht="13.35" customHeight="1"/>
    <row r="1047" s="39" customFormat="1" ht="13.35" customHeight="1"/>
    <row r="1048" s="39" customFormat="1" ht="13.35" customHeight="1"/>
    <row r="1049" s="39" customFormat="1" ht="13.35" customHeight="1"/>
    <row r="1050" s="39" customFormat="1" ht="13.35" customHeight="1"/>
    <row r="1051" s="39" customFormat="1" ht="13.35" customHeight="1"/>
    <row r="1052" s="39" customFormat="1" ht="13.35" customHeight="1"/>
    <row r="1053" s="39" customFormat="1" ht="13.35" customHeight="1"/>
    <row r="1054" s="39" customFormat="1" ht="13.35" customHeight="1"/>
    <row r="1055" s="39" customFormat="1" ht="13.35" customHeight="1"/>
    <row r="1056" s="39" customFormat="1" ht="13.35" customHeight="1"/>
    <row r="1057" s="39" customFormat="1" ht="13.35" customHeight="1"/>
    <row r="1058" s="39" customFormat="1" ht="13.35" customHeight="1"/>
    <row r="1059" s="39" customFormat="1" ht="13.35" customHeight="1"/>
    <row r="1060" s="39" customFormat="1" ht="13.35" customHeight="1"/>
    <row r="1061" s="39" customFormat="1" ht="13.35" customHeight="1"/>
    <row r="1062" s="39" customFormat="1" ht="13.35" customHeight="1"/>
    <row r="1063" s="39" customFormat="1" ht="13.35" customHeight="1"/>
    <row r="1064" s="39" customFormat="1" ht="13.35" customHeight="1"/>
    <row r="1065" s="39" customFormat="1" ht="13.35" customHeight="1"/>
    <row r="1066" s="39" customFormat="1" ht="13.35" customHeight="1"/>
    <row r="1067" s="39" customFormat="1" ht="13.35" customHeight="1"/>
    <row r="1068" s="39" customFormat="1" ht="13.35" customHeight="1"/>
    <row r="1069" s="39" customFormat="1" ht="13.35" customHeight="1"/>
    <row r="1070" s="39" customFormat="1" ht="13.35" customHeight="1"/>
    <row r="1071" s="39" customFormat="1" ht="13.35" customHeight="1"/>
    <row r="1072" s="39" customFormat="1" ht="13.35" customHeight="1"/>
    <row r="1073" s="39" customFormat="1" ht="13.35" customHeight="1"/>
    <row r="1074" s="39" customFormat="1" ht="13.35" customHeight="1"/>
    <row r="1075" s="39" customFormat="1" ht="13.35" customHeight="1"/>
    <row r="1076" s="39" customFormat="1" ht="13.35" customHeight="1"/>
    <row r="1077" s="39" customFormat="1" ht="13.35" customHeight="1"/>
    <row r="1078" s="39" customFormat="1" ht="13.35" customHeight="1"/>
    <row r="1079" s="39" customFormat="1" ht="13.35" customHeight="1"/>
    <row r="1080" s="39" customFormat="1" ht="13.35" customHeight="1"/>
    <row r="1081" s="39" customFormat="1" ht="13.35" customHeight="1"/>
    <row r="1082" s="39" customFormat="1" ht="13.35" customHeight="1"/>
    <row r="1083" s="39" customFormat="1" ht="13.35" customHeight="1"/>
    <row r="1084" s="39" customFormat="1" ht="13.35" customHeight="1"/>
    <row r="1085" s="39" customFormat="1" ht="13.35" customHeight="1"/>
    <row r="1086" s="39" customFormat="1" ht="13.35" customHeight="1"/>
    <row r="1087" s="39" customFormat="1" ht="13.35" customHeight="1"/>
    <row r="1088" s="39" customFormat="1" ht="13.35" customHeight="1"/>
    <row r="1089" s="39" customFormat="1" ht="13.35" customHeight="1"/>
    <row r="1090" s="39" customFormat="1" ht="13.35" customHeight="1"/>
    <row r="1091" s="39" customFormat="1" ht="13.35" customHeight="1"/>
    <row r="1092" s="39" customFormat="1" ht="13.35" customHeight="1"/>
    <row r="1093" s="39" customFormat="1" ht="13.35" customHeight="1"/>
    <row r="1094" s="39" customFormat="1" ht="13.35" customHeight="1"/>
    <row r="1095" s="39" customFormat="1" ht="13.35" customHeight="1"/>
    <row r="1096" s="39" customFormat="1" ht="13.35" customHeight="1"/>
    <row r="1097" s="39" customFormat="1" ht="13.35" customHeight="1"/>
    <row r="1098" s="39" customFormat="1" ht="13.35" customHeight="1"/>
    <row r="1099" s="39" customFormat="1" ht="13.35" customHeight="1"/>
    <row r="1100" s="39" customFormat="1" ht="13.35" customHeight="1"/>
    <row r="1101" s="39" customFormat="1" ht="13.35" customHeight="1"/>
    <row r="1102" s="39" customFormat="1" ht="13.35" customHeight="1"/>
    <row r="1103" s="39" customFormat="1" ht="13.35" customHeight="1"/>
    <row r="1104" s="39" customFormat="1" ht="13.35" customHeight="1"/>
    <row r="1105" s="39" customFormat="1" ht="13.35" customHeight="1"/>
    <row r="1106" s="39" customFormat="1" ht="13.35" customHeight="1"/>
    <row r="1107" s="39" customFormat="1" ht="13.35" customHeight="1"/>
    <row r="1108" s="39" customFormat="1" ht="13.35" customHeight="1"/>
    <row r="1109" s="39" customFormat="1" ht="13.35" customHeight="1"/>
    <row r="1110" s="39" customFormat="1" ht="13.35" customHeight="1"/>
    <row r="1111" s="39" customFormat="1" ht="13.35" customHeight="1"/>
    <row r="1112" s="39" customFormat="1" ht="13.35" customHeight="1"/>
    <row r="1113" s="39" customFormat="1" ht="13.35" customHeight="1"/>
    <row r="1114" s="39" customFormat="1" ht="13.35" customHeight="1"/>
    <row r="1115" s="39" customFormat="1" ht="13.35" customHeight="1"/>
    <row r="1116" s="39" customFormat="1" ht="13.35" customHeight="1"/>
    <row r="1117" s="39" customFormat="1" ht="13.35" customHeight="1"/>
    <row r="1118" s="39" customFormat="1" ht="13.35" customHeight="1"/>
    <row r="1119" s="39" customFormat="1" ht="13.35" customHeight="1"/>
    <row r="1120" s="39" customFormat="1" ht="13.35" customHeight="1"/>
    <row r="1121" s="39" customFormat="1" ht="13.35" customHeight="1"/>
    <row r="1122" s="39" customFormat="1" ht="13.35" customHeight="1"/>
    <row r="1123" s="39" customFormat="1" ht="13.35" customHeight="1"/>
    <row r="1124" s="39" customFormat="1" ht="13.35" customHeight="1"/>
    <row r="1125" s="39" customFormat="1" ht="13.35" customHeight="1"/>
    <row r="1126" s="39" customFormat="1" ht="13.35" customHeight="1"/>
    <row r="1127" s="39" customFormat="1" ht="13.35" customHeight="1"/>
    <row r="1128" s="39" customFormat="1" ht="13.35" customHeight="1"/>
    <row r="1129" s="39" customFormat="1" ht="13.35" customHeight="1"/>
    <row r="1130" s="39" customFormat="1" ht="13.35" customHeight="1"/>
    <row r="1131" s="39" customFormat="1" ht="13.35" customHeight="1"/>
    <row r="1132" s="39" customFormat="1" ht="13.35" customHeight="1"/>
    <row r="1133" s="39" customFormat="1" ht="13.35" customHeight="1"/>
    <row r="1134" s="39" customFormat="1" ht="13.35" customHeight="1"/>
    <row r="1135" s="39" customFormat="1" ht="13.35" customHeight="1"/>
    <row r="1136" s="39" customFormat="1" ht="13.35" customHeight="1"/>
    <row r="1137" s="39" customFormat="1" ht="13.35" customHeight="1"/>
    <row r="1138" s="39" customFormat="1" ht="13.35" customHeight="1"/>
    <row r="1139" s="39" customFormat="1" ht="13.35" customHeight="1"/>
    <row r="1140" s="39" customFormat="1" ht="13.35" customHeight="1"/>
    <row r="1141" s="39" customFormat="1" ht="13.35" customHeight="1"/>
    <row r="1142" s="39" customFormat="1" ht="13.35" customHeight="1"/>
    <row r="1143" s="39" customFormat="1" ht="13.35" customHeight="1"/>
    <row r="1144" s="39" customFormat="1" ht="13.35" customHeight="1"/>
    <row r="1145" s="39" customFormat="1" ht="13.35" customHeight="1"/>
    <row r="1146" s="39" customFormat="1" ht="13.35" customHeight="1"/>
    <row r="1147" s="39" customFormat="1" ht="13.35" customHeight="1"/>
    <row r="1148" s="39" customFormat="1" ht="13.35" customHeight="1"/>
    <row r="1149" s="39" customFormat="1" ht="13.35" customHeight="1"/>
    <row r="1150" s="39" customFormat="1" ht="13.35" customHeight="1"/>
    <row r="1151" s="39" customFormat="1" ht="13.35" customHeight="1"/>
    <row r="1152" s="39" customFormat="1" ht="13.35" customHeight="1"/>
    <row r="1153" s="39" customFormat="1" ht="13.35" customHeight="1"/>
    <row r="1154" s="39" customFormat="1" ht="13.35" customHeight="1"/>
    <row r="1155" s="39" customFormat="1" ht="13.35" customHeight="1"/>
    <row r="1156" s="39" customFormat="1" ht="13.35" customHeight="1"/>
    <row r="1157" s="39" customFormat="1" ht="13.35" customHeight="1"/>
    <row r="1158" s="39" customFormat="1" ht="13.35" customHeight="1"/>
    <row r="1159" s="39" customFormat="1" ht="13.35" customHeight="1"/>
    <row r="1160" s="39" customFormat="1" ht="13.35" customHeight="1"/>
    <row r="1161" s="39" customFormat="1" ht="13.35" customHeight="1"/>
    <row r="1162" s="39" customFormat="1" ht="13.35" customHeight="1"/>
    <row r="1163" s="39" customFormat="1" ht="13.35" customHeight="1"/>
    <row r="1164" s="39" customFormat="1" ht="13.35" customHeight="1"/>
    <row r="1165" s="39" customFormat="1" ht="13.35" customHeight="1"/>
    <row r="1166" s="39" customFormat="1" ht="13.35" customHeight="1"/>
    <row r="1167" s="39" customFormat="1" ht="13.35" customHeight="1"/>
    <row r="1168" s="39" customFormat="1" ht="13.35" customHeight="1"/>
    <row r="1169" s="39" customFormat="1" ht="13.35" customHeight="1"/>
    <row r="1170" s="39" customFormat="1" ht="13.35" customHeight="1"/>
    <row r="1171" s="39" customFormat="1" ht="13.35" customHeight="1"/>
    <row r="1172" s="39" customFormat="1" ht="13.35" customHeight="1"/>
    <row r="1173" s="39" customFormat="1" ht="13.35" customHeight="1"/>
    <row r="1174" s="39" customFormat="1" ht="13.35" customHeight="1"/>
    <row r="1175" s="39" customFormat="1" ht="13.35" customHeight="1"/>
    <row r="1176" s="39" customFormat="1" ht="13.35" customHeight="1"/>
    <row r="1177" s="39" customFormat="1" ht="13.35" customHeight="1"/>
    <row r="1178" s="39" customFormat="1" ht="13.35" customHeight="1"/>
    <row r="1179" s="39" customFormat="1" ht="13.35" customHeight="1"/>
    <row r="1180" s="39" customFormat="1" ht="13.35" customHeight="1"/>
    <row r="1181" s="39" customFormat="1" ht="13.35" customHeight="1"/>
    <row r="1182" s="39" customFormat="1" ht="13.35" customHeight="1"/>
    <row r="1183" s="39" customFormat="1" ht="13.35" customHeight="1"/>
    <row r="1184" s="39" customFormat="1" ht="13.35" customHeight="1"/>
    <row r="1185" s="39" customFormat="1" ht="13.35" customHeight="1"/>
    <row r="1186" s="39" customFormat="1" ht="13.35" customHeight="1"/>
    <row r="1187" s="39" customFormat="1" ht="13.35" customHeight="1"/>
    <row r="1188" s="39" customFormat="1" ht="13.35" customHeight="1"/>
    <row r="1189" s="39" customFormat="1" ht="13.35" customHeight="1"/>
    <row r="1190" s="39" customFormat="1" ht="13.35" customHeight="1"/>
    <row r="1191" s="39" customFormat="1" ht="13.35" customHeight="1"/>
    <row r="1192" s="39" customFormat="1" ht="13.35" customHeight="1"/>
    <row r="1193" s="39" customFormat="1" ht="13.35" customHeight="1"/>
    <row r="1194" s="39" customFormat="1" ht="13.35" customHeight="1"/>
    <row r="1195" s="39" customFormat="1" ht="13.35" customHeight="1"/>
    <row r="1196" s="39" customFormat="1" ht="13.35" customHeight="1"/>
    <row r="1197" s="39" customFormat="1" ht="13.35" customHeight="1"/>
    <row r="1198" s="39" customFormat="1" ht="13.35" customHeight="1"/>
    <row r="1199" s="39" customFormat="1" ht="13.35" customHeight="1"/>
    <row r="1200" s="39" customFormat="1" ht="13.35" customHeight="1"/>
    <row r="1201" s="39" customFormat="1" ht="13.35" customHeight="1"/>
    <row r="1202" s="39" customFormat="1" ht="13.35" customHeight="1"/>
    <row r="1203" s="39" customFormat="1" ht="13.35" customHeight="1"/>
    <row r="1204" s="39" customFormat="1" ht="13.35" customHeight="1"/>
    <row r="1205" s="39" customFormat="1" ht="13.35" customHeight="1"/>
    <row r="1206" s="39" customFormat="1" ht="13.35" customHeight="1"/>
    <row r="1207" s="39" customFormat="1" ht="13.35" customHeight="1"/>
    <row r="1208" s="39" customFormat="1" ht="13.35" customHeight="1"/>
    <row r="1209" s="39" customFormat="1" ht="13.35" customHeight="1"/>
    <row r="1210" s="39" customFormat="1" ht="13.35" customHeight="1"/>
    <row r="1211" s="39" customFormat="1" ht="13.35" customHeight="1"/>
    <row r="1212" s="39" customFormat="1" ht="13.35" customHeight="1"/>
    <row r="1213" s="39" customFormat="1" ht="13.35" customHeight="1"/>
    <row r="1214" s="39" customFormat="1" ht="13.35" customHeight="1"/>
    <row r="1215" s="39" customFormat="1" ht="13.35" customHeight="1"/>
    <row r="1216" s="39" customFormat="1" ht="13.35" customHeight="1"/>
    <row r="1217" s="39" customFormat="1" ht="13.35" customHeight="1"/>
    <row r="1218" s="39" customFormat="1" ht="13.35" customHeight="1"/>
    <row r="1219" s="39" customFormat="1" ht="13.35" customHeight="1"/>
    <row r="1220" s="39" customFormat="1" ht="13.35" customHeight="1"/>
    <row r="1221" s="39" customFormat="1" ht="13.35" customHeight="1"/>
    <row r="1222" s="39" customFormat="1" ht="13.35" customHeight="1"/>
    <row r="1223" s="39" customFormat="1" ht="13.35" customHeight="1"/>
    <row r="1224" s="39" customFormat="1" ht="13.35" customHeight="1"/>
    <row r="1225" s="39" customFormat="1" ht="13.35" customHeight="1"/>
    <row r="1226" s="39" customFormat="1" ht="13.35" customHeight="1"/>
    <row r="1227" s="39" customFormat="1" ht="13.35" customHeight="1"/>
    <row r="1228" s="39" customFormat="1" ht="13.35" customHeight="1"/>
    <row r="1229" s="39" customFormat="1" ht="13.35" customHeight="1"/>
    <row r="1230" s="39" customFormat="1" ht="13.35" customHeight="1"/>
    <row r="1231" s="39" customFormat="1" ht="13.35" customHeight="1"/>
    <row r="1232" s="39" customFormat="1" ht="13.35" customHeight="1"/>
    <row r="1233" s="39" customFormat="1" ht="13.35" customHeight="1"/>
    <row r="1234" s="39" customFormat="1" ht="13.35" customHeight="1"/>
    <row r="1235" s="39" customFormat="1" ht="13.35" customHeight="1"/>
    <row r="1236" s="39" customFormat="1" ht="13.35" customHeight="1"/>
    <row r="1237" s="39" customFormat="1" ht="13.35" customHeight="1"/>
    <row r="1238" s="39" customFormat="1" ht="13.35" customHeight="1"/>
    <row r="1239" s="39" customFormat="1" ht="13.35" customHeight="1"/>
    <row r="1240" s="39" customFormat="1" ht="13.35" customHeight="1"/>
    <row r="1241" s="39" customFormat="1" ht="13.35" customHeight="1"/>
    <row r="1242" s="39" customFormat="1" ht="13.35" customHeight="1"/>
    <row r="1243" s="39" customFormat="1" ht="13.35" customHeight="1"/>
    <row r="1244" s="39" customFormat="1" ht="13.35" customHeight="1"/>
    <row r="1245" s="39" customFormat="1" ht="13.35" customHeight="1"/>
    <row r="1246" s="39" customFormat="1" ht="13.35" customHeight="1"/>
    <row r="1247" s="39" customFormat="1" ht="13.35" customHeight="1"/>
    <row r="1248" s="39" customFormat="1" ht="13.35" customHeight="1"/>
    <row r="1249" s="39" customFormat="1" ht="13.35" customHeight="1"/>
    <row r="1250" s="39" customFormat="1" ht="13.35" customHeight="1"/>
    <row r="1251" s="39" customFormat="1" ht="13.35" customHeight="1"/>
    <row r="1252" s="39" customFormat="1" ht="13.35" customHeight="1"/>
    <row r="1253" s="39" customFormat="1" ht="13.35" customHeight="1"/>
    <row r="1254" s="39" customFormat="1" ht="13.35" customHeight="1"/>
    <row r="1255" s="39" customFormat="1" ht="13.35" customHeight="1"/>
    <row r="1256" s="39" customFormat="1" ht="13.35" customHeight="1"/>
    <row r="1257" s="39" customFormat="1" ht="13.35" customHeight="1"/>
    <row r="1258" s="39" customFormat="1" ht="13.35" customHeight="1"/>
    <row r="1259" s="39" customFormat="1" ht="13.35" customHeight="1"/>
    <row r="1260" s="39" customFormat="1" ht="13.35" customHeight="1"/>
    <row r="1261" s="39" customFormat="1" ht="13.35" customHeight="1"/>
    <row r="1262" s="39" customFormat="1" ht="13.35" customHeight="1"/>
    <row r="1263" s="39" customFormat="1" ht="13.35" customHeight="1"/>
    <row r="1264" s="39" customFormat="1" ht="13.35" customHeight="1"/>
    <row r="1265" s="39" customFormat="1" ht="13.35" customHeight="1"/>
    <row r="1266" s="39" customFormat="1" ht="13.35" customHeight="1"/>
    <row r="1267" s="39" customFormat="1" ht="13.35" customHeight="1"/>
    <row r="1268" s="39" customFormat="1" ht="13.35" customHeight="1"/>
    <row r="1269" s="39" customFormat="1" ht="13.35" customHeight="1"/>
    <row r="1270" s="39" customFormat="1" ht="13.35" customHeight="1"/>
    <row r="1271" s="39" customFormat="1" ht="13.35" customHeight="1"/>
    <row r="1272" s="39" customFormat="1" ht="13.35" customHeight="1"/>
    <row r="1273" s="39" customFormat="1" ht="13.35" customHeight="1"/>
    <row r="1274" s="39" customFormat="1" ht="13.35" customHeight="1"/>
    <row r="1275" s="39" customFormat="1" ht="13.35" customHeight="1"/>
    <row r="1276" s="39" customFormat="1" ht="13.35" customHeight="1"/>
    <row r="1277" s="39" customFormat="1" ht="13.35" customHeight="1"/>
    <row r="1278" s="39" customFormat="1" ht="13.35" customHeight="1"/>
    <row r="1279" s="39" customFormat="1" ht="13.35" customHeight="1"/>
    <row r="1280" s="39" customFormat="1" ht="13.35" customHeight="1"/>
    <row r="1281" s="39" customFormat="1" ht="13.35" customHeight="1"/>
    <row r="1282" s="39" customFormat="1" ht="13.35" customHeight="1"/>
    <row r="1283" s="39" customFormat="1" ht="13.35" customHeight="1"/>
    <row r="1284" s="39" customFormat="1" ht="13.35" customHeight="1"/>
    <row r="1285" s="39" customFormat="1" ht="13.35" customHeight="1"/>
    <row r="1286" s="39" customFormat="1" ht="13.35" customHeight="1"/>
    <row r="1287" s="39" customFormat="1" ht="13.35" customHeight="1"/>
    <row r="1288" s="39" customFormat="1" ht="13.35" customHeight="1"/>
    <row r="1289" s="39" customFormat="1" ht="13.35" customHeight="1"/>
    <row r="1290" s="39" customFormat="1" ht="13.35" customHeight="1"/>
    <row r="1291" s="39" customFormat="1" ht="13.35" customHeight="1"/>
    <row r="1292" s="39" customFormat="1" ht="13.35" customHeight="1"/>
    <row r="1293" s="39" customFormat="1" ht="13.35" customHeight="1"/>
    <row r="1294" s="39" customFormat="1" ht="13.35" customHeight="1"/>
    <row r="1295" s="39" customFormat="1" ht="13.35" customHeight="1"/>
    <row r="1296" s="39" customFormat="1" ht="13.35" customHeight="1"/>
    <row r="1297" s="39" customFormat="1" ht="13.35" customHeight="1"/>
    <row r="1298" s="39" customFormat="1" ht="13.35" customHeight="1"/>
    <row r="1299" s="39" customFormat="1" ht="13.35" customHeight="1"/>
    <row r="1300" s="39" customFormat="1" ht="13.35" customHeight="1"/>
    <row r="1301" s="39" customFormat="1" ht="13.35" customHeight="1"/>
    <row r="1302" s="39" customFormat="1" ht="13.35" customHeight="1"/>
    <row r="1303" s="39" customFormat="1" ht="13.35" customHeight="1"/>
    <row r="1304" s="39" customFormat="1" ht="13.35" customHeight="1"/>
    <row r="1305" s="39" customFormat="1" ht="13.35" customHeight="1"/>
    <row r="1306" s="39" customFormat="1" ht="13.35" customHeight="1"/>
    <row r="1307" s="39" customFormat="1" ht="13.35" customHeight="1"/>
    <row r="1308" s="39" customFormat="1" ht="13.35" customHeight="1"/>
    <row r="1309" s="39" customFormat="1" ht="13.35" customHeight="1"/>
    <row r="1310" s="39" customFormat="1" ht="13.35" customHeight="1"/>
    <row r="1311" s="39" customFormat="1" ht="13.35" customHeight="1"/>
    <row r="1312" s="39" customFormat="1" ht="13.35" customHeight="1"/>
    <row r="1313" s="39" customFormat="1" ht="13.35" customHeight="1"/>
    <row r="1314" s="39" customFormat="1" ht="13.35" customHeight="1"/>
    <row r="1315" s="39" customFormat="1" ht="13.35" customHeight="1"/>
    <row r="1316" s="39" customFormat="1" ht="13.35" customHeight="1"/>
    <row r="1317" s="39" customFormat="1" ht="13.35" customHeight="1"/>
    <row r="1318" s="39" customFormat="1" ht="13.35" customHeight="1"/>
    <row r="1319" s="39" customFormat="1" ht="13.35" customHeight="1"/>
    <row r="1320" s="39" customFormat="1" ht="13.35" customHeight="1"/>
    <row r="1321" s="39" customFormat="1" ht="13.35" customHeight="1"/>
    <row r="1322" s="39" customFormat="1" ht="13.35" customHeight="1"/>
    <row r="1323" s="39" customFormat="1" ht="13.35" customHeight="1"/>
    <row r="1324" s="39" customFormat="1" ht="13.35" customHeight="1"/>
    <row r="1325" s="39" customFormat="1" ht="13.35" customHeight="1"/>
    <row r="1326" s="39" customFormat="1" ht="13.35" customHeight="1"/>
    <row r="1327" s="39" customFormat="1" ht="13.35" customHeight="1"/>
    <row r="1328" s="39" customFormat="1" ht="13.35" customHeight="1"/>
    <row r="1329" s="39" customFormat="1" ht="13.35" customHeight="1"/>
    <row r="1330" s="39" customFormat="1" ht="13.35" customHeight="1"/>
    <row r="1331" s="39" customFormat="1" ht="13.35" customHeight="1"/>
    <row r="1332" s="39" customFormat="1" ht="13.35" customHeight="1"/>
    <row r="1333" s="39" customFormat="1" ht="13.35" customHeight="1"/>
    <row r="1334" s="39" customFormat="1" ht="13.35" customHeight="1"/>
    <row r="1335" s="39" customFormat="1" ht="13.35" customHeight="1"/>
    <row r="1336" s="39" customFormat="1" ht="13.35" customHeight="1"/>
    <row r="1337" s="39" customFormat="1" ht="13.35" customHeight="1"/>
    <row r="1338" s="39" customFormat="1" ht="13.35" customHeight="1"/>
    <row r="1339" s="39" customFormat="1" ht="13.35" customHeight="1"/>
    <row r="1340" s="39" customFormat="1" ht="13.35" customHeight="1"/>
    <row r="1341" s="39" customFormat="1" ht="13.35" customHeight="1"/>
    <row r="1342" s="39" customFormat="1" ht="13.35" customHeight="1"/>
    <row r="1343" s="39" customFormat="1" ht="13.35" customHeight="1"/>
    <row r="1344" s="39" customFormat="1" ht="13.35" customHeight="1"/>
    <row r="1345" s="39" customFormat="1" ht="13.35" customHeight="1"/>
    <row r="1346" s="39" customFormat="1" ht="13.35" customHeight="1"/>
    <row r="1347" s="39" customFormat="1" ht="13.35" customHeight="1"/>
    <row r="1348" s="39" customFormat="1" ht="13.35" customHeight="1"/>
    <row r="1349" s="39" customFormat="1" ht="13.35" customHeight="1"/>
    <row r="1350" s="39" customFormat="1" ht="13.35" customHeight="1"/>
    <row r="1351" s="39" customFormat="1" ht="13.35" customHeight="1"/>
    <row r="1352" s="39" customFormat="1" ht="13.35" customHeight="1"/>
    <row r="1353" s="39" customFormat="1" ht="13.35" customHeight="1"/>
    <row r="1354" s="39" customFormat="1" ht="13.35" customHeight="1"/>
    <row r="1355" s="39" customFormat="1" ht="13.35" customHeight="1"/>
    <row r="1356" s="39" customFormat="1" ht="13.35" customHeight="1"/>
    <row r="1357" s="39" customFormat="1" ht="13.35" customHeight="1"/>
    <row r="1358" s="39" customFormat="1" ht="13.35" customHeight="1"/>
    <row r="1359" s="39" customFormat="1" ht="13.35" customHeight="1"/>
    <row r="1360" s="39" customFormat="1" ht="13.35" customHeight="1"/>
    <row r="1361" s="39" customFormat="1" ht="13.35" customHeight="1"/>
    <row r="1362" s="39" customFormat="1" ht="13.35" customHeight="1"/>
    <row r="1363" s="39" customFormat="1" ht="13.35" customHeight="1"/>
    <row r="1364" s="39" customFormat="1" ht="13.35" customHeight="1"/>
    <row r="1365" s="39" customFormat="1" ht="13.35" customHeight="1"/>
    <row r="1366" s="39" customFormat="1" ht="13.35" customHeight="1"/>
    <row r="1367" s="39" customFormat="1" ht="13.35" customHeight="1"/>
    <row r="1368" s="39" customFormat="1" ht="13.35" customHeight="1"/>
    <row r="1369" s="39" customFormat="1" ht="13.35" customHeight="1"/>
    <row r="1370" s="39" customFormat="1" ht="13.35" customHeight="1"/>
    <row r="1371" s="39" customFormat="1" ht="13.35" customHeight="1"/>
    <row r="1372" s="39" customFormat="1" ht="13.35" customHeight="1"/>
    <row r="1373" s="39" customFormat="1" ht="13.35" customHeight="1"/>
    <row r="1374" s="39" customFormat="1" ht="13.35" customHeight="1"/>
    <row r="1375" s="39" customFormat="1" ht="13.35" customHeight="1"/>
    <row r="1376" s="39" customFormat="1" ht="13.35" customHeight="1"/>
    <row r="1377" s="39" customFormat="1" ht="13.35" customHeight="1"/>
    <row r="1378" s="39" customFormat="1" ht="13.35" customHeight="1"/>
    <row r="1379" s="39" customFormat="1" ht="13.35" customHeight="1"/>
    <row r="1380" s="39" customFormat="1" ht="13.35" customHeight="1"/>
    <row r="1381" s="39" customFormat="1" ht="13.35" customHeight="1"/>
    <row r="1382" s="39" customFormat="1" ht="13.35" customHeight="1"/>
    <row r="1383" s="39" customFormat="1" ht="13.35" customHeight="1"/>
    <row r="1384" s="39" customFormat="1" ht="13.35" customHeight="1"/>
    <row r="1385" s="39" customFormat="1" ht="13.35" customHeight="1"/>
    <row r="1386" s="39" customFormat="1" ht="13.35" customHeight="1"/>
    <row r="1387" s="39" customFormat="1" ht="13.35" customHeight="1"/>
    <row r="1388" s="39" customFormat="1" ht="13.35" customHeight="1"/>
    <row r="1389" s="39" customFormat="1" ht="13.35" customHeight="1"/>
    <row r="1390" s="39" customFormat="1" ht="13.35" customHeight="1"/>
    <row r="1391" s="39" customFormat="1" ht="13.35" customHeight="1"/>
    <row r="1392" s="39" customFormat="1" ht="13.35" customHeight="1"/>
    <row r="1393" s="39" customFormat="1" ht="13.35" customHeight="1"/>
    <row r="1394" s="39" customFormat="1" ht="13.35" customHeight="1"/>
    <row r="1395" s="39" customFormat="1" ht="13.35" customHeight="1"/>
    <row r="1396" s="39" customFormat="1" ht="13.35" customHeight="1"/>
    <row r="1397" s="39" customFormat="1" ht="13.35" customHeight="1"/>
    <row r="1398" s="39" customFormat="1" ht="13.35" customHeight="1"/>
    <row r="1399" s="39" customFormat="1" ht="13.35" customHeight="1"/>
    <row r="1400" s="39" customFormat="1" ht="13.35" customHeight="1"/>
    <row r="1401" s="39" customFormat="1" ht="13.35" customHeight="1"/>
    <row r="1402" s="39" customFormat="1" ht="13.35" customHeight="1"/>
    <row r="1403" s="39" customFormat="1" ht="13.35" customHeight="1"/>
    <row r="1404" s="39" customFormat="1" ht="13.35" customHeight="1"/>
    <row r="1405" s="39" customFormat="1" ht="13.35" customHeight="1"/>
    <row r="1406" s="39" customFormat="1" ht="13.35" customHeight="1"/>
    <row r="1407" s="39" customFormat="1" ht="13.35" customHeight="1"/>
    <row r="1408" s="39" customFormat="1" ht="13.35" customHeight="1"/>
    <row r="1409" s="39" customFormat="1" ht="13.35" customHeight="1"/>
    <row r="1410" s="39" customFormat="1" ht="13.35" customHeight="1"/>
    <row r="1411" s="39" customFormat="1" ht="13.35" customHeight="1"/>
    <row r="1412" s="39" customFormat="1" ht="13.35" customHeight="1"/>
    <row r="1413" s="39" customFormat="1" ht="13.35" customHeight="1"/>
    <row r="1414" s="39" customFormat="1" ht="13.35" customHeight="1"/>
    <row r="1415" s="39" customFormat="1" ht="13.35" customHeight="1"/>
    <row r="1416" s="39" customFormat="1" ht="13.35" customHeight="1"/>
    <row r="1417" s="39" customFormat="1" ht="13.35" customHeight="1"/>
    <row r="1418" s="39" customFormat="1" ht="13.35" customHeight="1"/>
    <row r="1419" s="39" customFormat="1" ht="13.35" customHeight="1"/>
    <row r="1420" s="39" customFormat="1" ht="13.35" customHeight="1"/>
    <row r="1421" s="39" customFormat="1" ht="13.35" customHeight="1"/>
    <row r="1422" s="39" customFormat="1" ht="13.35" customHeight="1"/>
    <row r="1423" s="39" customFormat="1" ht="13.35" customHeight="1"/>
    <row r="1424" s="39" customFormat="1" ht="13.35" customHeight="1"/>
    <row r="1425" s="39" customFormat="1" ht="13.35" customHeight="1"/>
    <row r="1426" s="39" customFormat="1" ht="13.35" customHeight="1"/>
    <row r="1427" s="39" customFormat="1" ht="13.35" customHeight="1"/>
    <row r="1428" s="39" customFormat="1" ht="13.35" customHeight="1"/>
    <row r="1429" s="39" customFormat="1" ht="13.35" customHeight="1"/>
    <row r="1430" s="39" customFormat="1" ht="13.35" customHeight="1"/>
    <row r="1431" s="39" customFormat="1" ht="13.35" customHeight="1"/>
    <row r="1432" s="39" customFormat="1" ht="13.35" customHeight="1"/>
    <row r="1433" s="39" customFormat="1" ht="13.35" customHeight="1"/>
    <row r="1434" s="39" customFormat="1" ht="13.35" customHeight="1"/>
    <row r="1435" s="39" customFormat="1" ht="13.35" customHeight="1"/>
    <row r="1436" s="39" customFormat="1" ht="13.35" customHeight="1"/>
    <row r="1437" s="39" customFormat="1" ht="13.35" customHeight="1"/>
    <row r="1438" s="39" customFormat="1" ht="13.35" customHeight="1"/>
    <row r="1439" s="39" customFormat="1" ht="13.35" customHeight="1"/>
    <row r="1440" s="39" customFormat="1" ht="13.35" customHeight="1"/>
    <row r="1441" s="39" customFormat="1" ht="13.35" customHeight="1"/>
    <row r="1442" s="39" customFormat="1" ht="13.35" customHeight="1"/>
    <row r="1443" s="39" customFormat="1" ht="13.35" customHeight="1"/>
    <row r="1444" s="39" customFormat="1" ht="13.35" customHeight="1"/>
    <row r="1445" s="39" customFormat="1" ht="13.35" customHeight="1"/>
    <row r="1446" s="39" customFormat="1" ht="13.35" customHeight="1"/>
    <row r="1447" s="39" customFormat="1" ht="13.35" customHeight="1"/>
    <row r="1448" s="39" customFormat="1" ht="13.35" customHeight="1"/>
    <row r="1449" s="39" customFormat="1" ht="13.35" customHeight="1"/>
    <row r="1450" s="39" customFormat="1" ht="13.35" customHeight="1"/>
    <row r="1451" s="39" customFormat="1" ht="13.35" customHeight="1"/>
    <row r="1452" s="39" customFormat="1" ht="13.35" customHeight="1"/>
    <row r="1453" s="39" customFormat="1" ht="13.35" customHeight="1"/>
    <row r="1454" s="39" customFormat="1" ht="13.35" customHeight="1"/>
    <row r="1455" s="39" customFormat="1" ht="13.35" customHeight="1"/>
    <row r="1456" s="39" customFormat="1" ht="13.35" customHeight="1"/>
    <row r="1457" s="39" customFormat="1" ht="13.35" customHeight="1"/>
    <row r="1458" s="39" customFormat="1" ht="13.35" customHeight="1"/>
    <row r="1459" s="39" customFormat="1" ht="13.35" customHeight="1"/>
    <row r="1460" s="39" customFormat="1" ht="13.35" customHeight="1"/>
    <row r="1461" s="39" customFormat="1" ht="13.35" customHeight="1"/>
    <row r="1462" s="39" customFormat="1" ht="13.35" customHeight="1"/>
    <row r="1463" s="39" customFormat="1" ht="13.35" customHeight="1"/>
    <row r="1464" s="39" customFormat="1" ht="13.35" customHeight="1"/>
    <row r="1465" s="39" customFormat="1" ht="13.35" customHeight="1"/>
    <row r="1466" s="39" customFormat="1" ht="13.35" customHeight="1"/>
    <row r="1467" s="39" customFormat="1" ht="13.35" customHeight="1"/>
    <row r="1468" s="39" customFormat="1" ht="13.35" customHeight="1"/>
    <row r="1469" s="39" customFormat="1" ht="13.35" customHeight="1"/>
    <row r="1470" s="39" customFormat="1" ht="13.35" customHeight="1"/>
    <row r="1471" s="39" customFormat="1" ht="13.35" customHeight="1"/>
    <row r="1472" s="39" customFormat="1" ht="13.35" customHeight="1"/>
    <row r="1473" s="39" customFormat="1" ht="13.35" customHeight="1"/>
    <row r="1474" s="39" customFormat="1" ht="13.35" customHeight="1"/>
    <row r="1475" s="39" customFormat="1" ht="13.35" customHeight="1"/>
    <row r="1476" s="39" customFormat="1" ht="13.35" customHeight="1"/>
    <row r="1477" s="39" customFormat="1" ht="13.35" customHeight="1"/>
    <row r="1478" s="39" customFormat="1" ht="13.35" customHeight="1"/>
    <row r="1479" s="39" customFormat="1" ht="13.35" customHeight="1"/>
    <row r="1480" s="39" customFormat="1" ht="13.35" customHeight="1"/>
    <row r="1481" s="39" customFormat="1" ht="13.35" customHeight="1"/>
    <row r="1482" s="39" customFormat="1" ht="13.35" customHeight="1"/>
    <row r="1483" s="39" customFormat="1" ht="13.35" customHeight="1"/>
    <row r="1484" s="39" customFormat="1" ht="13.35" customHeight="1"/>
    <row r="1485" s="39" customFormat="1" ht="13.35" customHeight="1"/>
    <row r="1486" s="39" customFormat="1" ht="13.35" customHeight="1"/>
    <row r="1487" s="39" customFormat="1" ht="13.35" customHeight="1"/>
    <row r="1488" s="39" customFormat="1" ht="13.35" customHeight="1"/>
    <row r="1489" s="39" customFormat="1" ht="13.35" customHeight="1"/>
    <row r="1490" s="39" customFormat="1" ht="13.35" customHeight="1"/>
    <row r="1491" s="39" customFormat="1" ht="13.35" customHeight="1"/>
    <row r="1492" s="39" customFormat="1" ht="13.35" customHeight="1"/>
    <row r="1493" s="39" customFormat="1" ht="13.35" customHeight="1"/>
    <row r="1494" s="39" customFormat="1" ht="13.35" customHeight="1"/>
    <row r="1495" s="39" customFormat="1" ht="13.35" customHeight="1"/>
    <row r="1496" s="39" customFormat="1" ht="13.35" customHeight="1"/>
    <row r="1497" s="39" customFormat="1" ht="13.35" customHeight="1"/>
    <row r="1498" s="39" customFormat="1" ht="13.35" customHeight="1"/>
    <row r="1499" s="39" customFormat="1" ht="13.35" customHeight="1"/>
    <row r="1500" s="39" customFormat="1" ht="13.35" customHeight="1"/>
    <row r="1501" s="39" customFormat="1" ht="13.35" customHeight="1"/>
    <row r="1502" s="39" customFormat="1" ht="13.35" customHeight="1"/>
    <row r="1503" s="39" customFormat="1" ht="13.35" customHeight="1"/>
    <row r="1504" s="39" customFormat="1" ht="13.35" customHeight="1"/>
    <row r="1505" s="39" customFormat="1" ht="13.35" customHeight="1"/>
    <row r="1506" s="39" customFormat="1" ht="13.35" customHeight="1"/>
    <row r="1507" s="39" customFormat="1" ht="13.35" customHeight="1"/>
    <row r="1508" s="39" customFormat="1" ht="13.35" customHeight="1"/>
    <row r="1509" s="39" customFormat="1" ht="13.35" customHeight="1"/>
    <row r="1510" s="39" customFormat="1" ht="13.35" customHeight="1"/>
    <row r="1511" s="39" customFormat="1" ht="13.35" customHeight="1"/>
    <row r="1512" s="39" customFormat="1" ht="13.35" customHeight="1"/>
    <row r="1513" s="39" customFormat="1" ht="13.35" customHeight="1"/>
    <row r="1514" s="39" customFormat="1" ht="13.35" customHeight="1"/>
    <row r="1515" s="39" customFormat="1" ht="13.35" customHeight="1"/>
    <row r="1516" s="39" customFormat="1" ht="13.35" customHeight="1"/>
    <row r="1517" s="39" customFormat="1" ht="13.35" customHeight="1"/>
    <row r="1518" s="39" customFormat="1" ht="13.35" customHeight="1"/>
    <row r="1519" s="39" customFormat="1" ht="13.35" customHeight="1"/>
    <row r="1520" s="39" customFormat="1" ht="13.35" customHeight="1"/>
    <row r="1521" s="39" customFormat="1" ht="13.35" customHeight="1"/>
    <row r="1522" s="39" customFormat="1" ht="13.35" customHeight="1"/>
    <row r="1523" s="39" customFormat="1" ht="13.35" customHeight="1"/>
    <row r="1524" s="39" customFormat="1" ht="13.35" customHeight="1"/>
    <row r="1525" s="39" customFormat="1" ht="13.35" customHeight="1"/>
    <row r="1526" s="39" customFormat="1" ht="13.35" customHeight="1"/>
    <row r="1527" s="39" customFormat="1" ht="13.35" customHeight="1"/>
    <row r="1528" s="39" customFormat="1" ht="13.35" customHeight="1"/>
    <row r="1529" s="39" customFormat="1" ht="13.35" customHeight="1"/>
    <row r="1530" s="39" customFormat="1" ht="13.35" customHeight="1"/>
    <row r="1531" s="39" customFormat="1" ht="13.35" customHeight="1"/>
    <row r="1532" s="39" customFormat="1" ht="13.35" customHeight="1"/>
    <row r="1533" s="39" customFormat="1" ht="13.35" customHeight="1"/>
    <row r="1534" s="39" customFormat="1" ht="13.35" customHeight="1"/>
    <row r="1535" s="39" customFormat="1" ht="13.35" customHeight="1"/>
    <row r="1536" s="39" customFormat="1" ht="13.35" customHeight="1"/>
    <row r="1537" s="39" customFormat="1" ht="13.35" customHeight="1"/>
    <row r="1538" s="39" customFormat="1" ht="13.35" customHeight="1"/>
    <row r="1539" s="39" customFormat="1" ht="13.35" customHeight="1"/>
    <row r="1540" s="39" customFormat="1" ht="13.35" customHeight="1"/>
    <row r="1541" s="39" customFormat="1" ht="13.35" customHeight="1"/>
    <row r="1542" s="39" customFormat="1" ht="13.35" customHeight="1"/>
    <row r="1543" s="39" customFormat="1" ht="13.35" customHeight="1"/>
    <row r="1544" s="39" customFormat="1" ht="13.35" customHeight="1"/>
    <row r="1545" s="39" customFormat="1" ht="13.35" customHeight="1"/>
    <row r="1546" s="39" customFormat="1" ht="13.35" customHeight="1"/>
    <row r="1547" s="39" customFormat="1" ht="13.35" customHeight="1"/>
    <row r="1548" s="39" customFormat="1" ht="13.35" customHeight="1"/>
    <row r="1549" s="39" customFormat="1" ht="13.35" customHeight="1"/>
    <row r="1550" s="39" customFormat="1" ht="13.35" customHeight="1"/>
    <row r="1551" s="39" customFormat="1" ht="13.35" customHeight="1"/>
    <row r="1552" s="39" customFormat="1" ht="13.35" customHeight="1"/>
    <row r="1553" s="39" customFormat="1" ht="13.35" customHeight="1"/>
    <row r="1554" s="39" customFormat="1" ht="13.35" customHeight="1"/>
    <row r="1555" s="39" customFormat="1" ht="13.35" customHeight="1"/>
    <row r="1556" s="39" customFormat="1" ht="13.35" customHeight="1"/>
    <row r="1557" s="39" customFormat="1" ht="13.35" customHeight="1"/>
    <row r="1558" s="39" customFormat="1" ht="13.35" customHeight="1"/>
    <row r="1559" s="39" customFormat="1" ht="13.35" customHeight="1"/>
    <row r="1560" s="39" customFormat="1" ht="13.35" customHeight="1"/>
    <row r="1561" s="39" customFormat="1" ht="13.35" customHeight="1"/>
    <row r="1562" s="39" customFormat="1" ht="13.35" customHeight="1"/>
    <row r="1563" s="39" customFormat="1" ht="13.35" customHeight="1"/>
    <row r="1564" s="39" customFormat="1" ht="13.35" customHeight="1"/>
    <row r="1565" s="39" customFormat="1" ht="13.35" customHeight="1"/>
    <row r="1566" s="39" customFormat="1" ht="13.35" customHeight="1"/>
    <row r="1567" s="39" customFormat="1" ht="13.35" customHeight="1"/>
    <row r="1568" s="39" customFormat="1" ht="13.35" customHeight="1"/>
    <row r="1569" s="39" customFormat="1" ht="13.35" customHeight="1"/>
    <row r="1570" s="39" customFormat="1" ht="13.35" customHeight="1"/>
    <row r="1571" s="39" customFormat="1" ht="13.35" customHeight="1"/>
    <row r="1572" s="39" customFormat="1" ht="13.35" customHeight="1"/>
    <row r="1573" s="39" customFormat="1" ht="13.35" customHeight="1"/>
    <row r="1574" s="39" customFormat="1" ht="13.35" customHeight="1"/>
    <row r="1575" s="39" customFormat="1" ht="13.35" customHeight="1"/>
    <row r="1576" s="39" customFormat="1" ht="13.35" customHeight="1"/>
    <row r="1577" s="39" customFormat="1" ht="13.35" customHeight="1"/>
    <row r="1578" s="39" customFormat="1" ht="13.35" customHeight="1"/>
    <row r="1579" s="39" customFormat="1" ht="13.35" customHeight="1"/>
    <row r="1580" s="39" customFormat="1" ht="13.35" customHeight="1"/>
    <row r="1581" s="39" customFormat="1" ht="13.35" customHeight="1"/>
    <row r="1582" s="39" customFormat="1" ht="13.35" customHeight="1"/>
    <row r="1583" s="39" customFormat="1" ht="13.35" customHeight="1"/>
    <row r="1584" s="39" customFormat="1" ht="13.35" customHeight="1"/>
    <row r="1585" s="39" customFormat="1" ht="13.35" customHeight="1"/>
    <row r="1586" s="39" customFormat="1" ht="13.35" customHeight="1"/>
    <row r="1587" s="39" customFormat="1" ht="13.35" customHeight="1"/>
    <row r="1588" s="39" customFormat="1" ht="13.35" customHeight="1"/>
    <row r="1589" s="39" customFormat="1" ht="13.35" customHeight="1"/>
    <row r="1590" s="39" customFormat="1" ht="13.35" customHeight="1"/>
    <row r="1591" s="39" customFormat="1" ht="13.35" customHeight="1"/>
    <row r="1592" s="39" customFormat="1" ht="13.35" customHeight="1"/>
    <row r="1593" s="39" customFormat="1" ht="13.35" customHeight="1"/>
    <row r="1594" s="39" customFormat="1" ht="13.35" customHeight="1"/>
    <row r="1595" s="39" customFormat="1" ht="13.35" customHeight="1"/>
    <row r="1596" s="39" customFormat="1" ht="13.35" customHeight="1"/>
    <row r="1597" s="39" customFormat="1" ht="13.35" customHeight="1"/>
    <row r="1598" s="39" customFormat="1" ht="13.35" customHeight="1"/>
    <row r="1599" s="39" customFormat="1" ht="13.35" customHeight="1"/>
    <row r="1600" s="39" customFormat="1" ht="13.35" customHeight="1"/>
    <row r="1601" s="39" customFormat="1" ht="13.35" customHeight="1"/>
    <row r="1602" s="39" customFormat="1" ht="13.35" customHeight="1"/>
    <row r="1603" s="39" customFormat="1" ht="13.35" customHeight="1"/>
    <row r="1604" s="39" customFormat="1" ht="13.35" customHeight="1"/>
    <row r="1605" s="39" customFormat="1" ht="13.35" customHeight="1"/>
    <row r="1606" s="39" customFormat="1" ht="13.35" customHeight="1"/>
    <row r="1607" s="39" customFormat="1" ht="13.35" customHeight="1"/>
    <row r="1608" s="39" customFormat="1" ht="13.35" customHeight="1"/>
    <row r="1609" s="39" customFormat="1" ht="13.35" customHeight="1"/>
    <row r="1610" s="39" customFormat="1" ht="13.35" customHeight="1"/>
    <row r="1611" s="39" customFormat="1" ht="13.35" customHeight="1"/>
    <row r="1612" s="39" customFormat="1" ht="13.35" customHeight="1"/>
    <row r="1613" s="39" customFormat="1" ht="13.35" customHeight="1"/>
    <row r="1614" s="39" customFormat="1" ht="13.35" customHeight="1"/>
    <row r="1615" s="39" customFormat="1" ht="13.35" customHeight="1"/>
    <row r="1616" s="39" customFormat="1" ht="13.35" customHeight="1"/>
    <row r="1617" s="39" customFormat="1" ht="13.35" customHeight="1"/>
    <row r="1618" s="39" customFormat="1" ht="13.35" customHeight="1"/>
    <row r="1619" s="39" customFormat="1" ht="13.35" customHeight="1"/>
    <row r="1620" s="39" customFormat="1" ht="13.35" customHeight="1"/>
    <row r="1621" s="39" customFormat="1" ht="13.35" customHeight="1"/>
    <row r="1622" s="39" customFormat="1" ht="13.35" customHeight="1"/>
    <row r="1623" s="39" customFormat="1" ht="13.35" customHeight="1"/>
    <row r="1624" s="39" customFormat="1" ht="13.35" customHeight="1"/>
    <row r="1625" s="39" customFormat="1" ht="13.35" customHeight="1"/>
    <row r="1626" s="39" customFormat="1" ht="13.35" customHeight="1"/>
    <row r="1627" s="39" customFormat="1" ht="13.35" customHeight="1"/>
    <row r="1628" s="39" customFormat="1" ht="13.35" customHeight="1"/>
    <row r="1629" s="39" customFormat="1" ht="13.35" customHeight="1"/>
    <row r="1630" s="39" customFormat="1" ht="13.35" customHeight="1"/>
    <row r="1631" s="39" customFormat="1" ht="13.35" customHeight="1"/>
    <row r="1632" s="39" customFormat="1" ht="13.35" customHeight="1"/>
    <row r="1633" s="39" customFormat="1" ht="13.35" customHeight="1"/>
    <row r="1634" s="39" customFormat="1" ht="13.35" customHeight="1"/>
    <row r="1635" s="39" customFormat="1" ht="13.35" customHeight="1"/>
    <row r="1636" s="39" customFormat="1" ht="13.35" customHeight="1"/>
    <row r="1637" s="39" customFormat="1" ht="13.35" customHeight="1"/>
    <row r="1638" s="39" customFormat="1" ht="13.35" customHeight="1"/>
    <row r="1639" s="39" customFormat="1" ht="13.35" customHeight="1"/>
    <row r="1640" s="39" customFormat="1" ht="13.35" customHeight="1"/>
    <row r="1641" s="39" customFormat="1" ht="13.35" customHeight="1"/>
    <row r="1642" s="39" customFormat="1" ht="13.35" customHeight="1"/>
    <row r="1643" s="39" customFormat="1" ht="13.35" customHeight="1"/>
    <row r="1644" s="39" customFormat="1" ht="13.35" customHeight="1"/>
    <row r="1645" s="39" customFormat="1" ht="13.35" customHeight="1"/>
    <row r="1646" s="39" customFormat="1" ht="13.35" customHeight="1"/>
    <row r="1647" s="39" customFormat="1" ht="13.35" customHeight="1"/>
    <row r="1648" s="39" customFormat="1" ht="13.35" customHeight="1"/>
    <row r="1649" s="39" customFormat="1" ht="13.35" customHeight="1"/>
    <row r="1650" s="39" customFormat="1" ht="13.35" customHeight="1"/>
    <row r="1651" s="39" customFormat="1" ht="13.35" customHeight="1"/>
    <row r="1652" s="39" customFormat="1" ht="13.35" customHeight="1"/>
    <row r="1653" s="39" customFormat="1" ht="13.35" customHeight="1"/>
    <row r="1654" s="39" customFormat="1" ht="13.35" customHeight="1"/>
    <row r="1655" s="39" customFormat="1" ht="13.35" customHeight="1"/>
    <row r="1656" s="39" customFormat="1" ht="13.35" customHeight="1"/>
    <row r="1657" s="39" customFormat="1" ht="13.35" customHeight="1"/>
    <row r="1658" s="39" customFormat="1" ht="13.35" customHeight="1"/>
    <row r="1659" s="39" customFormat="1" ht="13.35" customHeight="1"/>
    <row r="1660" s="39" customFormat="1" ht="13.35" customHeight="1"/>
    <row r="1661" s="39" customFormat="1" ht="13.35" customHeight="1"/>
    <row r="1662" s="39" customFormat="1" ht="13.35" customHeight="1"/>
    <row r="1663" s="39" customFormat="1" ht="13.35" customHeight="1"/>
    <row r="1664" s="39" customFormat="1" ht="13.35" customHeight="1"/>
    <row r="1665" s="39" customFormat="1" ht="13.35" customHeight="1"/>
    <row r="1666" s="39" customFormat="1" ht="13.35" customHeight="1"/>
    <row r="1667" s="39" customFormat="1" ht="13.35" customHeight="1"/>
    <row r="1668" s="39" customFormat="1" ht="13.35" customHeight="1"/>
    <row r="1669" s="39" customFormat="1" ht="13.35" customHeight="1"/>
    <row r="1670" s="39" customFormat="1" ht="13.35" customHeight="1"/>
    <row r="1671" s="39" customFormat="1" ht="13.35" customHeight="1"/>
    <row r="1672" s="39" customFormat="1" ht="13.35" customHeight="1"/>
    <row r="1673" s="39" customFormat="1" ht="13.35" customHeight="1"/>
    <row r="1674" s="39" customFormat="1" ht="13.35" customHeight="1"/>
    <row r="1675" s="39" customFormat="1" ht="13.35" customHeight="1"/>
    <row r="1676" s="39" customFormat="1" ht="13.35" customHeight="1"/>
    <row r="1677" s="39" customFormat="1" ht="13.35" customHeight="1"/>
    <row r="1678" s="39" customFormat="1" ht="13.35" customHeight="1"/>
    <row r="1679" s="39" customFormat="1" ht="13.35" customHeight="1"/>
    <row r="1680" s="39" customFormat="1" ht="13.35" customHeight="1"/>
    <row r="1681" s="39" customFormat="1" ht="13.35" customHeight="1"/>
    <row r="1682" s="39" customFormat="1" ht="13.35" customHeight="1"/>
    <row r="1683" s="39" customFormat="1" ht="13.35" customHeight="1"/>
    <row r="1684" s="39" customFormat="1" ht="13.35" customHeight="1"/>
    <row r="1685" s="39" customFormat="1" ht="13.35" customHeight="1"/>
    <row r="1686" s="39" customFormat="1" ht="13.35" customHeight="1"/>
    <row r="1687" s="39" customFormat="1" ht="13.35" customHeight="1"/>
    <row r="1688" s="39" customFormat="1" ht="13.35" customHeight="1"/>
    <row r="1689" s="39" customFormat="1" ht="13.35" customHeight="1"/>
    <row r="1690" s="39" customFormat="1" ht="13.35" customHeight="1"/>
    <row r="1691" s="39" customFormat="1" ht="13.35" customHeight="1"/>
    <row r="1692" s="39" customFormat="1" ht="13.35" customHeight="1"/>
    <row r="1693" s="39" customFormat="1" ht="13.35" customHeight="1"/>
    <row r="1694" s="39" customFormat="1" ht="13.35" customHeight="1"/>
    <row r="1695" s="39" customFormat="1" ht="13.35" customHeight="1"/>
    <row r="1696" s="39" customFormat="1" ht="13.35" customHeight="1"/>
    <row r="1697" s="39" customFormat="1" ht="13.35" customHeight="1"/>
    <row r="1698" s="39" customFormat="1" ht="13.35" customHeight="1"/>
    <row r="1699" s="39" customFormat="1" ht="13.35" customHeight="1"/>
    <row r="1700" s="39" customFormat="1" ht="13.35" customHeight="1"/>
    <row r="1701" s="39" customFormat="1" ht="13.35" customHeight="1"/>
    <row r="1702" s="39" customFormat="1" ht="13.35" customHeight="1"/>
    <row r="1703" s="39" customFormat="1" ht="13.35" customHeight="1"/>
    <row r="1704" s="39" customFormat="1" ht="13.35" customHeight="1"/>
    <row r="1705" s="39" customFormat="1" ht="13.35" customHeight="1"/>
    <row r="1706" s="39" customFormat="1" ht="13.35" customHeight="1"/>
    <row r="1707" s="39" customFormat="1" ht="13.35" customHeight="1"/>
    <row r="1708" s="39" customFormat="1" ht="13.35" customHeight="1"/>
    <row r="1709" s="39" customFormat="1" ht="13.35" customHeight="1"/>
    <row r="1710" s="39" customFormat="1" ht="13.35" customHeight="1"/>
    <row r="1711" s="39" customFormat="1" ht="13.35" customHeight="1"/>
    <row r="1712" s="39" customFormat="1" ht="13.35" customHeight="1"/>
    <row r="1713" s="39" customFormat="1" ht="13.35" customHeight="1"/>
    <row r="1714" s="39" customFormat="1" ht="13.35" customHeight="1"/>
    <row r="1715" s="39" customFormat="1" ht="13.35" customHeight="1"/>
    <row r="1716" s="39" customFormat="1" ht="13.35" customHeight="1"/>
    <row r="1717" s="39" customFormat="1" ht="13.35" customHeight="1"/>
    <row r="1718" s="39" customFormat="1" ht="13.35" customHeight="1"/>
    <row r="1719" s="39" customFormat="1" ht="13.35" customHeight="1"/>
    <row r="1720" s="39" customFormat="1" ht="13.35" customHeight="1"/>
    <row r="1721" s="39" customFormat="1" ht="13.35" customHeight="1"/>
    <row r="1722" s="39" customFormat="1" ht="13.35" customHeight="1"/>
    <row r="1723" s="39" customFormat="1" ht="13.35" customHeight="1"/>
    <row r="1724" s="39" customFormat="1" ht="13.35" customHeight="1"/>
    <row r="1725" s="39" customFormat="1" ht="13.35" customHeight="1"/>
    <row r="1726" s="39" customFormat="1" ht="13.35" customHeight="1"/>
    <row r="1727" s="39" customFormat="1" ht="13.35" customHeight="1"/>
    <row r="1728" s="39" customFormat="1" ht="13.35" customHeight="1"/>
    <row r="1729" s="39" customFormat="1" ht="13.35" customHeight="1"/>
    <row r="1730" s="39" customFormat="1" ht="13.35" customHeight="1"/>
    <row r="1731" s="39" customFormat="1" ht="13.35" customHeight="1"/>
    <row r="1732" s="39" customFormat="1" ht="13.35" customHeight="1"/>
    <row r="1733" s="39" customFormat="1" ht="13.35" customHeight="1"/>
    <row r="1734" s="39" customFormat="1" ht="13.35" customHeight="1"/>
    <row r="1735" s="39" customFormat="1" ht="13.35" customHeight="1"/>
    <row r="1736" s="39" customFormat="1" ht="13.35" customHeight="1"/>
    <row r="1737" s="39" customFormat="1" ht="13.35" customHeight="1"/>
    <row r="1738" s="39" customFormat="1" ht="13.35" customHeight="1"/>
    <row r="1739" s="39" customFormat="1" ht="13.35" customHeight="1"/>
    <row r="1740" s="39" customFormat="1" ht="13.35" customHeight="1"/>
    <row r="1741" s="39" customFormat="1" ht="13.35" customHeight="1"/>
    <row r="1742" s="39" customFormat="1" ht="13.35" customHeight="1"/>
    <row r="1743" s="39" customFormat="1" ht="13.35" customHeight="1"/>
    <row r="1744" s="39" customFormat="1" ht="13.35" customHeight="1"/>
    <row r="1745" s="39" customFormat="1" ht="13.35" customHeight="1"/>
    <row r="1746" s="39" customFormat="1" ht="13.35" customHeight="1"/>
    <row r="1747" s="39" customFormat="1" ht="13.35" customHeight="1"/>
    <row r="1748" s="39" customFormat="1" ht="13.35" customHeight="1"/>
    <row r="1749" s="39" customFormat="1" ht="13.35" customHeight="1"/>
    <row r="1750" s="39" customFormat="1" ht="13.35" customHeight="1"/>
    <row r="1751" s="39" customFormat="1" ht="13.35" customHeight="1"/>
    <row r="1752" s="39" customFormat="1" ht="13.35" customHeight="1"/>
    <row r="1753" s="39" customFormat="1" ht="13.35" customHeight="1"/>
    <row r="1754" s="39" customFormat="1" ht="13.35" customHeight="1"/>
    <row r="1755" s="39" customFormat="1" ht="13.35" customHeight="1"/>
    <row r="1756" s="39" customFormat="1" ht="13.35" customHeight="1"/>
    <row r="1757" s="39" customFormat="1" ht="13.35" customHeight="1"/>
    <row r="1758" s="39" customFormat="1" ht="13.35" customHeight="1"/>
    <row r="1759" s="39" customFormat="1" ht="13.35" customHeight="1"/>
    <row r="1760" s="39" customFormat="1" ht="13.35" customHeight="1"/>
    <row r="1761" s="39" customFormat="1" ht="13.35" customHeight="1"/>
    <row r="1762" s="39" customFormat="1" ht="13.35" customHeight="1"/>
    <row r="1763" s="39" customFormat="1" ht="13.35" customHeight="1"/>
    <row r="1764" s="39" customFormat="1" ht="13.35" customHeight="1"/>
    <row r="1765" s="39" customFormat="1" ht="13.35" customHeight="1"/>
    <row r="1766" s="39" customFormat="1" ht="13.35" customHeight="1"/>
    <row r="1767" s="39" customFormat="1" ht="13.35" customHeight="1"/>
    <row r="1768" s="39" customFormat="1" ht="13.35" customHeight="1"/>
    <row r="1769" s="39" customFormat="1" ht="13.35" customHeight="1"/>
    <row r="1770" s="39" customFormat="1" ht="13.35" customHeight="1"/>
    <row r="1771" s="39" customFormat="1" ht="13.35" customHeight="1"/>
    <row r="1772" s="39" customFormat="1" ht="13.35" customHeight="1"/>
    <row r="1773" s="39" customFormat="1" ht="13.35" customHeight="1"/>
    <row r="1774" s="39" customFormat="1" ht="13.35" customHeight="1"/>
    <row r="1775" s="39" customFormat="1" ht="13.35" customHeight="1"/>
    <row r="1776" s="39" customFormat="1" ht="13.35" customHeight="1"/>
    <row r="1777" s="39" customFormat="1" ht="13.35" customHeight="1"/>
    <row r="1778" s="39" customFormat="1" ht="13.35" customHeight="1"/>
    <row r="1779" s="39" customFormat="1" ht="13.35" customHeight="1"/>
    <row r="1780" s="39" customFormat="1" ht="13.35" customHeight="1"/>
    <row r="1781" s="39" customFormat="1" ht="13.35" customHeight="1"/>
    <row r="1782" s="39" customFormat="1" ht="13.35" customHeight="1"/>
    <row r="1783" s="39" customFormat="1" ht="13.35" customHeight="1"/>
    <row r="1784" s="39" customFormat="1" ht="13.35" customHeight="1"/>
    <row r="1785" s="39" customFormat="1" ht="13.35" customHeight="1"/>
    <row r="1786" s="39" customFormat="1" ht="13.35" customHeight="1"/>
    <row r="1787" s="39" customFormat="1" ht="13.35" customHeight="1"/>
    <row r="1788" s="39" customFormat="1" ht="13.35" customHeight="1"/>
    <row r="1789" s="39" customFormat="1" ht="13.35" customHeight="1"/>
    <row r="1790" s="39" customFormat="1" ht="13.35" customHeight="1"/>
    <row r="1791" s="39" customFormat="1" ht="13.35" customHeight="1"/>
    <row r="1792" s="39" customFormat="1" ht="13.35" customHeight="1"/>
    <row r="1793" s="39" customFormat="1" ht="13.35" customHeight="1"/>
    <row r="1794" s="39" customFormat="1" ht="13.35" customHeight="1"/>
    <row r="1795" s="39" customFormat="1" ht="13.35" customHeight="1"/>
    <row r="1796" s="39" customFormat="1" ht="13.35" customHeight="1"/>
    <row r="1797" s="39" customFormat="1" ht="13.35" customHeight="1"/>
    <row r="1798" s="39" customFormat="1" ht="13.35" customHeight="1"/>
    <row r="1799" s="39" customFormat="1" ht="13.35" customHeight="1"/>
    <row r="1800" s="39" customFormat="1" ht="13.35" customHeight="1"/>
    <row r="1801" s="39" customFormat="1" ht="13.35" customHeight="1"/>
    <row r="1802" s="39" customFormat="1" ht="13.35" customHeight="1"/>
    <row r="1803" s="39" customFormat="1" ht="13.35" customHeight="1"/>
    <row r="1804" s="39" customFormat="1" ht="13.35" customHeight="1"/>
    <row r="1805" s="39" customFormat="1" ht="13.35" customHeight="1"/>
    <row r="1806" s="39" customFormat="1" ht="13.35" customHeight="1"/>
    <row r="1807" s="39" customFormat="1" ht="13.35" customHeight="1"/>
    <row r="1808" s="39" customFormat="1" ht="13.35" customHeight="1"/>
    <row r="1809" s="39" customFormat="1" ht="13.35" customHeight="1"/>
    <row r="1810" s="39" customFormat="1" ht="13.35" customHeight="1"/>
    <row r="1811" s="39" customFormat="1" ht="13.35" customHeight="1"/>
    <row r="1812" s="39" customFormat="1" ht="13.35" customHeight="1"/>
    <row r="1813" s="39" customFormat="1" ht="13.35" customHeight="1"/>
    <row r="1814" s="39" customFormat="1" ht="13.35" customHeight="1"/>
    <row r="1815" s="39" customFormat="1" ht="13.35" customHeight="1"/>
    <row r="1816" s="39" customFormat="1" ht="13.35" customHeight="1"/>
    <row r="1817" s="39" customFormat="1" ht="13.35" customHeight="1"/>
    <row r="1818" s="39" customFormat="1" ht="13.35" customHeight="1"/>
    <row r="1819" s="39" customFormat="1" ht="13.35" customHeight="1"/>
    <row r="1820" s="39" customFormat="1" ht="13.35" customHeight="1"/>
    <row r="1821" s="39" customFormat="1" ht="13.35" customHeight="1"/>
    <row r="1822" s="39" customFormat="1" ht="13.35" customHeight="1"/>
    <row r="1823" s="39" customFormat="1" ht="13.35" customHeight="1"/>
    <row r="1824" s="39" customFormat="1" ht="13.35" customHeight="1"/>
    <row r="1825" s="39" customFormat="1" ht="13.35" customHeight="1"/>
    <row r="1826" s="39" customFormat="1" ht="13.35" customHeight="1"/>
    <row r="1827" s="39" customFormat="1" ht="13.35" customHeight="1"/>
    <row r="1828" s="39" customFormat="1" ht="13.35" customHeight="1"/>
    <row r="1829" s="39" customFormat="1" ht="13.35" customHeight="1"/>
    <row r="1830" s="39" customFormat="1" ht="13.35" customHeight="1"/>
    <row r="1831" s="39" customFormat="1" ht="13.35" customHeight="1"/>
    <row r="1832" s="39" customFormat="1" ht="13.35" customHeight="1"/>
    <row r="1833" s="39" customFormat="1" ht="13.35" customHeight="1"/>
    <row r="1834" s="39" customFormat="1" ht="13.35" customHeight="1"/>
    <row r="1835" s="39" customFormat="1" ht="13.35" customHeight="1"/>
    <row r="1836" s="39" customFormat="1" ht="13.35" customHeight="1"/>
    <row r="1837" s="39" customFormat="1" ht="13.35" customHeight="1"/>
    <row r="1838" s="39" customFormat="1" ht="13.35" customHeight="1"/>
    <row r="1839" s="39" customFormat="1" ht="13.35" customHeight="1"/>
    <row r="1840" s="39" customFormat="1" ht="13.35" customHeight="1"/>
    <row r="1841" s="39" customFormat="1" ht="13.35" customHeight="1"/>
    <row r="1842" s="39" customFormat="1" ht="13.35" customHeight="1"/>
    <row r="1843" s="39" customFormat="1" ht="13.35" customHeight="1"/>
    <row r="1844" s="39" customFormat="1" ht="13.35" customHeight="1"/>
    <row r="1845" s="39" customFormat="1" ht="13.35" customHeight="1"/>
    <row r="1846" s="39" customFormat="1" ht="13.35" customHeight="1"/>
    <row r="1847" s="39" customFormat="1" ht="13.35" customHeight="1"/>
    <row r="1848" s="39" customFormat="1" ht="13.35" customHeight="1"/>
    <row r="1849" s="39" customFormat="1" ht="13.35" customHeight="1"/>
    <row r="1850" s="39" customFormat="1" ht="13.35" customHeight="1"/>
    <row r="1851" s="39" customFormat="1" ht="13.35" customHeight="1"/>
    <row r="1852" s="39" customFormat="1" ht="13.35" customHeight="1"/>
    <row r="1853" s="39" customFormat="1" ht="13.35" customHeight="1"/>
    <row r="1854" s="39" customFormat="1" ht="13.35" customHeight="1"/>
    <row r="1855" s="39" customFormat="1" ht="13.35" customHeight="1"/>
    <row r="1856" s="39" customFormat="1" ht="13.35" customHeight="1"/>
    <row r="1857" s="39" customFormat="1" ht="13.35" customHeight="1"/>
    <row r="1858" s="39" customFormat="1" ht="13.35" customHeight="1"/>
    <row r="1859" s="39" customFormat="1" ht="13.35" customHeight="1"/>
    <row r="1860" s="39" customFormat="1" ht="13.35" customHeight="1"/>
    <row r="1861" s="39" customFormat="1" ht="13.35" customHeight="1"/>
    <row r="1862" s="39" customFormat="1" ht="13.35" customHeight="1"/>
    <row r="1863" s="39" customFormat="1" ht="13.35" customHeight="1"/>
    <row r="1864" s="39" customFormat="1" ht="13.35" customHeight="1"/>
    <row r="1865" s="39" customFormat="1" ht="13.35" customHeight="1"/>
    <row r="1866" s="39" customFormat="1" ht="13.35" customHeight="1"/>
    <row r="1867" s="39" customFormat="1" ht="13.35" customHeight="1"/>
    <row r="1868" s="39" customFormat="1" ht="13.35" customHeight="1"/>
    <row r="1869" s="39" customFormat="1" ht="13.35" customHeight="1"/>
    <row r="1870" s="39" customFormat="1" ht="13.35" customHeight="1"/>
    <row r="1871" s="39" customFormat="1" ht="13.35" customHeight="1"/>
    <row r="1872" s="39" customFormat="1" ht="13.35" customHeight="1"/>
    <row r="1873" s="39" customFormat="1" ht="13.35" customHeight="1"/>
    <row r="1874" s="39" customFormat="1" ht="13.35" customHeight="1"/>
    <row r="1875" s="39" customFormat="1" ht="13.35" customHeight="1"/>
    <row r="1876" s="39" customFormat="1" ht="13.35" customHeight="1"/>
    <row r="1877" s="39" customFormat="1" ht="13.35" customHeight="1"/>
    <row r="1878" s="39" customFormat="1" ht="13.35" customHeight="1"/>
    <row r="1879" s="39" customFormat="1" ht="13.35" customHeight="1"/>
    <row r="1880" s="39" customFormat="1" ht="13.35" customHeight="1"/>
    <row r="1881" s="39" customFormat="1" ht="13.35" customHeight="1"/>
    <row r="1882" s="39" customFormat="1" ht="13.35" customHeight="1"/>
    <row r="1883" s="39" customFormat="1" ht="13.35" customHeight="1"/>
    <row r="1884" s="39" customFormat="1" ht="13.35" customHeight="1"/>
    <row r="1885" s="39" customFormat="1" ht="13.35" customHeight="1"/>
    <row r="1886" s="39" customFormat="1" ht="13.35" customHeight="1"/>
    <row r="1887" s="39" customFormat="1" ht="13.35" customHeight="1"/>
    <row r="1888" s="39" customFormat="1" ht="13.35" customHeight="1"/>
    <row r="1889" s="39" customFormat="1" ht="13.35" customHeight="1"/>
    <row r="1890" s="39" customFormat="1" ht="13.35" customHeight="1"/>
    <row r="1891" s="39" customFormat="1" ht="13.35" customHeight="1"/>
    <row r="1892" s="39" customFormat="1" ht="13.35" customHeight="1"/>
    <row r="1893" s="39" customFormat="1" ht="13.35" customHeight="1"/>
    <row r="1894" s="39" customFormat="1" ht="13.35" customHeight="1"/>
    <row r="1895" s="39" customFormat="1" ht="13.35" customHeight="1"/>
    <row r="1896" s="39" customFormat="1" ht="13.35" customHeight="1"/>
    <row r="1897" s="39" customFormat="1" ht="13.35" customHeight="1"/>
    <row r="1898" s="39" customFormat="1" ht="13.35" customHeight="1"/>
    <row r="1899" s="39" customFormat="1" ht="13.35" customHeight="1"/>
    <row r="1900" s="39" customFormat="1" ht="13.35" customHeight="1"/>
    <row r="1901" s="39" customFormat="1" ht="13.35" customHeight="1"/>
    <row r="1902" s="39" customFormat="1" ht="13.35" customHeight="1"/>
    <row r="1903" s="39" customFormat="1" ht="13.35" customHeight="1"/>
    <row r="1904" s="39" customFormat="1" ht="13.35" customHeight="1"/>
    <row r="1905" s="39" customFormat="1" ht="13.35" customHeight="1"/>
    <row r="1906" s="39" customFormat="1" ht="13.35" customHeight="1"/>
    <row r="1907" s="39" customFormat="1" ht="13.35" customHeight="1"/>
    <row r="1908" s="39" customFormat="1" ht="13.35" customHeight="1"/>
    <row r="1909" s="39" customFormat="1" ht="13.35" customHeight="1"/>
    <row r="1910" s="39" customFormat="1" ht="13.35" customHeight="1"/>
    <row r="1911" s="39" customFormat="1" ht="13.35" customHeight="1"/>
    <row r="1912" s="39" customFormat="1" ht="13.35" customHeight="1"/>
    <row r="1913" s="39" customFormat="1" ht="13.35" customHeight="1"/>
    <row r="1914" s="39" customFormat="1" ht="13.35" customHeight="1"/>
    <row r="1915" s="39" customFormat="1" ht="13.35" customHeight="1"/>
    <row r="1916" s="39" customFormat="1" ht="13.35" customHeight="1"/>
    <row r="1917" s="39" customFormat="1" ht="13.35" customHeight="1"/>
    <row r="1918" s="39" customFormat="1" ht="13.35" customHeight="1"/>
    <row r="1919" s="39" customFormat="1" ht="13.35" customHeight="1"/>
    <row r="1920" s="39" customFormat="1" ht="13.35" customHeight="1"/>
    <row r="1921" s="39" customFormat="1" ht="13.35" customHeight="1"/>
    <row r="1922" s="39" customFormat="1" ht="13.35" customHeight="1"/>
    <row r="1923" s="39" customFormat="1" ht="13.35" customHeight="1"/>
    <row r="1924" s="39" customFormat="1" ht="13.35" customHeight="1"/>
    <row r="1925" s="39" customFormat="1" ht="13.35" customHeight="1"/>
    <row r="1926" s="39" customFormat="1" ht="13.35" customHeight="1"/>
    <row r="1927" s="39" customFormat="1" ht="13.35" customHeight="1"/>
    <row r="1928" s="39" customFormat="1" ht="13.35" customHeight="1"/>
    <row r="1929" s="39" customFormat="1" ht="13.35" customHeight="1"/>
    <row r="1930" s="39" customFormat="1" ht="13.35" customHeight="1"/>
    <row r="1931" s="39" customFormat="1" ht="13.35" customHeight="1"/>
    <row r="1932" s="39" customFormat="1" ht="13.35" customHeight="1"/>
    <row r="1933" s="39" customFormat="1" ht="13.35" customHeight="1"/>
    <row r="1934" s="39" customFormat="1" ht="13.35" customHeight="1"/>
    <row r="1935" s="39" customFormat="1" ht="13.35" customHeight="1"/>
    <row r="1936" s="39" customFormat="1" ht="13.35" customHeight="1"/>
    <row r="1937" s="39" customFormat="1" ht="13.35" customHeight="1"/>
    <row r="1938" s="39" customFormat="1" ht="13.35" customHeight="1"/>
    <row r="1939" s="39" customFormat="1" ht="13.35" customHeight="1"/>
    <row r="1940" s="39" customFormat="1" ht="13.35" customHeight="1"/>
    <row r="1941" s="39" customFormat="1" ht="13.35" customHeight="1"/>
    <row r="1942" s="39" customFormat="1" ht="13.35" customHeight="1"/>
    <row r="1943" s="39" customFormat="1" ht="13.35" customHeight="1"/>
    <row r="1944" s="39" customFormat="1" ht="13.35" customHeight="1"/>
    <row r="1945" s="39" customFormat="1" ht="13.35" customHeight="1"/>
    <row r="1946" s="39" customFormat="1" ht="13.35" customHeight="1"/>
    <row r="1947" s="39" customFormat="1" ht="13.35" customHeight="1"/>
    <row r="1948" s="39" customFormat="1" ht="13.35" customHeight="1"/>
    <row r="1949" s="39" customFormat="1" ht="13.35" customHeight="1"/>
    <row r="1950" s="39" customFormat="1" ht="13.35" customHeight="1"/>
    <row r="1951" s="39" customFormat="1" ht="13.35" customHeight="1"/>
    <row r="1952" s="39" customFormat="1" ht="13.35" customHeight="1"/>
    <row r="1953" s="39" customFormat="1" ht="13.35" customHeight="1"/>
    <row r="1954" s="39" customFormat="1" ht="13.35" customHeight="1"/>
    <row r="1955" s="39" customFormat="1" ht="13.35" customHeight="1"/>
    <row r="1956" s="39" customFormat="1" ht="13.35" customHeight="1"/>
    <row r="1957" s="39" customFormat="1" ht="13.35" customHeight="1"/>
    <row r="1958" s="39" customFormat="1" ht="13.35" customHeight="1"/>
    <row r="1959" s="39" customFormat="1" ht="13.35" customHeight="1"/>
    <row r="1960" s="39" customFormat="1" ht="13.35" customHeight="1"/>
    <row r="1961" s="39" customFormat="1" ht="13.35" customHeight="1"/>
    <row r="1962" s="39" customFormat="1" ht="13.35" customHeight="1"/>
    <row r="1963" s="39" customFormat="1" ht="13.35" customHeight="1"/>
    <row r="1964" s="39" customFormat="1" ht="13.35" customHeight="1"/>
    <row r="1965" s="39" customFormat="1" ht="13.35" customHeight="1"/>
    <row r="1966" s="39" customFormat="1" ht="13.35" customHeight="1"/>
    <row r="1967" s="39" customFormat="1" ht="13.35" customHeight="1"/>
    <row r="1968" s="39" customFormat="1" ht="13.35" customHeight="1"/>
    <row r="1969" s="39" customFormat="1" ht="13.35" customHeight="1"/>
    <row r="1970" s="39" customFormat="1" ht="13.35" customHeight="1"/>
    <row r="1971" s="39" customFormat="1" ht="13.35" customHeight="1"/>
    <row r="1972" s="39" customFormat="1" ht="13.35" customHeight="1"/>
    <row r="1973" s="39" customFormat="1" ht="13.35" customHeight="1"/>
    <row r="1974" s="39" customFormat="1" ht="13.35" customHeight="1"/>
    <row r="1975" s="39" customFormat="1" ht="13.35" customHeight="1"/>
    <row r="1976" s="39" customFormat="1" ht="13.35" customHeight="1"/>
    <row r="1977" s="39" customFormat="1" ht="13.35" customHeight="1"/>
    <row r="1978" s="39" customFormat="1" ht="13.35" customHeight="1"/>
    <row r="1979" s="39" customFormat="1" ht="13.35" customHeight="1"/>
    <row r="1980" s="39" customFormat="1" ht="13.35" customHeight="1"/>
    <row r="1981" s="39" customFormat="1" ht="13.35" customHeight="1"/>
    <row r="1982" s="39" customFormat="1" ht="13.35" customHeight="1"/>
    <row r="1983" s="39" customFormat="1" ht="13.35" customHeight="1"/>
    <row r="1984" s="39" customFormat="1" ht="13.35" customHeight="1"/>
    <row r="1985" s="39" customFormat="1" ht="13.35" customHeight="1"/>
    <row r="1986" s="39" customFormat="1" ht="13.35" customHeight="1"/>
    <row r="1987" s="39" customFormat="1" ht="13.35" customHeight="1"/>
    <row r="1988" s="39" customFormat="1" ht="13.35" customHeight="1"/>
    <row r="1989" s="39" customFormat="1" ht="13.35" customHeight="1"/>
    <row r="1990" s="39" customFormat="1" ht="13.35" customHeight="1"/>
    <row r="1991" s="39" customFormat="1" ht="13.35" customHeight="1"/>
    <row r="1992" s="39" customFormat="1" ht="13.35" customHeight="1"/>
    <row r="1993" s="39" customFormat="1" ht="13.35" customHeight="1"/>
    <row r="1994" s="39" customFormat="1" ht="13.35" customHeight="1"/>
    <row r="1995" s="39" customFormat="1" ht="13.35" customHeight="1"/>
    <row r="1996" s="39" customFormat="1" ht="13.35" customHeight="1"/>
    <row r="1997" s="39" customFormat="1" ht="13.35" customHeight="1"/>
    <row r="1998" s="39" customFormat="1" ht="13.35" customHeight="1"/>
    <row r="1999" s="39" customFormat="1" ht="13.35" customHeight="1"/>
    <row r="2000" s="39" customFormat="1" ht="13.35" customHeight="1"/>
    <row r="2001" s="39" customFormat="1" ht="13.35" customHeight="1"/>
    <row r="2002" s="39" customFormat="1" ht="13.35" customHeight="1"/>
    <row r="2003" s="39" customFormat="1" ht="13.35" customHeight="1"/>
    <row r="2004" s="39" customFormat="1" ht="13.35" customHeight="1"/>
    <row r="2005" s="39" customFormat="1" ht="13.35" customHeight="1"/>
    <row r="2006" s="39" customFormat="1" ht="13.35" customHeight="1"/>
    <row r="2007" s="39" customFormat="1" ht="13.35" customHeight="1"/>
    <row r="2008" s="39" customFormat="1" ht="13.35" customHeight="1"/>
    <row r="2009" s="39" customFormat="1" ht="13.35" customHeight="1"/>
    <row r="2010" s="39" customFormat="1" ht="13.35" customHeight="1"/>
    <row r="2011" s="39" customFormat="1" ht="13.35" customHeight="1"/>
    <row r="2012" s="39" customFormat="1" ht="13.35" customHeight="1"/>
    <row r="2013" s="39" customFormat="1" ht="13.35" customHeight="1"/>
    <row r="2014" s="39" customFormat="1" ht="13.35" customHeight="1"/>
    <row r="2015" s="39" customFormat="1" ht="13.35" customHeight="1"/>
    <row r="2016" s="39" customFormat="1" ht="13.35" customHeight="1"/>
    <row r="2017" s="39" customFormat="1" ht="13.35" customHeight="1"/>
    <row r="2018" s="39" customFormat="1" ht="13.35" customHeight="1"/>
    <row r="2019" s="39" customFormat="1" ht="13.35" customHeight="1"/>
    <row r="2020" s="39" customFormat="1" ht="13.35" customHeight="1"/>
    <row r="2021" s="39" customFormat="1" ht="13.35" customHeight="1"/>
    <row r="2022" s="39" customFormat="1" ht="13.35" customHeight="1"/>
    <row r="2023" s="39" customFormat="1" ht="13.35" customHeight="1"/>
    <row r="2024" s="39" customFormat="1" ht="13.35" customHeight="1"/>
    <row r="2025" s="39" customFormat="1" ht="13.35" customHeight="1"/>
    <row r="2026" s="39" customFormat="1" ht="13.35" customHeight="1"/>
    <row r="2027" s="39" customFormat="1" ht="13.35" customHeight="1"/>
    <row r="2028" s="39" customFormat="1" ht="13.35" customHeight="1"/>
    <row r="2029" s="39" customFormat="1" ht="13.35" customHeight="1"/>
    <row r="2030" s="39" customFormat="1" ht="13.35" customHeight="1"/>
    <row r="2031" s="39" customFormat="1" ht="13.35" customHeight="1"/>
    <row r="2032" s="39" customFormat="1" ht="13.35" customHeight="1"/>
    <row r="2033" s="39" customFormat="1" ht="13.35" customHeight="1"/>
    <row r="2034" s="39" customFormat="1" ht="13.35" customHeight="1"/>
    <row r="2035" s="39" customFormat="1" ht="13.35" customHeight="1"/>
    <row r="2036" s="39" customFormat="1" ht="13.35" customHeight="1"/>
    <row r="2037" s="39" customFormat="1" ht="13.35" customHeight="1"/>
    <row r="2038" s="39" customFormat="1" ht="13.35" customHeight="1"/>
    <row r="2039" s="39" customFormat="1" ht="13.35" customHeight="1"/>
    <row r="2040" s="39" customFormat="1" ht="13.35" customHeight="1"/>
    <row r="2041" s="39" customFormat="1" ht="13.35" customHeight="1"/>
    <row r="2042" s="39" customFormat="1" ht="13.35" customHeight="1"/>
    <row r="2043" s="39" customFormat="1" ht="13.35" customHeight="1"/>
    <row r="2044" s="39" customFormat="1" ht="13.35" customHeight="1"/>
    <row r="2045" s="39" customFormat="1" ht="13.35" customHeight="1"/>
    <row r="2046" s="39" customFormat="1" ht="13.35" customHeight="1"/>
    <row r="2047" s="39" customFormat="1" ht="13.35" customHeight="1"/>
    <row r="2048" s="39" customFormat="1" ht="13.35" customHeight="1"/>
    <row r="2049" s="39" customFormat="1" ht="13.35" customHeight="1"/>
    <row r="2050" s="39" customFormat="1" ht="13.35" customHeight="1"/>
    <row r="2051" s="39" customFormat="1" ht="13.35" customHeight="1"/>
    <row r="2052" s="39" customFormat="1" ht="13.35" customHeight="1"/>
    <row r="2053" s="39" customFormat="1" ht="13.35" customHeight="1"/>
    <row r="2054" s="39" customFormat="1" ht="13.35" customHeight="1"/>
    <row r="2055" s="39" customFormat="1" ht="13.35" customHeight="1"/>
    <row r="2056" s="39" customFormat="1" ht="13.35" customHeight="1"/>
    <row r="2057" s="39" customFormat="1" ht="13.35" customHeight="1"/>
    <row r="2058" s="39" customFormat="1" ht="13.35" customHeight="1"/>
    <row r="2059" s="39" customFormat="1" ht="13.35" customHeight="1"/>
    <row r="2060" s="39" customFormat="1" ht="13.35" customHeight="1"/>
    <row r="2061" s="39" customFormat="1" ht="13.35" customHeight="1"/>
    <row r="2062" s="39" customFormat="1" ht="13.35" customHeight="1"/>
    <row r="2063" s="39" customFormat="1" ht="13.35" customHeight="1"/>
    <row r="2064" s="39" customFormat="1" ht="13.35" customHeight="1"/>
    <row r="2065" s="39" customFormat="1" ht="13.35" customHeight="1"/>
    <row r="2066" s="39" customFormat="1" ht="13.35" customHeight="1"/>
    <row r="2067" s="39" customFormat="1" ht="13.35" customHeight="1"/>
    <row r="2068" s="39" customFormat="1" ht="13.35" customHeight="1"/>
    <row r="2069" s="39" customFormat="1" ht="13.35" customHeight="1"/>
    <row r="2070" s="39" customFormat="1" ht="13.35" customHeight="1"/>
    <row r="2071" s="39" customFormat="1" ht="13.35" customHeight="1"/>
    <row r="2072" s="39" customFormat="1" ht="13.35" customHeight="1"/>
    <row r="2073" s="39" customFormat="1" ht="13.35" customHeight="1"/>
    <row r="2074" s="39" customFormat="1" ht="13.35" customHeight="1"/>
    <row r="2075" s="39" customFormat="1" ht="13.35" customHeight="1"/>
    <row r="2076" s="39" customFormat="1" ht="13.35" customHeight="1"/>
    <row r="2077" s="39" customFormat="1" ht="13.35" customHeight="1"/>
    <row r="2078" s="39" customFormat="1" ht="13.35" customHeight="1"/>
    <row r="2079" s="39" customFormat="1" ht="13.35" customHeight="1"/>
    <row r="2080" s="39" customFormat="1" ht="13.35" customHeight="1"/>
    <row r="2081" s="39" customFormat="1" ht="13.35" customHeight="1"/>
    <row r="2082" s="39" customFormat="1" ht="13.35" customHeight="1"/>
    <row r="2083" s="39" customFormat="1" ht="13.35" customHeight="1"/>
    <row r="2084" s="39" customFormat="1" ht="13.35" customHeight="1"/>
    <row r="2085" s="39" customFormat="1" ht="13.35" customHeight="1"/>
    <row r="2086" s="39" customFormat="1" ht="13.35" customHeight="1"/>
    <row r="2087" s="39" customFormat="1" ht="13.35" customHeight="1"/>
    <row r="2088" s="39" customFormat="1" ht="13.35" customHeight="1"/>
    <row r="2089" s="39" customFormat="1" ht="13.35" customHeight="1"/>
    <row r="2090" s="39" customFormat="1" ht="13.35" customHeight="1"/>
    <row r="2091" s="39" customFormat="1" ht="13.35" customHeight="1"/>
    <row r="2092" s="39" customFormat="1" ht="13.35" customHeight="1"/>
    <row r="2093" s="39" customFormat="1" ht="13.35" customHeight="1"/>
    <row r="2094" s="39" customFormat="1" ht="13.35" customHeight="1"/>
    <row r="2095" s="39" customFormat="1" ht="13.35" customHeight="1"/>
    <row r="2096" s="39" customFormat="1" ht="13.35" customHeight="1"/>
    <row r="2097" s="39" customFormat="1" ht="13.35" customHeight="1"/>
    <row r="2098" s="39" customFormat="1" ht="13.35" customHeight="1"/>
    <row r="2099" s="39" customFormat="1" ht="13.35" customHeight="1"/>
    <row r="2100" s="39" customFormat="1" ht="13.35" customHeight="1"/>
    <row r="2101" s="39" customFormat="1" ht="13.35" customHeight="1"/>
    <row r="2102" s="39" customFormat="1" ht="13.35" customHeight="1"/>
    <row r="2103" s="39" customFormat="1" ht="13.35" customHeight="1"/>
    <row r="2104" s="39" customFormat="1" ht="13.35" customHeight="1"/>
    <row r="2105" s="39" customFormat="1" ht="13.35" customHeight="1"/>
    <row r="2106" s="39" customFormat="1" ht="13.35" customHeight="1"/>
    <row r="2107" s="39" customFormat="1" ht="13.35" customHeight="1"/>
    <row r="2108" s="39" customFormat="1" ht="13.35" customHeight="1"/>
    <row r="2109" s="39" customFormat="1" ht="13.35" customHeight="1"/>
    <row r="2110" s="39" customFormat="1" ht="13.35" customHeight="1"/>
    <row r="2111" s="39" customFormat="1" ht="13.35" customHeight="1"/>
    <row r="2112" s="39" customFormat="1" ht="13.35" customHeight="1"/>
    <row r="2113" s="39" customFormat="1" ht="13.35" customHeight="1"/>
    <row r="2114" s="39" customFormat="1" ht="13.35" customHeight="1"/>
    <row r="2115" s="39" customFormat="1" ht="13.35" customHeight="1"/>
    <row r="2116" s="39" customFormat="1" ht="13.35" customHeight="1"/>
    <row r="2117" s="39" customFormat="1" ht="13.35" customHeight="1"/>
    <row r="2118" s="39" customFormat="1" ht="13.35" customHeight="1"/>
    <row r="2119" s="39" customFormat="1" ht="13.35" customHeight="1"/>
    <row r="2120" s="39" customFormat="1" ht="13.35" customHeight="1"/>
    <row r="2121" s="39" customFormat="1" ht="13.35" customHeight="1"/>
    <row r="2122" s="39" customFormat="1" ht="13.35" customHeight="1"/>
    <row r="2123" s="39" customFormat="1" ht="13.35" customHeight="1"/>
    <row r="2124" s="39" customFormat="1" ht="13.35" customHeight="1"/>
    <row r="2125" s="39" customFormat="1" ht="13.35" customHeight="1"/>
    <row r="2126" s="39" customFormat="1" ht="13.35" customHeight="1"/>
    <row r="2127" s="39" customFormat="1" ht="13.35" customHeight="1"/>
    <row r="2128" s="39" customFormat="1" ht="13.35" customHeight="1"/>
    <row r="2129" s="39" customFormat="1" ht="13.35" customHeight="1"/>
    <row r="2130" s="39" customFormat="1" ht="13.35" customHeight="1"/>
    <row r="2131" s="39" customFormat="1" ht="13.35" customHeight="1"/>
    <row r="2132" s="39" customFormat="1" ht="13.35" customHeight="1"/>
    <row r="2133" s="39" customFormat="1" ht="13.35" customHeight="1"/>
    <row r="2134" s="39" customFormat="1" ht="13.35" customHeight="1"/>
    <row r="2135" s="39" customFormat="1" ht="13.35" customHeight="1"/>
    <row r="2136" s="39" customFormat="1" ht="13.35" customHeight="1"/>
    <row r="2137" s="39" customFormat="1" ht="13.35" customHeight="1"/>
    <row r="2138" s="39" customFormat="1" ht="13.35" customHeight="1"/>
    <row r="2139" s="39" customFormat="1" ht="13.35" customHeight="1"/>
    <row r="2140" s="39" customFormat="1" ht="13.35" customHeight="1"/>
    <row r="2141" s="39" customFormat="1" ht="13.35" customHeight="1"/>
    <row r="2142" s="39" customFormat="1" ht="13.35" customHeight="1"/>
    <row r="2143" s="39" customFormat="1" ht="13.35" customHeight="1"/>
    <row r="2144" s="39" customFormat="1" ht="13.35" customHeight="1"/>
    <row r="2145" s="39" customFormat="1" ht="13.35" customHeight="1"/>
    <row r="2146" s="39" customFormat="1" ht="13.35" customHeight="1"/>
    <row r="2147" s="39" customFormat="1" ht="13.35" customHeight="1"/>
    <row r="2148" s="39" customFormat="1" ht="13.35" customHeight="1"/>
    <row r="2149" s="39" customFormat="1" ht="13.35" customHeight="1"/>
    <row r="2150" s="39" customFormat="1" ht="13.35" customHeight="1"/>
    <row r="2151" s="39" customFormat="1" ht="13.35" customHeight="1"/>
    <row r="2152" s="39" customFormat="1" ht="13.35" customHeight="1"/>
    <row r="2153" s="39" customFormat="1" ht="13.35" customHeight="1"/>
    <row r="2154" s="39" customFormat="1" ht="13.35" customHeight="1"/>
    <row r="2155" s="39" customFormat="1" ht="13.35" customHeight="1"/>
    <row r="2156" s="39" customFormat="1" ht="13.35" customHeight="1"/>
    <row r="2157" s="39" customFormat="1" ht="13.35" customHeight="1"/>
    <row r="2158" s="39" customFormat="1" ht="13.35" customHeight="1"/>
    <row r="2159" s="39" customFormat="1" ht="13.35" customHeight="1"/>
    <row r="2160" s="39" customFormat="1" ht="13.35" customHeight="1"/>
    <row r="2161" s="39" customFormat="1" ht="13.35" customHeight="1"/>
    <row r="2162" s="39" customFormat="1" ht="13.35" customHeight="1"/>
    <row r="2163" s="39" customFormat="1" ht="13.35" customHeight="1"/>
    <row r="2164" s="39" customFormat="1" ht="13.35" customHeight="1"/>
    <row r="2165" s="39" customFormat="1" ht="13.35" customHeight="1"/>
    <row r="2166" s="39" customFormat="1" ht="13.35" customHeight="1"/>
    <row r="2167" s="39" customFormat="1" ht="13.35" customHeight="1"/>
    <row r="2168" s="39" customFormat="1" ht="13.35" customHeight="1"/>
    <row r="2169" s="39" customFormat="1" ht="13.35" customHeight="1"/>
    <row r="2170" s="39" customFormat="1" ht="13.35" customHeight="1"/>
    <row r="2171" s="39" customFormat="1" ht="13.35" customHeight="1"/>
    <row r="2172" s="39" customFormat="1" ht="13.35" customHeight="1"/>
    <row r="2173" s="39" customFormat="1" ht="13.35" customHeight="1"/>
    <row r="2174" s="39" customFormat="1" ht="13.35" customHeight="1"/>
    <row r="2175" s="39" customFormat="1" ht="13.35" customHeight="1"/>
    <row r="2176" s="39" customFormat="1" ht="13.35" customHeight="1"/>
    <row r="2177" s="39" customFormat="1" ht="13.35" customHeight="1"/>
    <row r="2178" s="39" customFormat="1" ht="13.35" customHeight="1"/>
    <row r="2179" s="39" customFormat="1" ht="13.35" customHeight="1"/>
    <row r="2180" s="39" customFormat="1" ht="13.35" customHeight="1"/>
    <row r="2181" s="39" customFormat="1" ht="13.35" customHeight="1"/>
    <row r="2182" s="39" customFormat="1" ht="13.35" customHeight="1"/>
    <row r="2183" s="39" customFormat="1" ht="13.35" customHeight="1"/>
    <row r="2184" s="39" customFormat="1" ht="13.35" customHeight="1"/>
    <row r="2185" s="39" customFormat="1" ht="13.35" customHeight="1"/>
    <row r="2186" s="39" customFormat="1" ht="13.35" customHeight="1"/>
    <row r="2187" s="39" customFormat="1" ht="13.35" customHeight="1"/>
    <row r="2188" s="39" customFormat="1" ht="13.35" customHeight="1"/>
    <row r="2189" s="39" customFormat="1" ht="13.35" customHeight="1"/>
    <row r="2190" s="39" customFormat="1" ht="13.35" customHeight="1"/>
    <row r="2191" s="39" customFormat="1" ht="13.35" customHeight="1"/>
    <row r="2192" s="39" customFormat="1" ht="13.35" customHeight="1"/>
    <row r="2193" s="39" customFormat="1" ht="13.35" customHeight="1"/>
    <row r="2194" s="39" customFormat="1" ht="13.35" customHeight="1"/>
    <row r="2195" s="39" customFormat="1" ht="13.35" customHeight="1"/>
    <row r="2196" s="39" customFormat="1" ht="13.35" customHeight="1"/>
    <row r="2197" s="39" customFormat="1" ht="13.35" customHeight="1"/>
    <row r="2198" s="39" customFormat="1" ht="13.35" customHeight="1"/>
    <row r="2199" s="39" customFormat="1" ht="13.35" customHeight="1"/>
    <row r="2200" s="39" customFormat="1" ht="13.35" customHeight="1"/>
    <row r="2201" s="39" customFormat="1" ht="13.35" customHeight="1"/>
    <row r="2202" s="39" customFormat="1" ht="13.35" customHeight="1"/>
    <row r="2203" s="39" customFormat="1" ht="13.35" customHeight="1"/>
    <row r="2204" s="39" customFormat="1" ht="13.35" customHeight="1"/>
    <row r="2205" s="39" customFormat="1" ht="13.35" customHeight="1"/>
    <row r="2206" s="39" customFormat="1" ht="13.35" customHeight="1"/>
    <row r="2207" s="39" customFormat="1" ht="13.35" customHeight="1"/>
    <row r="2208" s="39" customFormat="1" ht="13.35" customHeight="1"/>
    <row r="2209" s="39" customFormat="1" ht="13.35" customHeight="1"/>
    <row r="2210" s="39" customFormat="1" ht="13.35" customHeight="1"/>
    <row r="2211" s="39" customFormat="1" ht="13.35" customHeight="1"/>
    <row r="2212" s="39" customFormat="1" ht="13.35" customHeight="1"/>
    <row r="2213" s="39" customFormat="1" ht="13.35" customHeight="1"/>
    <row r="2214" s="39" customFormat="1" ht="13.35" customHeight="1"/>
    <row r="2215" s="39" customFormat="1" ht="13.35" customHeight="1"/>
    <row r="2216" s="39" customFormat="1" ht="13.35" customHeight="1"/>
    <row r="2217" s="39" customFormat="1" ht="13.35" customHeight="1"/>
    <row r="2218" s="39" customFormat="1" ht="13.35" customHeight="1"/>
    <row r="2219" s="39" customFormat="1" ht="13.35" customHeight="1"/>
    <row r="2220" s="39" customFormat="1" ht="13.35" customHeight="1"/>
    <row r="2221" s="39" customFormat="1" ht="13.35" customHeight="1"/>
    <row r="2222" s="39" customFormat="1" ht="13.35" customHeight="1"/>
    <row r="2223" s="39" customFormat="1" ht="13.35" customHeight="1"/>
    <row r="2224" s="39" customFormat="1" ht="13.35" customHeight="1"/>
    <row r="2225" s="39" customFormat="1" ht="13.35" customHeight="1"/>
    <row r="2226" s="39" customFormat="1" ht="13.35" customHeight="1"/>
    <row r="2227" s="39" customFormat="1" ht="13.35" customHeight="1"/>
    <row r="2228" s="39" customFormat="1" ht="13.35" customHeight="1"/>
    <row r="2229" s="39" customFormat="1" ht="13.35" customHeight="1"/>
    <row r="2230" s="39" customFormat="1" ht="13.35" customHeight="1"/>
    <row r="2231" s="39" customFormat="1" ht="13.35" customHeight="1"/>
    <row r="2232" s="39" customFormat="1" ht="13.35" customHeight="1"/>
    <row r="2233" s="39" customFormat="1" ht="13.35" customHeight="1"/>
    <row r="2234" s="39" customFormat="1" ht="13.35" customHeight="1"/>
    <row r="2235" s="39" customFormat="1" ht="13.35" customHeight="1"/>
    <row r="2236" s="39" customFormat="1" ht="13.35" customHeight="1"/>
    <row r="2237" s="39" customFormat="1" ht="13.35" customHeight="1"/>
    <row r="2238" s="39" customFormat="1" ht="13.35" customHeight="1"/>
    <row r="2239" s="39" customFormat="1" ht="13.35" customHeight="1"/>
    <row r="2240" s="39" customFormat="1" ht="13.35" customHeight="1"/>
    <row r="2241" s="39" customFormat="1" ht="13.35" customHeight="1"/>
    <row r="2242" s="39" customFormat="1" ht="13.35" customHeight="1"/>
    <row r="2243" s="39" customFormat="1" ht="13.35" customHeight="1"/>
    <row r="2244" s="39" customFormat="1" ht="13.35" customHeight="1"/>
    <row r="2245" s="39" customFormat="1" ht="13.35" customHeight="1"/>
    <row r="2246" s="39" customFormat="1" ht="13.35" customHeight="1"/>
    <row r="2247" s="39" customFormat="1" ht="13.35" customHeight="1"/>
    <row r="2248" s="39" customFormat="1" ht="13.35" customHeight="1"/>
    <row r="2249" s="39" customFormat="1" ht="13.35" customHeight="1"/>
    <row r="2250" s="39" customFormat="1" ht="13.35" customHeight="1"/>
    <row r="2251" s="39" customFormat="1" ht="13.35" customHeight="1"/>
    <row r="2252" s="39" customFormat="1" ht="13.35" customHeight="1"/>
    <row r="2253" s="39" customFormat="1" ht="13.35" customHeight="1"/>
    <row r="2254" s="39" customFormat="1" ht="13.35" customHeight="1"/>
    <row r="2255" s="39" customFormat="1" ht="13.35" customHeight="1"/>
    <row r="2256" s="39" customFormat="1" ht="13.35" customHeight="1"/>
    <row r="2257" s="39" customFormat="1" ht="13.35" customHeight="1"/>
    <row r="2258" s="39" customFormat="1" ht="13.35" customHeight="1"/>
    <row r="2259" s="39" customFormat="1" ht="13.35" customHeight="1"/>
    <row r="2260" s="39" customFormat="1" ht="13.35" customHeight="1"/>
    <row r="2261" s="39" customFormat="1" ht="13.35" customHeight="1"/>
    <row r="2262" s="39" customFormat="1" ht="13.35" customHeight="1"/>
    <row r="2263" s="39" customFormat="1" ht="13.35" customHeight="1"/>
    <row r="2264" s="39" customFormat="1" ht="13.35" customHeight="1"/>
    <row r="2265" s="39" customFormat="1" ht="13.35" customHeight="1"/>
    <row r="2266" s="39" customFormat="1" ht="13.35" customHeight="1"/>
    <row r="2267" s="39" customFormat="1" ht="13.35" customHeight="1"/>
    <row r="2268" s="39" customFormat="1" ht="13.35" customHeight="1"/>
    <row r="2269" s="39" customFormat="1" ht="13.35" customHeight="1"/>
    <row r="2270" s="39" customFormat="1" ht="13.35" customHeight="1"/>
    <row r="2271" s="39" customFormat="1" ht="13.35" customHeight="1"/>
    <row r="2272" s="39" customFormat="1" ht="13.35" customHeight="1"/>
    <row r="2273" s="39" customFormat="1" ht="13.35" customHeight="1"/>
    <row r="2274" s="39" customFormat="1" ht="13.35" customHeight="1"/>
    <row r="2275" s="39" customFormat="1" ht="13.35" customHeight="1"/>
    <row r="2276" s="39" customFormat="1" ht="13.35" customHeight="1"/>
    <row r="2277" s="39" customFormat="1" ht="13.35" customHeight="1"/>
    <row r="2278" s="39" customFormat="1" ht="13.35" customHeight="1"/>
    <row r="2279" s="39" customFormat="1" ht="13.35" customHeight="1"/>
    <row r="2280" s="39" customFormat="1" ht="13.35" customHeight="1"/>
    <row r="2281" s="39" customFormat="1" ht="13.35" customHeight="1"/>
    <row r="2282" s="39" customFormat="1" ht="13.35" customHeight="1"/>
    <row r="2283" s="39" customFormat="1" ht="13.35" customHeight="1"/>
    <row r="2284" s="39" customFormat="1" ht="13.35" customHeight="1"/>
    <row r="2285" s="39" customFormat="1" ht="13.35" customHeight="1"/>
    <row r="2286" s="39" customFormat="1" ht="13.35" customHeight="1"/>
    <row r="2287" s="39" customFormat="1" ht="13.35" customHeight="1"/>
    <row r="2288" s="39" customFormat="1" ht="13.35" customHeight="1"/>
    <row r="2289" s="39" customFormat="1" ht="13.35" customHeight="1"/>
    <row r="2290" s="39" customFormat="1" ht="13.35" customHeight="1"/>
    <row r="2291" s="39" customFormat="1" ht="13.35" customHeight="1"/>
    <row r="2292" s="39" customFormat="1" ht="13.35" customHeight="1"/>
    <row r="2293" s="39" customFormat="1" ht="13.35" customHeight="1"/>
    <row r="2294" s="39" customFormat="1" ht="13.35" customHeight="1"/>
    <row r="2295" s="39" customFormat="1" ht="13.35" customHeight="1"/>
    <row r="2296" s="39" customFormat="1" ht="13.35" customHeight="1"/>
    <row r="2297" s="39" customFormat="1" ht="13.35" customHeight="1"/>
    <row r="2298" s="39" customFormat="1" ht="13.35" customHeight="1"/>
    <row r="2299" s="39" customFormat="1" ht="13.35" customHeight="1"/>
    <row r="2300" s="39" customFormat="1" ht="13.35" customHeight="1"/>
    <row r="2301" s="39" customFormat="1" ht="13.35" customHeight="1"/>
    <row r="2302" s="39" customFormat="1" ht="13.35" customHeight="1"/>
    <row r="2303" s="39" customFormat="1" ht="13.35" customHeight="1"/>
    <row r="2304" s="39" customFormat="1" ht="13.35" customHeight="1"/>
    <row r="2305" s="39" customFormat="1" ht="13.35" customHeight="1"/>
    <row r="2306" s="39" customFormat="1" ht="13.35" customHeight="1"/>
    <row r="2307" s="39" customFormat="1" ht="13.35" customHeight="1"/>
    <row r="2308" s="39" customFormat="1" ht="13.35" customHeight="1"/>
    <row r="2309" s="39" customFormat="1" ht="13.35" customHeight="1"/>
    <row r="2310" s="39" customFormat="1" ht="13.35" customHeight="1"/>
    <row r="2311" s="39" customFormat="1" ht="13.35" customHeight="1"/>
    <row r="2312" s="39" customFormat="1" ht="13.35" customHeight="1"/>
    <row r="2313" s="39" customFormat="1" ht="13.35" customHeight="1"/>
    <row r="2314" s="39" customFormat="1" ht="13.35" customHeight="1"/>
    <row r="2315" s="39" customFormat="1" ht="13.35" customHeight="1"/>
    <row r="2316" s="39" customFormat="1" ht="13.35" customHeight="1"/>
    <row r="2317" s="39" customFormat="1" ht="13.35" customHeight="1"/>
    <row r="2318" s="39" customFormat="1" ht="13.35" customHeight="1"/>
    <row r="2319" s="39" customFormat="1" ht="13.35" customHeight="1"/>
    <row r="2320" s="39" customFormat="1" ht="13.35" customHeight="1"/>
    <row r="2321" s="39" customFormat="1" ht="13.35" customHeight="1"/>
    <row r="2322" s="39" customFormat="1" ht="13.35" customHeight="1"/>
    <row r="2323" s="39" customFormat="1" ht="13.35" customHeight="1"/>
    <row r="2324" s="39" customFormat="1" ht="13.35" customHeight="1"/>
    <row r="2325" s="39" customFormat="1" ht="13.35" customHeight="1"/>
    <row r="2326" s="39" customFormat="1" ht="13.35" customHeight="1"/>
    <row r="2327" s="39" customFormat="1" ht="13.35" customHeight="1"/>
    <row r="2328" s="39" customFormat="1" ht="13.35" customHeight="1"/>
    <row r="2329" s="39" customFormat="1" ht="13.35" customHeight="1"/>
    <row r="2330" s="39" customFormat="1" ht="13.35" customHeight="1"/>
    <row r="2331" s="39" customFormat="1" ht="13.35" customHeight="1"/>
    <row r="2332" s="39" customFormat="1" ht="13.35" customHeight="1"/>
    <row r="2333" s="39" customFormat="1" ht="13.35" customHeight="1"/>
    <row r="2334" s="39" customFormat="1" ht="13.35" customHeight="1"/>
    <row r="2335" s="39" customFormat="1" ht="13.35" customHeight="1"/>
    <row r="2336" s="39" customFormat="1" ht="13.35" customHeight="1"/>
    <row r="2337" s="39" customFormat="1" ht="13.35" customHeight="1"/>
    <row r="2338" s="39" customFormat="1" ht="13.35" customHeight="1"/>
    <row r="2339" s="39" customFormat="1" ht="13.35" customHeight="1"/>
    <row r="2340" s="39" customFormat="1" ht="13.35" customHeight="1"/>
    <row r="2341" s="39" customFormat="1" ht="13.35" customHeight="1"/>
    <row r="2342" s="39" customFormat="1" ht="13.35" customHeight="1"/>
    <row r="2343" s="39" customFormat="1" ht="13.35" customHeight="1"/>
    <row r="2344" s="39" customFormat="1" ht="13.35" customHeight="1"/>
    <row r="2345" s="39" customFormat="1" ht="13.35" customHeight="1"/>
    <row r="2346" s="39" customFormat="1" ht="13.35" customHeight="1"/>
    <row r="2347" s="39" customFormat="1" ht="13.35" customHeight="1"/>
    <row r="2348" s="39" customFormat="1" ht="13.35" customHeight="1"/>
    <row r="2349" s="39" customFormat="1" ht="13.35" customHeight="1"/>
    <row r="2350" s="39" customFormat="1" ht="13.35" customHeight="1"/>
    <row r="2351" s="39" customFormat="1" ht="13.35" customHeight="1"/>
    <row r="2352" s="39" customFormat="1" ht="13.35" customHeight="1"/>
    <row r="2353" s="39" customFormat="1" ht="13.35" customHeight="1"/>
    <row r="2354" s="39" customFormat="1" ht="13.35" customHeight="1"/>
    <row r="2355" s="39" customFormat="1" ht="13.35" customHeight="1"/>
    <row r="2356" s="39" customFormat="1" ht="13.35" customHeight="1"/>
    <row r="2357" s="39" customFormat="1" ht="13.35" customHeight="1"/>
    <row r="2358" s="39" customFormat="1" ht="13.35" customHeight="1"/>
    <row r="2359" s="39" customFormat="1" ht="13.35" customHeight="1"/>
    <row r="2360" s="39" customFormat="1" ht="13.35" customHeight="1"/>
    <row r="2361" s="39" customFormat="1" ht="13.35" customHeight="1"/>
    <row r="2362" s="39" customFormat="1" ht="13.35" customHeight="1"/>
    <row r="2363" s="39" customFormat="1" ht="13.35" customHeight="1"/>
    <row r="2364" s="39" customFormat="1" ht="13.35" customHeight="1"/>
    <row r="2365" s="39" customFormat="1" ht="13.35" customHeight="1"/>
    <row r="2366" s="39" customFormat="1" ht="13.35" customHeight="1"/>
    <row r="2367" s="39" customFormat="1" ht="13.35" customHeight="1"/>
    <row r="2368" s="39" customFormat="1" ht="13.35" customHeight="1"/>
    <row r="2369" s="39" customFormat="1" ht="13.35" customHeight="1"/>
    <row r="2370" s="39" customFormat="1" ht="13.35" customHeight="1"/>
    <row r="2371" s="39" customFormat="1" ht="13.35" customHeight="1"/>
    <row r="2372" s="39" customFormat="1" ht="13.35" customHeight="1"/>
    <row r="2373" s="39" customFormat="1" ht="13.35" customHeight="1"/>
    <row r="2374" s="39" customFormat="1" ht="13.35" customHeight="1"/>
    <row r="2375" s="39" customFormat="1" ht="13.35" customHeight="1"/>
    <row r="2376" s="39" customFormat="1" ht="13.35" customHeight="1"/>
    <row r="2377" s="39" customFormat="1" ht="13.35" customHeight="1"/>
    <row r="2378" s="39" customFormat="1" ht="13.35" customHeight="1"/>
    <row r="2379" s="39" customFormat="1" ht="13.35" customHeight="1"/>
    <row r="2380" s="39" customFormat="1" ht="13.35" customHeight="1"/>
    <row r="2381" s="39" customFormat="1" ht="13.35" customHeight="1"/>
    <row r="2382" s="39" customFormat="1" ht="13.35" customHeight="1"/>
    <row r="2383" s="39" customFormat="1" ht="13.35" customHeight="1"/>
    <row r="2384" s="39" customFormat="1" ht="13.35" customHeight="1"/>
    <row r="2385" s="39" customFormat="1" ht="13.35" customHeight="1"/>
    <row r="2386" s="39" customFormat="1" ht="13.35" customHeight="1"/>
    <row r="2387" s="39" customFormat="1" ht="13.35" customHeight="1"/>
    <row r="2388" s="39" customFormat="1" ht="13.35" customHeight="1"/>
    <row r="2389" s="39" customFormat="1" ht="13.35" customHeight="1"/>
    <row r="2390" s="39" customFormat="1" ht="13.35" customHeight="1"/>
    <row r="2391" s="39" customFormat="1" ht="13.35" customHeight="1"/>
    <row r="2392" s="39" customFormat="1" ht="13.35" customHeight="1"/>
    <row r="2393" s="39" customFormat="1" ht="13.35" customHeight="1"/>
    <row r="2394" s="39" customFormat="1" ht="13.35" customHeight="1"/>
    <row r="2395" s="39" customFormat="1" ht="13.35" customHeight="1"/>
    <row r="2396" s="39" customFormat="1" ht="13.35" customHeight="1"/>
    <row r="2397" s="39" customFormat="1" ht="13.35" customHeight="1"/>
    <row r="2398" s="39" customFormat="1" ht="13.35" customHeight="1"/>
    <row r="2399" s="39" customFormat="1" ht="13.35" customHeight="1"/>
    <row r="2400" s="39" customFormat="1" ht="13.35" customHeight="1"/>
    <row r="2401" s="39" customFormat="1" ht="13.35" customHeight="1"/>
    <row r="2402" s="39" customFormat="1" ht="13.35" customHeight="1"/>
    <row r="2403" s="39" customFormat="1" ht="13.35" customHeight="1"/>
    <row r="2404" s="39" customFormat="1" ht="13.35" customHeight="1"/>
    <row r="2405" s="39" customFormat="1" ht="13.35" customHeight="1"/>
    <row r="2406" s="39" customFormat="1" ht="13.35" customHeight="1"/>
    <row r="2407" s="39" customFormat="1" ht="13.35" customHeight="1"/>
    <row r="2408" s="39" customFormat="1" ht="13.35" customHeight="1"/>
    <row r="2409" s="39" customFormat="1" ht="13.35" customHeight="1"/>
    <row r="2410" s="39" customFormat="1" ht="13.35" customHeight="1"/>
    <row r="2411" s="39" customFormat="1" ht="13.35" customHeight="1"/>
    <row r="2412" s="39" customFormat="1" ht="13.35" customHeight="1"/>
    <row r="2413" s="39" customFormat="1" ht="13.35" customHeight="1"/>
    <row r="2414" s="39" customFormat="1" ht="13.35" customHeight="1"/>
    <row r="2415" s="39" customFormat="1" ht="13.35" customHeight="1"/>
    <row r="2416" s="39" customFormat="1" ht="13.35" customHeight="1"/>
    <row r="2417" s="39" customFormat="1" ht="13.35" customHeight="1"/>
    <row r="2418" s="39" customFormat="1" ht="13.35" customHeight="1"/>
    <row r="2419" s="39" customFormat="1" ht="13.35" customHeight="1"/>
    <row r="2420" s="39" customFormat="1" ht="13.35" customHeight="1"/>
    <row r="2421" s="39" customFormat="1" ht="13.35" customHeight="1"/>
    <row r="2422" s="39" customFormat="1" ht="13.35" customHeight="1"/>
    <row r="2423" s="39" customFormat="1" ht="13.35" customHeight="1"/>
    <row r="2424" s="39" customFormat="1" ht="13.35" customHeight="1"/>
    <row r="2425" s="39" customFormat="1" ht="13.35" customHeight="1"/>
    <row r="2426" s="39" customFormat="1" ht="13.35" customHeight="1"/>
    <row r="2427" s="39" customFormat="1" ht="13.35" customHeight="1"/>
    <row r="2428" s="39" customFormat="1" ht="13.35" customHeight="1"/>
    <row r="2429" s="39" customFormat="1" ht="13.35" customHeight="1"/>
    <row r="2430" s="39" customFormat="1" ht="13.35" customHeight="1"/>
    <row r="2431" s="39" customFormat="1" ht="13.35" customHeight="1"/>
    <row r="2432" s="39" customFormat="1" ht="13.35" customHeight="1"/>
    <row r="2433" s="39" customFormat="1" ht="13.35" customHeight="1"/>
    <row r="2434" s="39" customFormat="1" ht="13.35" customHeight="1"/>
    <row r="2435" s="39" customFormat="1" ht="13.35" customHeight="1"/>
    <row r="2436" s="39" customFormat="1" ht="13.35" customHeight="1"/>
    <row r="2437" s="39" customFormat="1" ht="13.35" customHeight="1"/>
    <row r="2438" s="39" customFormat="1" ht="13.35" customHeight="1"/>
    <row r="2439" s="39" customFormat="1" ht="13.35" customHeight="1"/>
    <row r="2440" s="39" customFormat="1" ht="13.35" customHeight="1"/>
    <row r="2441" s="39" customFormat="1" ht="13.35" customHeight="1"/>
    <row r="2442" s="39" customFormat="1" ht="13.35" customHeight="1"/>
    <row r="2443" s="39" customFormat="1" ht="13.35" customHeight="1"/>
    <row r="2444" s="39" customFormat="1" ht="13.35" customHeight="1"/>
    <row r="2445" s="39" customFormat="1" ht="13.35" customHeight="1"/>
    <row r="2446" s="39" customFormat="1" ht="13.35" customHeight="1"/>
    <row r="2447" s="39" customFormat="1" ht="13.35" customHeight="1"/>
    <row r="2448" s="39" customFormat="1" ht="13.35" customHeight="1"/>
    <row r="2449" s="39" customFormat="1" ht="13.35" customHeight="1"/>
    <row r="2450" s="39" customFormat="1" ht="13.35" customHeight="1"/>
    <row r="2451" s="39" customFormat="1" ht="13.35" customHeight="1"/>
    <row r="2452" s="39" customFormat="1" ht="13.35" customHeight="1"/>
    <row r="2453" s="39" customFormat="1" ht="13.35" customHeight="1"/>
    <row r="2454" s="39" customFormat="1" ht="13.35" customHeight="1"/>
    <row r="2455" s="39" customFormat="1" ht="13.35" customHeight="1"/>
    <row r="2456" s="39" customFormat="1" ht="13.35" customHeight="1"/>
    <row r="2457" s="39" customFormat="1" ht="13.35" customHeight="1"/>
    <row r="2458" s="39" customFormat="1" ht="13.35" customHeight="1"/>
    <row r="2459" s="39" customFormat="1" ht="13.35" customHeight="1"/>
    <row r="2460" s="39" customFormat="1" ht="13.35" customHeight="1"/>
    <row r="2461" s="39" customFormat="1" ht="13.35" customHeight="1"/>
    <row r="2462" s="39" customFormat="1" ht="13.35" customHeight="1"/>
    <row r="2463" s="39" customFormat="1" ht="13.35" customHeight="1"/>
    <row r="2464" s="39" customFormat="1" ht="13.35" customHeight="1"/>
    <row r="2465" s="39" customFormat="1" ht="13.35" customHeight="1"/>
    <row r="2466" s="39" customFormat="1" ht="13.35" customHeight="1"/>
    <row r="2467" s="39" customFormat="1" ht="13.35" customHeight="1"/>
    <row r="2468" s="39" customFormat="1" ht="13.35" customHeight="1"/>
    <row r="2469" s="39" customFormat="1" ht="13.35" customHeight="1"/>
    <row r="2470" s="39" customFormat="1" ht="13.35" customHeight="1"/>
    <row r="2471" s="39" customFormat="1" ht="13.35" customHeight="1"/>
    <row r="2472" s="39" customFormat="1" ht="13.35" customHeight="1"/>
    <row r="2473" s="39" customFormat="1" ht="13.35" customHeight="1"/>
    <row r="2474" s="39" customFormat="1" ht="13.35" customHeight="1"/>
    <row r="2475" s="39" customFormat="1" ht="13.35" customHeight="1"/>
    <row r="2476" s="39" customFormat="1" ht="13.35" customHeight="1"/>
    <row r="2477" s="39" customFormat="1" ht="13.35" customHeight="1"/>
    <row r="2478" s="39" customFormat="1" ht="13.35" customHeight="1"/>
    <row r="2479" s="39" customFormat="1" ht="13.35" customHeight="1"/>
    <row r="2480" s="39" customFormat="1" ht="13.35" customHeight="1"/>
    <row r="2481" s="39" customFormat="1" ht="13.35" customHeight="1"/>
    <row r="2482" s="39" customFormat="1" ht="13.35" customHeight="1"/>
    <row r="2483" s="39" customFormat="1" ht="13.35" customHeight="1"/>
    <row r="2484" s="39" customFormat="1" ht="13.35" customHeight="1"/>
    <row r="2485" s="39" customFormat="1" ht="13.35" customHeight="1"/>
    <row r="2486" s="39" customFormat="1" ht="13.35" customHeight="1"/>
    <row r="2487" s="39" customFormat="1" ht="13.35" customHeight="1"/>
    <row r="2488" s="39" customFormat="1" ht="13.35" customHeight="1"/>
    <row r="2489" s="39" customFormat="1" ht="13.35" customHeight="1"/>
    <row r="2490" s="39" customFormat="1" ht="13.35" customHeight="1"/>
    <row r="2491" s="39" customFormat="1" ht="13.35" customHeight="1"/>
    <row r="2492" s="39" customFormat="1" ht="13.35" customHeight="1"/>
    <row r="2493" s="39" customFormat="1" ht="13.35" customHeight="1"/>
    <row r="2494" s="39" customFormat="1" ht="13.35" customHeight="1"/>
    <row r="2495" s="39" customFormat="1" ht="13.35" customHeight="1"/>
    <row r="2496" s="39" customFormat="1" ht="13.35" customHeight="1"/>
    <row r="2497" s="39" customFormat="1" ht="13.35" customHeight="1"/>
    <row r="2498" s="39" customFormat="1" ht="13.35" customHeight="1"/>
    <row r="2499" s="39" customFormat="1" ht="13.35" customHeight="1"/>
    <row r="2500" s="39" customFormat="1" ht="13.35" customHeight="1"/>
    <row r="2501" s="39" customFormat="1" ht="13.35" customHeight="1"/>
    <row r="2502" s="39" customFormat="1" ht="13.35" customHeight="1"/>
    <row r="2503" s="39" customFormat="1" ht="13.35" customHeight="1"/>
    <row r="2504" s="39" customFormat="1" ht="13.35" customHeight="1"/>
    <row r="2505" s="39" customFormat="1" ht="13.35" customHeight="1"/>
    <row r="2506" s="39" customFormat="1" ht="13.35" customHeight="1"/>
    <row r="2507" s="39" customFormat="1" ht="13.35" customHeight="1"/>
    <row r="2508" s="39" customFormat="1" ht="13.35" customHeight="1"/>
    <row r="2509" s="39" customFormat="1" ht="13.35" customHeight="1"/>
    <row r="2510" s="39" customFormat="1" ht="13.35" customHeight="1"/>
    <row r="2511" s="39" customFormat="1" ht="13.35" customHeight="1"/>
    <row r="2512" s="39" customFormat="1" ht="13.35" customHeight="1"/>
    <row r="2513" s="39" customFormat="1" ht="13.35" customHeight="1"/>
    <row r="2514" s="39" customFormat="1" ht="13.35" customHeight="1"/>
    <row r="2515" s="39" customFormat="1" ht="13.35" customHeight="1"/>
    <row r="2516" s="39" customFormat="1" ht="13.35" customHeight="1"/>
    <row r="2517" s="39" customFormat="1" ht="13.35" customHeight="1"/>
    <row r="2518" s="39" customFormat="1" ht="13.35" customHeight="1"/>
    <row r="2519" s="39" customFormat="1" ht="13.35" customHeight="1"/>
    <row r="2520" s="39" customFormat="1" ht="13.35" customHeight="1"/>
    <row r="2521" s="39" customFormat="1" ht="13.35" customHeight="1"/>
    <row r="2522" s="39" customFormat="1" ht="13.35" customHeight="1"/>
    <row r="2523" s="39" customFormat="1" ht="13.35" customHeight="1"/>
    <row r="2524" s="39" customFormat="1" ht="13.35" customHeight="1"/>
    <row r="2525" s="39" customFormat="1" ht="13.35" customHeight="1"/>
    <row r="2526" s="39" customFormat="1" ht="13.35" customHeight="1"/>
    <row r="2527" s="39" customFormat="1" ht="13.35" customHeight="1"/>
    <row r="2528" s="39" customFormat="1" ht="13.35" customHeight="1"/>
    <row r="2529" s="39" customFormat="1" ht="13.35" customHeight="1"/>
    <row r="2530" s="39" customFormat="1" ht="13.35" customHeight="1"/>
    <row r="2531" s="39" customFormat="1" ht="13.35" customHeight="1"/>
    <row r="2532" s="39" customFormat="1" ht="13.35" customHeight="1"/>
    <row r="2533" s="39" customFormat="1" ht="13.35" customHeight="1"/>
    <row r="2534" s="39" customFormat="1" ht="13.35" customHeight="1"/>
    <row r="2535" s="39" customFormat="1" ht="13.35" customHeight="1"/>
    <row r="2536" s="39" customFormat="1" ht="13.35" customHeight="1"/>
    <row r="2537" s="39" customFormat="1" ht="13.35" customHeight="1"/>
    <row r="2538" s="39" customFormat="1" ht="13.35" customHeight="1"/>
    <row r="2539" s="39" customFormat="1" ht="13.35" customHeight="1"/>
    <row r="2540" s="39" customFormat="1" ht="13.35" customHeight="1"/>
    <row r="2541" s="39" customFormat="1" ht="13.35" customHeight="1"/>
    <row r="2542" s="39" customFormat="1" ht="13.35" customHeight="1"/>
    <row r="2543" s="39" customFormat="1" ht="13.35" customHeight="1"/>
    <row r="2544" s="39" customFormat="1" ht="13.35" customHeight="1"/>
    <row r="2545" s="39" customFormat="1" ht="13.35" customHeight="1"/>
    <row r="2546" s="39" customFormat="1" ht="13.35" customHeight="1"/>
    <row r="2547" s="39" customFormat="1" ht="13.35" customHeight="1"/>
    <row r="2548" s="39" customFormat="1" ht="13.35" customHeight="1"/>
    <row r="2549" s="39" customFormat="1" ht="13.35" customHeight="1"/>
    <row r="2550" s="39" customFormat="1" ht="13.35" customHeight="1"/>
    <row r="2551" s="39" customFormat="1" ht="13.35" customHeight="1"/>
    <row r="2552" s="39" customFormat="1" ht="13.35" customHeight="1"/>
    <row r="2553" s="39" customFormat="1" ht="13.35" customHeight="1"/>
    <row r="2554" s="39" customFormat="1" ht="13.35" customHeight="1"/>
    <row r="2555" s="39" customFormat="1" ht="13.35" customHeight="1"/>
    <row r="2556" s="39" customFormat="1" ht="13.35" customHeight="1"/>
    <row r="2557" s="39" customFormat="1" ht="13.35" customHeight="1"/>
    <row r="2558" s="39" customFormat="1" ht="13.35" customHeight="1"/>
    <row r="2559" s="39" customFormat="1" ht="13.35" customHeight="1"/>
    <row r="2560" s="39" customFormat="1" ht="13.35" customHeight="1"/>
    <row r="2561" s="39" customFormat="1" ht="13.35" customHeight="1"/>
    <row r="2562" s="39" customFormat="1" ht="13.35" customHeight="1"/>
    <row r="2563" s="39" customFormat="1" ht="13.35" customHeight="1"/>
    <row r="2564" s="39" customFormat="1" ht="13.35" customHeight="1"/>
    <row r="2565" s="39" customFormat="1" ht="13.35" customHeight="1"/>
    <row r="2566" s="39" customFormat="1" ht="13.35" customHeight="1"/>
    <row r="2567" s="39" customFormat="1" ht="13.35" customHeight="1"/>
    <row r="2568" s="39" customFormat="1" ht="13.35" customHeight="1"/>
    <row r="2569" s="39" customFormat="1" ht="13.35" customHeight="1"/>
    <row r="2570" s="39" customFormat="1" ht="13.35" customHeight="1"/>
    <row r="2571" s="39" customFormat="1" ht="13.35" customHeight="1"/>
    <row r="2572" s="39" customFormat="1" ht="13.35" customHeight="1"/>
    <row r="2573" s="39" customFormat="1" ht="13.35" customHeight="1"/>
    <row r="2574" s="39" customFormat="1" ht="13.35" customHeight="1"/>
    <row r="2575" s="39" customFormat="1" ht="13.35" customHeight="1"/>
    <row r="2576" s="39" customFormat="1" ht="13.35" customHeight="1"/>
    <row r="2577" s="39" customFormat="1" ht="13.35" customHeight="1"/>
    <row r="2578" s="39" customFormat="1" ht="13.35" customHeight="1"/>
    <row r="2579" s="39" customFormat="1" ht="13.35" customHeight="1"/>
    <row r="2580" s="39" customFormat="1" ht="13.35" customHeight="1"/>
    <row r="2581" s="39" customFormat="1" ht="13.35" customHeight="1"/>
    <row r="2582" s="39" customFormat="1" ht="13.35" customHeight="1"/>
    <row r="2583" s="39" customFormat="1" ht="13.35" customHeight="1"/>
    <row r="2584" s="39" customFormat="1" ht="13.35" customHeight="1"/>
    <row r="2585" s="39" customFormat="1" ht="13.35" customHeight="1"/>
    <row r="2586" s="39" customFormat="1" ht="13.35" customHeight="1"/>
    <row r="2587" s="39" customFormat="1" ht="13.35" customHeight="1"/>
    <row r="2588" s="39" customFormat="1" ht="13.35" customHeight="1"/>
    <row r="2589" s="39" customFormat="1" ht="13.35" customHeight="1"/>
    <row r="2590" s="39" customFormat="1" ht="13.35" customHeight="1"/>
    <row r="2591" s="39" customFormat="1" ht="13.35" customHeight="1"/>
    <row r="2592" s="39" customFormat="1" ht="13.35" customHeight="1"/>
    <row r="2593" s="39" customFormat="1" ht="13.35" customHeight="1"/>
    <row r="2594" s="39" customFormat="1" ht="13.35" customHeight="1"/>
    <row r="2595" s="39" customFormat="1" ht="13.35" customHeight="1"/>
    <row r="2596" s="39" customFormat="1" ht="13.35" customHeight="1"/>
    <row r="2597" s="39" customFormat="1" ht="13.35" customHeight="1"/>
    <row r="2598" s="39" customFormat="1" ht="13.35" customHeight="1"/>
    <row r="2599" s="39" customFormat="1" ht="13.35" customHeight="1"/>
    <row r="2600" s="39" customFormat="1" ht="13.35" customHeight="1"/>
    <row r="2601" s="39" customFormat="1" ht="13.35" customHeight="1"/>
    <row r="2602" s="39" customFormat="1" ht="13.35" customHeight="1"/>
    <row r="2603" s="39" customFormat="1" ht="13.35" customHeight="1"/>
    <row r="2604" s="39" customFormat="1" ht="13.35" customHeight="1"/>
    <row r="2605" s="39" customFormat="1" ht="13.35" customHeight="1"/>
    <row r="2606" s="39" customFormat="1" ht="13.35" customHeight="1"/>
    <row r="2607" s="39" customFormat="1" ht="13.35" customHeight="1"/>
    <row r="2608" s="39" customFormat="1" ht="13.35" customHeight="1"/>
    <row r="2609" s="39" customFormat="1" ht="13.35" customHeight="1"/>
    <row r="2610" s="39" customFormat="1" ht="13.35" customHeight="1"/>
    <row r="2611" s="39" customFormat="1" ht="13.35" customHeight="1"/>
    <row r="2612" s="39" customFormat="1" ht="13.35" customHeight="1"/>
    <row r="2613" s="39" customFormat="1" ht="13.35" customHeight="1"/>
    <row r="2614" s="39" customFormat="1" ht="13.35" customHeight="1"/>
    <row r="2615" s="39" customFormat="1" ht="13.35" customHeight="1"/>
    <row r="2616" s="39" customFormat="1" ht="13.35" customHeight="1"/>
    <row r="2617" s="39" customFormat="1" ht="13.35" customHeight="1"/>
    <row r="2618" s="39" customFormat="1" ht="13.35" customHeight="1"/>
    <row r="2619" s="39" customFormat="1" ht="13.35" customHeight="1"/>
    <row r="2620" s="39" customFormat="1" ht="13.35" customHeight="1"/>
    <row r="2621" s="39" customFormat="1" ht="13.35" customHeight="1"/>
    <row r="2622" s="39" customFormat="1" ht="13.35" customHeight="1"/>
    <row r="2623" s="39" customFormat="1" ht="13.35" customHeight="1"/>
    <row r="2624" s="39" customFormat="1" ht="13.35" customHeight="1"/>
    <row r="2625" s="39" customFormat="1" ht="13.35" customHeight="1"/>
    <row r="2626" s="39" customFormat="1" ht="13.35" customHeight="1"/>
    <row r="2627" s="39" customFormat="1" ht="13.35" customHeight="1"/>
    <row r="2628" s="39" customFormat="1" ht="13.35" customHeight="1"/>
    <row r="2629" s="39" customFormat="1" ht="13.35" customHeight="1"/>
    <row r="2630" s="39" customFormat="1" ht="13.35" customHeight="1"/>
    <row r="2631" s="39" customFormat="1" ht="13.35" customHeight="1"/>
    <row r="2632" s="39" customFormat="1" ht="13.35" customHeight="1"/>
    <row r="2633" s="39" customFormat="1" ht="13.35" customHeight="1"/>
    <row r="2634" s="39" customFormat="1" ht="13.35" customHeight="1"/>
    <row r="2635" s="39" customFormat="1" ht="13.35" customHeight="1"/>
    <row r="2636" s="39" customFormat="1" ht="13.35" customHeight="1"/>
    <row r="2637" s="39" customFormat="1" ht="13.35" customHeight="1"/>
    <row r="2638" s="39" customFormat="1" ht="13.35" customHeight="1"/>
    <row r="2639" s="39" customFormat="1" ht="13.35" customHeight="1"/>
    <row r="2640" s="39" customFormat="1" ht="13.35" customHeight="1"/>
    <row r="2641" s="39" customFormat="1" ht="13.35" customHeight="1"/>
    <row r="2642" s="39" customFormat="1" ht="13.35" customHeight="1"/>
    <row r="2643" s="39" customFormat="1" ht="13.35" customHeight="1"/>
    <row r="2644" s="39" customFormat="1" ht="13.35" customHeight="1"/>
    <row r="2645" s="39" customFormat="1" ht="13.35" customHeight="1"/>
    <row r="2646" s="39" customFormat="1" ht="13.35" customHeight="1"/>
    <row r="2647" s="39" customFormat="1" ht="13.35" customHeight="1"/>
    <row r="2648" s="39" customFormat="1" ht="13.35" customHeight="1"/>
    <row r="2649" s="39" customFormat="1" ht="13.35" customHeight="1"/>
    <row r="2650" s="39" customFormat="1" ht="13.35" customHeight="1"/>
    <row r="2651" s="39" customFormat="1" ht="13.35" customHeight="1"/>
    <row r="2652" s="39" customFormat="1" ht="13.35" customHeight="1"/>
    <row r="2653" s="39" customFormat="1" ht="13.35" customHeight="1"/>
    <row r="2654" s="39" customFormat="1" ht="13.35" customHeight="1"/>
    <row r="2655" s="39" customFormat="1" ht="13.35" customHeight="1"/>
    <row r="2656" s="39" customFormat="1" ht="13.35" customHeight="1"/>
    <row r="2657" s="39" customFormat="1" ht="13.35" customHeight="1"/>
    <row r="2658" s="39" customFormat="1" ht="13.35" customHeight="1"/>
    <row r="2659" s="39" customFormat="1" ht="13.35" customHeight="1"/>
    <row r="2660" s="39" customFormat="1" ht="13.35" customHeight="1"/>
    <row r="2661" s="39" customFormat="1" ht="13.35" customHeight="1"/>
    <row r="2662" s="39" customFormat="1" ht="13.35" customHeight="1"/>
    <row r="2663" s="39" customFormat="1" ht="13.35" customHeight="1"/>
    <row r="2664" s="39" customFormat="1" ht="13.35" customHeight="1"/>
    <row r="2665" s="39" customFormat="1" ht="13.35" customHeight="1"/>
    <row r="2666" s="39" customFormat="1" ht="13.35" customHeight="1"/>
    <row r="2667" s="39" customFormat="1" ht="13.35" customHeight="1"/>
    <row r="2668" s="39" customFormat="1" ht="13.35" customHeight="1"/>
    <row r="2669" s="39" customFormat="1" ht="13.35" customHeight="1"/>
    <row r="2670" s="39" customFormat="1" ht="13.35" customHeight="1"/>
    <row r="2671" s="39" customFormat="1" ht="13.35" customHeight="1"/>
    <row r="2672" s="39" customFormat="1" ht="13.35" customHeight="1"/>
    <row r="2673" s="39" customFormat="1" ht="13.35" customHeight="1"/>
    <row r="2674" s="39" customFormat="1" ht="13.35" customHeight="1"/>
    <row r="2675" s="39" customFormat="1" ht="13.35" customHeight="1"/>
    <row r="2676" s="39" customFormat="1" ht="13.35" customHeight="1"/>
    <row r="2677" s="39" customFormat="1" ht="13.35" customHeight="1"/>
    <row r="2678" s="39" customFormat="1" ht="13.35" customHeight="1"/>
    <row r="2679" s="39" customFormat="1" ht="13.35" customHeight="1"/>
    <row r="2680" s="39" customFormat="1" ht="13.35" customHeight="1"/>
    <row r="2681" s="39" customFormat="1" ht="13.35" customHeight="1"/>
    <row r="2682" s="39" customFormat="1" ht="13.35" customHeight="1"/>
    <row r="2683" s="39" customFormat="1" ht="13.35" customHeight="1"/>
    <row r="2684" s="39" customFormat="1" ht="13.35" customHeight="1"/>
    <row r="2685" s="39" customFormat="1" ht="13.35" customHeight="1"/>
    <row r="2686" s="39" customFormat="1" ht="13.35" customHeight="1"/>
    <row r="2687" s="39" customFormat="1" ht="13.35" customHeight="1"/>
    <row r="2688" s="39" customFormat="1" ht="13.35" customHeight="1"/>
    <row r="2689" s="39" customFormat="1" ht="13.35" customHeight="1"/>
    <row r="2690" s="39" customFormat="1" ht="13.35" customHeight="1"/>
    <row r="2691" s="39" customFormat="1" ht="13.35" customHeight="1"/>
    <row r="2692" s="39" customFormat="1" ht="13.35" customHeight="1"/>
    <row r="2693" s="39" customFormat="1" ht="13.35" customHeight="1"/>
    <row r="2694" s="39" customFormat="1" ht="13.35" customHeight="1"/>
    <row r="2695" s="39" customFormat="1" ht="13.35" customHeight="1"/>
    <row r="2696" s="39" customFormat="1" ht="13.35" customHeight="1"/>
    <row r="2697" s="39" customFormat="1" ht="13.35" customHeight="1"/>
    <row r="2698" s="39" customFormat="1" ht="13.35" customHeight="1"/>
    <row r="2699" s="39" customFormat="1" ht="13.35" customHeight="1"/>
    <row r="2700" s="39" customFormat="1" ht="13.35" customHeight="1"/>
    <row r="2701" s="39" customFormat="1" ht="13.35" customHeight="1"/>
    <row r="2702" s="39" customFormat="1" ht="13.35" customHeight="1"/>
    <row r="2703" s="39" customFormat="1" ht="13.35" customHeight="1"/>
    <row r="2704" s="39" customFormat="1" ht="13.35" customHeight="1"/>
    <row r="2705" s="39" customFormat="1" ht="13.35" customHeight="1"/>
    <row r="2706" s="39" customFormat="1" ht="13.35" customHeight="1"/>
    <row r="2707" s="39" customFormat="1" ht="13.35" customHeight="1"/>
    <row r="2708" s="39" customFormat="1" ht="13.35" customHeight="1"/>
    <row r="2709" s="39" customFormat="1" ht="13.35" customHeight="1"/>
    <row r="2710" s="39" customFormat="1" ht="13.35" customHeight="1"/>
    <row r="2711" s="39" customFormat="1" ht="13.35" customHeight="1"/>
    <row r="2712" s="39" customFormat="1" ht="13.35" customHeight="1"/>
    <row r="2713" s="39" customFormat="1" ht="13.35" customHeight="1"/>
    <row r="2714" s="39" customFormat="1" ht="13.35" customHeight="1"/>
    <row r="2715" s="39" customFormat="1" ht="13.35" customHeight="1"/>
    <row r="2716" s="39" customFormat="1" ht="13.35" customHeight="1"/>
    <row r="2717" s="39" customFormat="1" ht="13.35" customHeight="1"/>
    <row r="2718" s="39" customFormat="1" ht="13.35" customHeight="1"/>
    <row r="2719" s="39" customFormat="1" ht="13.35" customHeight="1"/>
    <row r="2720" s="39" customFormat="1" ht="13.35" customHeight="1"/>
    <row r="2721" s="39" customFormat="1" ht="13.35" customHeight="1"/>
    <row r="2722" s="39" customFormat="1" ht="13.35" customHeight="1"/>
    <row r="2723" s="39" customFormat="1" ht="13.35" customHeight="1"/>
    <row r="2724" s="39" customFormat="1" ht="13.35" customHeight="1"/>
    <row r="2725" s="39" customFormat="1" ht="13.35" customHeight="1"/>
    <row r="2726" s="39" customFormat="1" ht="13.35" customHeight="1"/>
    <row r="2727" s="39" customFormat="1" ht="13.35" customHeight="1"/>
    <row r="2728" s="39" customFormat="1" ht="13.35" customHeight="1"/>
    <row r="2729" s="39" customFormat="1" ht="13.35" customHeight="1"/>
    <row r="2730" s="39" customFormat="1" ht="13.35" customHeight="1"/>
    <row r="2731" s="39" customFormat="1" ht="13.35" customHeight="1"/>
    <row r="2732" s="39" customFormat="1" ht="13.35" customHeight="1"/>
    <row r="2733" s="39" customFormat="1" ht="13.35" customHeight="1"/>
    <row r="2734" s="39" customFormat="1" ht="13.35" customHeight="1"/>
    <row r="2735" s="39" customFormat="1" ht="13.35" customHeight="1"/>
    <row r="2736" s="39" customFormat="1" ht="13.35" customHeight="1"/>
    <row r="2737" s="39" customFormat="1" ht="13.35" customHeight="1"/>
    <row r="2738" s="39" customFormat="1" ht="13.35" customHeight="1"/>
    <row r="2739" s="39" customFormat="1" ht="13.35" customHeight="1"/>
    <row r="2740" s="39" customFormat="1" ht="13.35" customHeight="1"/>
    <row r="2741" s="39" customFormat="1" ht="13.35" customHeight="1"/>
    <row r="2742" s="39" customFormat="1" ht="13.35" customHeight="1"/>
    <row r="2743" s="39" customFormat="1" ht="13.35" customHeight="1"/>
    <row r="2744" s="39" customFormat="1" ht="13.35" customHeight="1"/>
    <row r="2745" s="39" customFormat="1" ht="13.35" customHeight="1"/>
    <row r="2746" s="39" customFormat="1" ht="13.35" customHeight="1"/>
    <row r="2747" s="39" customFormat="1" ht="13.35" customHeight="1"/>
    <row r="2748" s="39" customFormat="1" ht="13.35" customHeight="1"/>
    <row r="2749" s="39" customFormat="1" ht="13.35" customHeight="1"/>
    <row r="2750" s="39" customFormat="1" ht="13.35" customHeight="1"/>
    <row r="2751" s="39" customFormat="1" ht="13.35" customHeight="1"/>
    <row r="2752" s="39" customFormat="1" ht="13.35" customHeight="1"/>
    <row r="2753" s="39" customFormat="1" ht="13.35" customHeight="1"/>
    <row r="2754" s="39" customFormat="1" ht="13.35" customHeight="1"/>
    <row r="2755" s="39" customFormat="1" ht="13.35" customHeight="1"/>
    <row r="2756" s="39" customFormat="1" ht="13.35" customHeight="1"/>
    <row r="2757" s="39" customFormat="1" ht="13.35" customHeight="1"/>
    <row r="2758" s="39" customFormat="1" ht="13.35" customHeight="1"/>
    <row r="2759" s="39" customFormat="1" ht="13.35" customHeight="1"/>
    <row r="2760" s="39" customFormat="1" ht="13.35" customHeight="1"/>
    <row r="2761" s="39" customFormat="1" ht="13.35" customHeight="1"/>
    <row r="2762" s="39" customFormat="1" ht="13.35" customHeight="1"/>
    <row r="2763" s="39" customFormat="1" ht="13.35" customHeight="1"/>
    <row r="2764" s="39" customFormat="1" ht="13.35" customHeight="1"/>
    <row r="2765" s="39" customFormat="1" ht="13.35" customHeight="1"/>
    <row r="2766" s="39" customFormat="1" ht="13.35" customHeight="1"/>
    <row r="2767" s="39" customFormat="1" ht="13.35" customHeight="1"/>
    <row r="2768" s="39" customFormat="1" ht="13.35" customHeight="1"/>
    <row r="2769" s="39" customFormat="1" ht="13.35" customHeight="1"/>
    <row r="2770" s="39" customFormat="1" ht="13.35" customHeight="1"/>
    <row r="2771" s="39" customFormat="1" ht="13.35" customHeight="1"/>
    <row r="2772" s="39" customFormat="1" ht="13.35" customHeight="1"/>
    <row r="2773" s="39" customFormat="1" ht="13.35" customHeight="1"/>
    <row r="2774" s="39" customFormat="1" ht="13.35" customHeight="1"/>
    <row r="2775" s="39" customFormat="1" ht="13.35" customHeight="1"/>
    <row r="2776" s="39" customFormat="1" ht="13.35" customHeight="1"/>
    <row r="2777" s="39" customFormat="1" ht="13.35" customHeight="1"/>
    <row r="2778" s="39" customFormat="1" ht="13.35" customHeight="1"/>
    <row r="2779" s="39" customFormat="1" ht="13.35" customHeight="1"/>
    <row r="2780" s="39" customFormat="1" ht="13.35" customHeight="1"/>
    <row r="2781" s="39" customFormat="1" ht="13.35" customHeight="1"/>
    <row r="2782" s="39" customFormat="1" ht="13.35" customHeight="1"/>
    <row r="2783" s="39" customFormat="1" ht="13.35" customHeight="1"/>
    <row r="2784" s="39" customFormat="1" ht="13.35" customHeight="1"/>
    <row r="2785" s="39" customFormat="1" ht="13.35" customHeight="1"/>
    <row r="2786" s="39" customFormat="1" ht="13.35" customHeight="1"/>
    <row r="2787" s="39" customFormat="1" ht="13.35" customHeight="1"/>
    <row r="2788" s="39" customFormat="1" ht="13.35" customHeight="1"/>
    <row r="2789" s="39" customFormat="1" ht="13.35" customHeight="1"/>
    <row r="2790" s="39" customFormat="1" ht="13.35" customHeight="1"/>
    <row r="2791" s="39" customFormat="1" ht="13.35" customHeight="1"/>
    <row r="2792" s="39" customFormat="1" ht="13.35" customHeight="1"/>
    <row r="2793" s="39" customFormat="1" ht="13.35" customHeight="1"/>
    <row r="2794" s="39" customFormat="1" ht="13.35" customHeight="1"/>
    <row r="2795" s="39" customFormat="1" ht="13.35" customHeight="1"/>
    <row r="2796" s="39" customFormat="1" ht="13.35" customHeight="1"/>
    <row r="2797" s="39" customFormat="1" ht="13.35" customHeight="1"/>
    <row r="2798" s="39" customFormat="1" ht="13.35" customHeight="1"/>
    <row r="2799" s="39" customFormat="1" ht="13.35" customHeight="1"/>
    <row r="2800" s="39" customFormat="1" ht="13.35" customHeight="1"/>
    <row r="2801" s="39" customFormat="1" ht="13.35" customHeight="1"/>
    <row r="2802" s="39" customFormat="1" ht="13.35" customHeight="1"/>
    <row r="2803" s="39" customFormat="1" ht="13.35" customHeight="1"/>
    <row r="2804" s="39" customFormat="1" ht="13.35" customHeight="1"/>
    <row r="2805" s="39" customFormat="1" ht="13.35" customHeight="1"/>
    <row r="2806" s="39" customFormat="1" ht="13.35" customHeight="1"/>
    <row r="2807" s="39" customFormat="1" ht="13.35" customHeight="1"/>
    <row r="2808" s="39" customFormat="1" ht="13.35" customHeight="1"/>
    <row r="2809" s="39" customFormat="1" ht="13.35" customHeight="1"/>
    <row r="2810" s="39" customFormat="1" ht="13.35" customHeight="1"/>
    <row r="2811" s="39" customFormat="1" ht="13.35" customHeight="1"/>
    <row r="2812" s="39" customFormat="1" ht="13.35" customHeight="1"/>
    <row r="2813" s="39" customFormat="1" ht="13.35" customHeight="1"/>
    <row r="2814" s="39" customFormat="1" ht="13.35" customHeight="1"/>
    <row r="2815" s="39" customFormat="1" ht="13.35" customHeight="1"/>
    <row r="2816" s="39" customFormat="1" ht="13.35" customHeight="1"/>
    <row r="2817" s="39" customFormat="1" ht="13.35" customHeight="1"/>
    <row r="2818" s="39" customFormat="1" ht="13.35" customHeight="1"/>
    <row r="2819" s="39" customFormat="1" ht="13.35" customHeight="1"/>
    <row r="2820" s="39" customFormat="1" ht="13.35" customHeight="1"/>
    <row r="2821" s="39" customFormat="1" ht="13.35" customHeight="1"/>
    <row r="2822" s="39" customFormat="1" ht="13.35" customHeight="1"/>
    <row r="2823" s="39" customFormat="1" ht="13.35" customHeight="1"/>
    <row r="2824" s="39" customFormat="1" ht="13.35" customHeight="1"/>
    <row r="2825" s="39" customFormat="1" ht="13.35" customHeight="1"/>
    <row r="2826" s="39" customFormat="1" ht="13.35" customHeight="1"/>
    <row r="2827" s="39" customFormat="1" ht="13.35" customHeight="1"/>
    <row r="2828" s="39" customFormat="1" ht="13.35" customHeight="1"/>
    <row r="2829" s="39" customFormat="1" ht="13.35" customHeight="1"/>
    <row r="2830" s="39" customFormat="1" ht="13.35" customHeight="1"/>
    <row r="2831" s="39" customFormat="1" ht="13.35" customHeight="1"/>
    <row r="2832" s="39" customFormat="1" ht="13.35" customHeight="1"/>
    <row r="2833" s="39" customFormat="1" ht="13.35" customHeight="1"/>
    <row r="2834" s="39" customFormat="1" ht="13.35" customHeight="1"/>
    <row r="2835" s="39" customFormat="1" ht="13.35" customHeight="1"/>
    <row r="2836" s="39" customFormat="1" ht="13.35" customHeight="1"/>
    <row r="2837" s="39" customFormat="1" ht="13.35" customHeight="1"/>
    <row r="2838" s="39" customFormat="1" ht="13.35" customHeight="1"/>
    <row r="2839" s="39" customFormat="1" ht="13.35" customHeight="1"/>
    <row r="2840" s="39" customFormat="1" ht="13.35" customHeight="1"/>
    <row r="2841" s="39" customFormat="1" ht="13.35" customHeight="1"/>
    <row r="2842" s="39" customFormat="1" ht="13.35" customHeight="1"/>
    <row r="2843" s="39" customFormat="1" ht="13.35" customHeight="1"/>
    <row r="2844" s="39" customFormat="1" ht="13.35" customHeight="1"/>
    <row r="2845" s="39" customFormat="1" ht="13.35" customHeight="1"/>
    <row r="2846" s="39" customFormat="1" ht="13.35" customHeight="1"/>
    <row r="2847" s="39" customFormat="1" ht="13.35" customHeight="1"/>
    <row r="2848" s="39" customFormat="1" ht="13.35" customHeight="1"/>
    <row r="2849" s="39" customFormat="1" ht="13.35" customHeight="1"/>
    <row r="2850" s="39" customFormat="1" ht="13.35" customHeight="1"/>
    <row r="2851" s="39" customFormat="1" ht="13.35" customHeight="1"/>
    <row r="2852" s="39" customFormat="1" ht="13.35" customHeight="1"/>
    <row r="2853" s="39" customFormat="1" ht="13.35" customHeight="1"/>
    <row r="2854" s="39" customFormat="1" ht="13.35" customHeight="1"/>
    <row r="2855" s="39" customFormat="1" ht="13.35" customHeight="1"/>
    <row r="2856" s="39" customFormat="1" ht="13.35" customHeight="1"/>
    <row r="2857" s="39" customFormat="1" ht="13.35" customHeight="1"/>
    <row r="2858" s="39" customFormat="1" ht="13.35" customHeight="1"/>
    <row r="2859" s="39" customFormat="1" ht="13.35" customHeight="1"/>
    <row r="2860" s="39" customFormat="1" ht="13.35" customHeight="1"/>
    <row r="2861" s="39" customFormat="1" ht="13.35" customHeight="1"/>
    <row r="2862" s="39" customFormat="1" ht="13.35" customHeight="1"/>
    <row r="2863" s="39" customFormat="1" ht="13.35" customHeight="1"/>
    <row r="2864" s="39" customFormat="1" ht="13.35" customHeight="1"/>
    <row r="2865" s="39" customFormat="1" ht="13.35" customHeight="1"/>
    <row r="2866" s="39" customFormat="1" ht="13.35" customHeight="1"/>
    <row r="2867" s="39" customFormat="1" ht="13.35" customHeight="1"/>
    <row r="2868" s="39" customFormat="1" ht="13.35" customHeight="1"/>
    <row r="2869" s="39" customFormat="1" ht="13.35" customHeight="1"/>
    <row r="2870" s="39" customFormat="1" ht="13.35" customHeight="1"/>
    <row r="2871" s="39" customFormat="1" ht="13.35" customHeight="1"/>
    <row r="2872" s="39" customFormat="1" ht="13.35" customHeight="1"/>
    <row r="2873" s="39" customFormat="1" ht="13.35" customHeight="1"/>
    <row r="2874" s="39" customFormat="1" ht="13.35" customHeight="1"/>
    <row r="2875" s="39" customFormat="1" ht="13.35" customHeight="1"/>
    <row r="2876" s="39" customFormat="1" ht="13.35" customHeight="1"/>
    <row r="2877" s="39" customFormat="1" ht="13.35" customHeight="1"/>
    <row r="2878" s="39" customFormat="1" ht="13.35" customHeight="1"/>
    <row r="2879" s="39" customFormat="1" ht="13.35" customHeight="1"/>
    <row r="2880" s="39" customFormat="1" ht="13.35" customHeight="1"/>
    <row r="2881" s="39" customFormat="1" ht="13.35" customHeight="1"/>
    <row r="2882" s="39" customFormat="1" ht="13.35" customHeight="1"/>
    <row r="2883" s="39" customFormat="1" ht="13.35" customHeight="1"/>
    <row r="2884" s="39" customFormat="1" ht="13.35" customHeight="1"/>
    <row r="2885" s="39" customFormat="1" ht="13.35" customHeight="1"/>
    <row r="2886" s="39" customFormat="1" ht="13.35" customHeight="1"/>
    <row r="2887" s="39" customFormat="1" ht="13.35" customHeight="1"/>
    <row r="2888" s="39" customFormat="1" ht="13.35" customHeight="1"/>
    <row r="2889" s="39" customFormat="1" ht="13.35" customHeight="1"/>
    <row r="2890" s="39" customFormat="1" ht="13.35" customHeight="1"/>
    <row r="2891" s="39" customFormat="1" ht="13.35" customHeight="1"/>
    <row r="2892" s="39" customFormat="1" ht="13.35" customHeight="1"/>
    <row r="2893" s="39" customFormat="1" ht="13.35" customHeight="1"/>
    <row r="2894" s="39" customFormat="1" ht="13.35" customHeight="1"/>
    <row r="2895" s="39" customFormat="1" ht="13.35" customHeight="1"/>
    <row r="2896" s="39" customFormat="1" ht="13.35" customHeight="1"/>
    <row r="2897" s="39" customFormat="1" ht="13.35" customHeight="1"/>
    <row r="2898" s="39" customFormat="1" ht="13.35" customHeight="1"/>
    <row r="2899" s="39" customFormat="1" ht="13.35" customHeight="1"/>
    <row r="2900" s="39" customFormat="1" ht="13.35" customHeight="1"/>
    <row r="2901" s="39" customFormat="1" ht="13.35" customHeight="1"/>
    <row r="2902" s="39" customFormat="1" ht="13.35" customHeight="1"/>
    <row r="2903" s="39" customFormat="1" ht="13.35" customHeight="1"/>
    <row r="2904" s="39" customFormat="1" ht="13.35" customHeight="1"/>
    <row r="2905" s="39" customFormat="1" ht="13.35" customHeight="1"/>
    <row r="2906" s="39" customFormat="1" ht="13.35" customHeight="1"/>
    <row r="2907" s="39" customFormat="1" ht="13.35" customHeight="1"/>
    <row r="2908" s="39" customFormat="1" ht="13.35" customHeight="1"/>
    <row r="2909" s="39" customFormat="1" ht="13.35" customHeight="1"/>
    <row r="2910" s="39" customFormat="1" ht="13.35" customHeight="1"/>
    <row r="2911" s="39" customFormat="1" ht="13.35" customHeight="1"/>
    <row r="2912" s="39" customFormat="1" ht="13.35" customHeight="1"/>
    <row r="2913" s="39" customFormat="1" ht="13.35" customHeight="1"/>
    <row r="2914" s="39" customFormat="1" ht="13.35" customHeight="1"/>
    <row r="2915" s="39" customFormat="1" ht="13.35" customHeight="1"/>
    <row r="2916" s="39" customFormat="1" ht="13.35" customHeight="1"/>
    <row r="2917" s="39" customFormat="1" ht="13.35" customHeight="1"/>
    <row r="2918" s="39" customFormat="1" ht="13.35" customHeight="1"/>
    <row r="2919" s="39" customFormat="1" ht="13.35" customHeight="1"/>
    <row r="2920" s="39" customFormat="1" ht="13.35" customHeight="1"/>
    <row r="2921" s="39" customFormat="1" ht="13.35" customHeight="1"/>
    <row r="2922" s="39" customFormat="1" ht="13.35" customHeight="1"/>
    <row r="2923" s="39" customFormat="1" ht="13.35" customHeight="1"/>
    <row r="2924" s="39" customFormat="1" ht="13.35" customHeight="1"/>
    <row r="2925" s="39" customFormat="1" ht="13.35" customHeight="1"/>
    <row r="2926" s="39" customFormat="1" ht="13.35" customHeight="1"/>
    <row r="2927" s="39" customFormat="1" ht="13.35" customHeight="1"/>
    <row r="2928" s="39" customFormat="1" ht="13.35" customHeight="1"/>
    <row r="2929" s="39" customFormat="1" ht="13.35" customHeight="1"/>
    <row r="2930" s="39" customFormat="1" ht="13.35" customHeight="1"/>
    <row r="2931" s="39" customFormat="1" ht="13.35" customHeight="1"/>
    <row r="2932" s="39" customFormat="1" ht="13.35" customHeight="1"/>
    <row r="2933" s="39" customFormat="1" ht="13.35" customHeight="1"/>
    <row r="2934" s="39" customFormat="1" ht="13.35" customHeight="1"/>
    <row r="2935" s="39" customFormat="1" ht="13.35" customHeight="1"/>
    <row r="2936" s="39" customFormat="1" ht="13.35" customHeight="1"/>
    <row r="2937" s="39" customFormat="1" ht="13.35" customHeight="1"/>
    <row r="2938" s="39" customFormat="1" ht="13.35" customHeight="1"/>
    <row r="2939" s="39" customFormat="1" ht="13.35" customHeight="1"/>
    <row r="2940" s="39" customFormat="1" ht="13.35" customHeight="1"/>
    <row r="2941" s="39" customFormat="1" ht="13.35" customHeight="1"/>
    <row r="2942" s="39" customFormat="1" ht="13.35" customHeight="1"/>
    <row r="2943" s="39" customFormat="1" ht="13.35" customHeight="1"/>
    <row r="2944" s="39" customFormat="1" ht="13.35" customHeight="1"/>
    <row r="2945" s="39" customFormat="1" ht="13.35" customHeight="1"/>
    <row r="2946" s="39" customFormat="1" ht="13.35" customHeight="1"/>
    <row r="2947" s="39" customFormat="1" ht="13.35" customHeight="1"/>
    <row r="2948" s="39" customFormat="1" ht="13.35" customHeight="1"/>
    <row r="2949" s="39" customFormat="1" ht="13.35" customHeight="1"/>
    <row r="2950" s="39" customFormat="1" ht="13.35" customHeight="1"/>
    <row r="2951" s="39" customFormat="1" ht="13.35" customHeight="1"/>
    <row r="2952" s="39" customFormat="1" ht="13.35" customHeight="1"/>
    <row r="2953" s="39" customFormat="1" ht="13.35" customHeight="1"/>
    <row r="2954" s="39" customFormat="1" ht="13.35" customHeight="1"/>
    <row r="2955" s="39" customFormat="1" ht="13.35" customHeight="1"/>
    <row r="2956" s="39" customFormat="1" ht="13.35" customHeight="1"/>
    <row r="2957" s="39" customFormat="1" ht="13.35" customHeight="1"/>
    <row r="2958" s="39" customFormat="1" ht="13.35" customHeight="1"/>
    <row r="2959" s="39" customFormat="1" ht="13.35" customHeight="1"/>
    <row r="2960" s="39" customFormat="1" ht="13.35" customHeight="1"/>
    <row r="2961" s="39" customFormat="1" ht="13.35" customHeight="1"/>
    <row r="2962" s="39" customFormat="1" ht="13.35" customHeight="1"/>
    <row r="2963" s="39" customFormat="1" ht="13.35" customHeight="1"/>
    <row r="2964" s="39" customFormat="1" ht="13.35" customHeight="1"/>
    <row r="2965" s="39" customFormat="1" ht="13.35" customHeight="1"/>
    <row r="2966" s="39" customFormat="1" ht="13.35" customHeight="1"/>
    <row r="2967" s="39" customFormat="1" ht="13.35" customHeight="1"/>
    <row r="2968" s="39" customFormat="1" ht="13.35" customHeight="1"/>
    <row r="2969" s="39" customFormat="1" ht="13.35" customHeight="1"/>
    <row r="2970" s="39" customFormat="1" ht="13.35" customHeight="1"/>
    <row r="2971" s="39" customFormat="1" ht="13.35" customHeight="1"/>
    <row r="2972" s="39" customFormat="1" ht="13.35" customHeight="1"/>
    <row r="2973" s="39" customFormat="1" ht="13.35" customHeight="1"/>
    <row r="2974" s="39" customFormat="1" ht="13.35" customHeight="1"/>
    <row r="2975" s="39" customFormat="1" ht="13.35" customHeight="1"/>
    <row r="2976" s="39" customFormat="1" ht="13.35" customHeight="1"/>
    <row r="2977" s="39" customFormat="1" ht="13.35" customHeight="1"/>
    <row r="2978" s="39" customFormat="1" ht="13.35" customHeight="1"/>
    <row r="2979" s="39" customFormat="1" ht="13.35" customHeight="1"/>
    <row r="2980" s="39" customFormat="1" ht="13.35" customHeight="1"/>
    <row r="2981" s="39" customFormat="1" ht="13.35" customHeight="1"/>
    <row r="2982" s="39" customFormat="1" ht="13.35" customHeight="1"/>
    <row r="2983" s="39" customFormat="1" ht="13.35" customHeight="1"/>
    <row r="2984" s="39" customFormat="1" ht="13.35" customHeight="1"/>
    <row r="2985" s="39" customFormat="1" ht="13.35" customHeight="1"/>
    <row r="2986" s="39" customFormat="1" ht="13.35" customHeight="1"/>
    <row r="2987" s="39" customFormat="1" ht="13.35" customHeight="1"/>
    <row r="2988" s="39" customFormat="1" ht="13.35" customHeight="1"/>
    <row r="2989" s="39" customFormat="1" ht="13.35" customHeight="1"/>
    <row r="2990" s="39" customFormat="1" ht="13.35" customHeight="1"/>
    <row r="2991" s="39" customFormat="1" ht="13.35" customHeight="1"/>
    <row r="2992" s="39" customFormat="1" ht="13.35" customHeight="1"/>
    <row r="2993" s="39" customFormat="1" ht="13.35" customHeight="1"/>
    <row r="2994" s="39" customFormat="1" ht="13.35" customHeight="1"/>
    <row r="2995" s="39" customFormat="1" ht="13.35" customHeight="1"/>
    <row r="2996" s="39" customFormat="1" ht="13.35" customHeight="1"/>
    <row r="2997" s="39" customFormat="1" ht="13.35" customHeight="1"/>
    <row r="2998" s="39" customFormat="1" ht="13.35" customHeight="1"/>
    <row r="2999" s="39" customFormat="1" ht="13.35" customHeight="1"/>
    <row r="3000" s="39" customFormat="1" ht="13.35" customHeight="1"/>
    <row r="3001" s="39" customFormat="1" ht="13.35" customHeight="1"/>
    <row r="3002" s="39" customFormat="1" ht="13.35" customHeight="1"/>
    <row r="3003" s="39" customFormat="1" ht="13.35" customHeight="1"/>
    <row r="3004" s="39" customFormat="1" ht="13.35" customHeight="1"/>
    <row r="3005" s="39" customFormat="1" ht="13.35" customHeight="1"/>
    <row r="3006" s="39" customFormat="1" ht="13.35" customHeight="1"/>
    <row r="3007" s="39" customFormat="1" ht="13.35" customHeight="1"/>
    <row r="3008" s="39" customFormat="1" ht="13.35" customHeight="1"/>
    <row r="3009" s="39" customFormat="1" ht="13.35" customHeight="1"/>
    <row r="3010" s="39" customFormat="1" ht="13.35" customHeight="1"/>
    <row r="3011" s="39" customFormat="1" ht="13.35" customHeight="1"/>
    <row r="3012" s="39" customFormat="1" ht="13.35" customHeight="1"/>
    <row r="3013" s="39" customFormat="1" ht="13.35" customHeight="1"/>
    <row r="3014" s="39" customFormat="1" ht="13.35" customHeight="1"/>
    <row r="3015" s="39" customFormat="1" ht="13.35" customHeight="1"/>
    <row r="3016" s="39" customFormat="1" ht="13.35" customHeight="1"/>
    <row r="3017" s="39" customFormat="1" ht="13.35" customHeight="1"/>
    <row r="3018" s="39" customFormat="1" ht="13.35" customHeight="1"/>
    <row r="3019" s="39" customFormat="1" ht="13.35" customHeight="1"/>
    <row r="3020" s="39" customFormat="1" ht="13.35" customHeight="1"/>
    <row r="3021" s="39" customFormat="1" ht="13.35" customHeight="1"/>
    <row r="3022" s="39" customFormat="1" ht="13.35" customHeight="1"/>
    <row r="3023" s="39" customFormat="1" ht="13.35" customHeight="1"/>
    <row r="3024" s="39" customFormat="1" ht="13.35" customHeight="1"/>
    <row r="3025" s="39" customFormat="1" ht="13.35" customHeight="1"/>
    <row r="3026" s="39" customFormat="1" ht="13.35" customHeight="1"/>
    <row r="3027" s="39" customFormat="1" ht="13.35" customHeight="1"/>
    <row r="3028" s="39" customFormat="1" ht="13.35" customHeight="1"/>
    <row r="3029" s="39" customFormat="1" ht="13.35" customHeight="1"/>
    <row r="3030" s="39" customFormat="1" ht="13.35" customHeight="1"/>
    <row r="3031" s="39" customFormat="1" ht="13.35" customHeight="1"/>
    <row r="3032" s="39" customFormat="1" ht="13.35" customHeight="1"/>
    <row r="3033" s="39" customFormat="1" ht="13.35" customHeight="1"/>
    <row r="3034" s="39" customFormat="1" ht="13.35" customHeight="1"/>
    <row r="3035" s="39" customFormat="1" ht="13.35" customHeight="1"/>
    <row r="3036" s="39" customFormat="1" ht="13.35" customHeight="1"/>
    <row r="3037" s="39" customFormat="1" ht="13.35" customHeight="1"/>
    <row r="3038" s="39" customFormat="1" ht="13.35" customHeight="1"/>
    <row r="3039" s="39" customFormat="1" ht="13.35" customHeight="1"/>
    <row r="3040" s="39" customFormat="1" ht="13.35" customHeight="1"/>
    <row r="3041" s="39" customFormat="1" ht="13.35" customHeight="1"/>
    <row r="3042" s="39" customFormat="1" ht="13.35" customHeight="1"/>
    <row r="3043" s="39" customFormat="1" ht="13.35" customHeight="1"/>
    <row r="3044" s="39" customFormat="1" ht="13.35" customHeight="1"/>
    <row r="3045" s="39" customFormat="1" ht="13.35" customHeight="1"/>
    <row r="3046" s="39" customFormat="1" ht="13.35" customHeight="1"/>
    <row r="3047" s="39" customFormat="1" ht="13.35" customHeight="1"/>
    <row r="3048" s="39" customFormat="1" ht="13.35" customHeight="1"/>
    <row r="3049" s="39" customFormat="1" ht="13.35" customHeight="1"/>
    <row r="3050" s="39" customFormat="1" ht="13.35" customHeight="1"/>
    <row r="3051" s="39" customFormat="1" ht="13.35" customHeight="1"/>
    <row r="3052" s="39" customFormat="1" ht="13.35" customHeight="1"/>
    <row r="3053" s="39" customFormat="1" ht="13.35" customHeight="1"/>
    <row r="3054" s="39" customFormat="1" ht="13.35" customHeight="1"/>
    <row r="3055" s="39" customFormat="1" ht="13.35" customHeight="1"/>
    <row r="3056" s="39" customFormat="1" ht="13.35" customHeight="1"/>
    <row r="3057" s="39" customFormat="1" ht="13.35" customHeight="1"/>
    <row r="3058" s="39" customFormat="1" ht="13.35" customHeight="1"/>
    <row r="3059" s="39" customFormat="1" ht="13.35" customHeight="1"/>
    <row r="3060" s="39" customFormat="1" ht="13.35" customHeight="1"/>
    <row r="3061" s="39" customFormat="1" ht="13.35" customHeight="1"/>
    <row r="3062" s="39" customFormat="1" ht="13.35" customHeight="1"/>
    <row r="3063" s="39" customFormat="1" ht="13.35" customHeight="1"/>
    <row r="3064" s="39" customFormat="1" ht="13.35" customHeight="1"/>
    <row r="3065" s="39" customFormat="1" ht="13.35" customHeight="1"/>
    <row r="3066" s="39" customFormat="1" ht="13.35" customHeight="1"/>
    <row r="3067" s="39" customFormat="1" ht="13.35" customHeight="1"/>
    <row r="3068" s="39" customFormat="1" ht="13.35" customHeight="1"/>
    <row r="3069" s="39" customFormat="1" ht="13.35" customHeight="1"/>
    <row r="3070" s="39" customFormat="1" ht="13.35" customHeight="1"/>
    <row r="3071" s="39" customFormat="1" ht="13.35" customHeight="1"/>
    <row r="3072" s="39" customFormat="1" ht="13.35" customHeight="1"/>
    <row r="3073" s="39" customFormat="1" ht="13.35" customHeight="1"/>
    <row r="3074" s="39" customFormat="1" ht="13.35" customHeight="1"/>
    <row r="3075" s="39" customFormat="1" ht="13.35" customHeight="1"/>
    <row r="3076" s="39" customFormat="1" ht="13.35" customHeight="1"/>
    <row r="3077" s="39" customFormat="1" ht="13.35" customHeight="1"/>
    <row r="3078" s="39" customFormat="1" ht="13.35" customHeight="1"/>
    <row r="3079" s="39" customFormat="1" ht="13.35" customHeight="1"/>
    <row r="3080" s="39" customFormat="1" ht="13.35" customHeight="1"/>
    <row r="3081" s="39" customFormat="1" ht="13.35" customHeight="1"/>
    <row r="3082" s="39" customFormat="1" ht="13.35" customHeight="1"/>
    <row r="3083" s="39" customFormat="1" ht="13.35" customHeight="1"/>
    <row r="3084" s="39" customFormat="1" ht="13.35" customHeight="1"/>
    <row r="3085" s="39" customFormat="1" ht="13.35" customHeight="1"/>
    <row r="3086" s="39" customFormat="1" ht="13.35" customHeight="1"/>
    <row r="3087" s="39" customFormat="1" ht="13.35" customHeight="1"/>
    <row r="3088" s="39" customFormat="1" ht="13.35" customHeight="1"/>
    <row r="3089" s="39" customFormat="1" ht="13.35" customHeight="1"/>
    <row r="3090" s="39" customFormat="1" ht="13.35" customHeight="1"/>
    <row r="3091" s="39" customFormat="1" ht="13.35" customHeight="1"/>
    <row r="3092" s="39" customFormat="1" ht="13.35" customHeight="1"/>
    <row r="3093" s="39" customFormat="1" ht="13.35" customHeight="1"/>
    <row r="3094" s="39" customFormat="1" ht="13.35" customHeight="1"/>
    <row r="3095" s="39" customFormat="1" ht="13.35" customHeight="1"/>
    <row r="3096" s="39" customFormat="1" ht="13.35" customHeight="1"/>
    <row r="3097" s="39" customFormat="1" ht="13.35" customHeight="1"/>
    <row r="3098" s="39" customFormat="1" ht="13.35" customHeight="1"/>
    <row r="3099" s="39" customFormat="1" ht="13.35" customHeight="1"/>
    <row r="3100" s="39" customFormat="1" ht="13.35" customHeight="1"/>
    <row r="3101" s="39" customFormat="1" ht="13.35" customHeight="1"/>
    <row r="3102" s="39" customFormat="1" ht="13.35" customHeight="1"/>
    <row r="3103" s="39" customFormat="1" ht="13.35" customHeight="1"/>
    <row r="3104" s="39" customFormat="1" ht="13.35" customHeight="1"/>
    <row r="3105" s="39" customFormat="1" ht="13.35" customHeight="1"/>
    <row r="3106" s="39" customFormat="1" ht="13.35" customHeight="1"/>
    <row r="3107" s="39" customFormat="1" ht="13.35" customHeight="1"/>
    <row r="3108" s="39" customFormat="1" ht="13.35" customHeight="1"/>
    <row r="3109" s="39" customFormat="1" ht="13.35" customHeight="1"/>
    <row r="3110" s="39" customFormat="1" ht="13.35" customHeight="1"/>
    <row r="3111" s="39" customFormat="1" ht="13.35" customHeight="1"/>
    <row r="3112" s="39" customFormat="1" ht="13.35" customHeight="1"/>
    <row r="3113" s="39" customFormat="1" ht="13.35" customHeight="1"/>
    <row r="3114" s="39" customFormat="1" ht="13.35" customHeight="1"/>
    <row r="3115" s="39" customFormat="1" ht="13.35" customHeight="1"/>
    <row r="3116" s="39" customFormat="1" ht="13.35" customHeight="1"/>
    <row r="3117" s="39" customFormat="1" ht="13.35" customHeight="1"/>
    <row r="3118" s="39" customFormat="1" ht="13.35" customHeight="1"/>
    <row r="3119" s="39" customFormat="1" ht="13.35" customHeight="1"/>
    <row r="3120" s="39" customFormat="1" ht="13.35" customHeight="1"/>
    <row r="3121" s="39" customFormat="1" ht="13.35" customHeight="1"/>
    <row r="3122" s="39" customFormat="1" ht="13.35" customHeight="1"/>
    <row r="3123" s="39" customFormat="1" ht="13.35" customHeight="1"/>
    <row r="3124" s="39" customFormat="1" ht="13.35" customHeight="1"/>
    <row r="3125" s="39" customFormat="1" ht="13.35" customHeight="1"/>
    <row r="3126" s="39" customFormat="1" ht="13.35" customHeight="1"/>
    <row r="3127" s="39" customFormat="1" ht="13.35" customHeight="1"/>
    <row r="3128" s="39" customFormat="1" ht="13.35" customHeight="1"/>
    <row r="3129" s="39" customFormat="1" ht="13.35" customHeight="1"/>
    <row r="3130" s="39" customFormat="1" ht="13.35" customHeight="1"/>
    <row r="3131" s="39" customFormat="1" ht="13.35" customHeight="1"/>
    <row r="3132" s="39" customFormat="1" ht="13.35" customHeight="1"/>
    <row r="3133" s="39" customFormat="1" ht="13.35" customHeight="1"/>
    <row r="3134" s="39" customFormat="1" ht="13.35" customHeight="1"/>
    <row r="3135" s="39" customFormat="1" ht="13.35" customHeight="1"/>
    <row r="3136" s="39" customFormat="1" ht="13.35" customHeight="1"/>
    <row r="3137" s="39" customFormat="1" ht="13.35" customHeight="1"/>
    <row r="3138" s="39" customFormat="1" ht="13.35" customHeight="1"/>
    <row r="3139" s="39" customFormat="1" ht="13.35" customHeight="1"/>
    <row r="3140" s="39" customFormat="1" ht="13.35" customHeight="1"/>
    <row r="3141" s="39" customFormat="1" ht="13.35" customHeight="1"/>
    <row r="3142" s="39" customFormat="1" ht="13.35" customHeight="1"/>
    <row r="3143" s="39" customFormat="1" ht="13.35" customHeight="1"/>
    <row r="3144" s="39" customFormat="1" ht="13.35" customHeight="1"/>
    <row r="3145" s="39" customFormat="1" ht="13.35" customHeight="1"/>
    <row r="3146" s="39" customFormat="1" ht="13.35" customHeight="1"/>
    <row r="3147" s="39" customFormat="1" ht="13.35" customHeight="1"/>
    <row r="3148" s="39" customFormat="1" ht="13.35" customHeight="1"/>
    <row r="3149" s="39" customFormat="1" ht="13.35" customHeight="1"/>
    <row r="3150" s="39" customFormat="1" ht="13.35" customHeight="1"/>
    <row r="3151" s="39" customFormat="1" ht="13.35" customHeight="1"/>
    <row r="3152" s="39" customFormat="1" ht="13.35" customHeight="1"/>
    <row r="3153" spans="2:9" s="39" customFormat="1" ht="13.35" customHeight="1"/>
    <row r="3154" spans="2:9" s="39" customFormat="1" ht="13.35" customHeight="1"/>
    <row r="3155" spans="2:9" s="39" customFormat="1" ht="13.35" customHeight="1"/>
    <row r="3156" spans="2:9" s="39" customFormat="1" ht="13.35" customHeight="1"/>
    <row r="3157" spans="2:9" s="39" customFormat="1" ht="13.35" customHeight="1"/>
    <row r="3158" spans="2:9" s="39" customFormat="1" ht="13.35" customHeight="1"/>
    <row r="3159" spans="2:9" s="39" customFormat="1" ht="13.35" customHeight="1"/>
    <row r="3160" spans="2:9" s="39" customFormat="1" ht="13.35" customHeight="1"/>
    <row r="3161" spans="2:9" s="39" customFormat="1" ht="13.35" customHeight="1"/>
    <row r="3162" spans="2:9">
      <c r="B3162" s="39"/>
      <c r="C3162" s="39"/>
      <c r="D3162" s="39"/>
      <c r="E3162" s="39"/>
      <c r="F3162" s="39"/>
      <c r="H3162" s="39"/>
      <c r="I3162" s="39"/>
    </row>
  </sheetData>
  <mergeCells count="2">
    <mergeCell ref="B4:C4"/>
    <mergeCell ref="B21:C21"/>
  </mergeCells>
  <phoneticPr fontId="5" type="noConversion"/>
  <hyperlinks>
    <hyperlink ref="H39" location="CONTENTS!A1" display="CONTENTS!A1"/>
  </hyperlinks>
  <pageMargins left="0.98425196850393704" right="0.98425196850393704" top="0.98425196850393704" bottom="0.98425196850393704" header="0.51181102362204722" footer="0.51181102362204722"/>
  <pageSetup paperSize="9" scale="83" orientation="landscape" r:id="rId1"/>
  <headerFooter alignWithMargins="0"/>
</worksheet>
</file>

<file path=xl/worksheets/sheet34.xml><?xml version="1.0" encoding="utf-8"?>
<worksheet xmlns="http://schemas.openxmlformats.org/spreadsheetml/2006/main" xmlns:r="http://schemas.openxmlformats.org/officeDocument/2006/relationships">
  <sheetPr codeName="Sheet26" enableFormatConditionsCalculation="0">
    <pageSetUpPr fitToPage="1"/>
  </sheetPr>
  <dimension ref="A1:AH2937"/>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18.7109375" style="167" customWidth="1"/>
    <col min="4" max="5" width="11.28515625" style="33" customWidth="1"/>
    <col min="6" max="6" width="11.28515625" style="34" customWidth="1"/>
    <col min="7" max="7" width="15.140625" style="5" customWidth="1"/>
    <col min="8" max="10" width="11.28515625" style="5" customWidth="1"/>
    <col min="11" max="11" width="12.85546875" style="5" customWidth="1"/>
    <col min="12" max="14" width="11.28515625" style="5" customWidth="1"/>
    <col min="15" max="15" width="12.140625" style="5" customWidth="1"/>
    <col min="16" max="17" width="11.28515625" style="5" customWidth="1"/>
    <col min="18" max="20" width="9.28515625" style="5" customWidth="1"/>
    <col min="21" max="21" width="9.140625" style="5"/>
    <col min="22" max="26" width="9.140625" style="10"/>
    <col min="27" max="27" width="10" style="10" bestFit="1" customWidth="1"/>
    <col min="28" max="33" width="9.140625" style="10"/>
    <col min="34" max="16384" width="9.140625" style="11"/>
  </cols>
  <sheetData>
    <row r="1" spans="1:34" s="39" customFormat="1" ht="15" customHeight="1">
      <c r="A1" s="426" t="s">
        <v>224</v>
      </c>
      <c r="B1" s="112"/>
      <c r="C1" s="112"/>
      <c r="D1" s="113"/>
      <c r="E1" s="113"/>
      <c r="F1" s="126"/>
      <c r="G1" s="1"/>
      <c r="H1" s="1"/>
      <c r="I1" s="1"/>
      <c r="J1" s="1"/>
      <c r="K1" s="1"/>
      <c r="L1" s="1"/>
      <c r="M1" s="1"/>
      <c r="N1" s="1"/>
    </row>
    <row r="2" spans="1:34" s="39" customFormat="1" ht="13.35" customHeight="1">
      <c r="A2" s="196"/>
      <c r="B2" s="197" t="s">
        <v>162</v>
      </c>
      <c r="C2" s="198"/>
      <c r="D2" s="357" t="s">
        <v>254</v>
      </c>
      <c r="E2" s="358"/>
      <c r="F2" s="359"/>
      <c r="G2" s="358"/>
      <c r="H2" s="358"/>
      <c r="I2" s="358"/>
      <c r="J2" s="358"/>
      <c r="K2" s="359"/>
      <c r="L2" s="359"/>
      <c r="M2" s="358"/>
      <c r="N2" s="360"/>
    </row>
    <row r="3" spans="1:34" s="109" customFormat="1" ht="15" customHeight="1">
      <c r="A3" s="250"/>
      <c r="B3" s="251" t="s">
        <v>97</v>
      </c>
      <c r="C3" s="252"/>
      <c r="D3" s="199" t="s">
        <v>104</v>
      </c>
      <c r="E3" s="200"/>
      <c r="F3" s="201" t="s">
        <v>105</v>
      </c>
      <c r="G3" s="202"/>
      <c r="H3" s="200"/>
      <c r="I3" s="203" t="s">
        <v>106</v>
      </c>
      <c r="J3" s="202"/>
      <c r="K3" s="204"/>
      <c r="L3" s="205"/>
      <c r="M3" s="200" t="s">
        <v>80</v>
      </c>
      <c r="N3" s="207" t="s">
        <v>80</v>
      </c>
      <c r="P3" s="1"/>
      <c r="Q3" s="1"/>
      <c r="R3" s="1"/>
      <c r="S3" s="1"/>
      <c r="T3" s="1"/>
      <c r="U3" s="1"/>
      <c r="V3" s="1"/>
      <c r="W3" s="3"/>
      <c r="X3" s="3"/>
      <c r="Y3" s="3"/>
      <c r="Z3" s="3"/>
      <c r="AA3" s="3"/>
      <c r="AB3" s="3"/>
      <c r="AC3" s="3"/>
      <c r="AD3" s="3"/>
      <c r="AE3" s="3"/>
      <c r="AF3" s="3"/>
      <c r="AG3" s="3"/>
      <c r="AH3" s="3"/>
    </row>
    <row r="4" spans="1:34" s="39" customFormat="1" ht="66.2" customHeight="1">
      <c r="A4" s="116"/>
      <c r="B4" s="603" t="s">
        <v>169</v>
      </c>
      <c r="C4" s="604"/>
      <c r="D4" s="208" t="s">
        <v>1</v>
      </c>
      <c r="E4" s="209" t="s">
        <v>9</v>
      </c>
      <c r="F4" s="208" t="s">
        <v>120</v>
      </c>
      <c r="G4" s="210" t="s">
        <v>87</v>
      </c>
      <c r="H4" s="209" t="s">
        <v>4</v>
      </c>
      <c r="I4" s="208" t="s">
        <v>119</v>
      </c>
      <c r="J4" s="210" t="s">
        <v>95</v>
      </c>
      <c r="K4" s="210" t="s">
        <v>118</v>
      </c>
      <c r="L4" s="209" t="s">
        <v>109</v>
      </c>
      <c r="M4" s="210" t="s">
        <v>21</v>
      </c>
      <c r="N4" s="211" t="s">
        <v>96</v>
      </c>
    </row>
    <row r="5" spans="1:34" s="25" customFormat="1" ht="13.35" customHeight="1">
      <c r="A5" s="72"/>
      <c r="B5" s="24" t="s">
        <v>30</v>
      </c>
      <c r="C5" s="67" t="s">
        <v>81</v>
      </c>
      <c r="D5" s="241">
        <v>11170</v>
      </c>
      <c r="E5" s="84">
        <v>849</v>
      </c>
      <c r="F5" s="12">
        <v>23507</v>
      </c>
      <c r="G5" s="13">
        <v>819</v>
      </c>
      <c r="H5" s="84">
        <v>15948</v>
      </c>
      <c r="I5" s="12">
        <v>45457</v>
      </c>
      <c r="J5" s="13">
        <v>8054</v>
      </c>
      <c r="K5" s="13">
        <v>95027</v>
      </c>
      <c r="L5" s="84">
        <v>11297</v>
      </c>
      <c r="M5" s="13">
        <v>646</v>
      </c>
      <c r="N5" s="213">
        <v>212774</v>
      </c>
    </row>
    <row r="6" spans="1:34" s="25" customFormat="1" ht="13.35" customHeight="1">
      <c r="A6" s="220"/>
      <c r="B6" s="50" t="s">
        <v>31</v>
      </c>
      <c r="C6" s="50" t="s">
        <v>32</v>
      </c>
      <c r="D6" s="51">
        <v>4242</v>
      </c>
      <c r="E6" s="228">
        <v>1049</v>
      </c>
      <c r="F6" s="51">
        <v>10639</v>
      </c>
      <c r="G6" s="52">
        <v>603</v>
      </c>
      <c r="H6" s="228">
        <v>25249</v>
      </c>
      <c r="I6" s="51">
        <v>49471</v>
      </c>
      <c r="J6" s="52">
        <v>9110</v>
      </c>
      <c r="K6" s="52">
        <v>98514</v>
      </c>
      <c r="L6" s="228">
        <v>17226</v>
      </c>
      <c r="M6" s="52">
        <v>1479</v>
      </c>
      <c r="N6" s="214">
        <v>217582</v>
      </c>
    </row>
    <row r="7" spans="1:34" s="25" customFormat="1" ht="13.35" customHeight="1">
      <c r="A7" s="37"/>
      <c r="B7" s="24" t="s">
        <v>33</v>
      </c>
      <c r="C7" s="67" t="s">
        <v>127</v>
      </c>
      <c r="D7" s="12">
        <v>1833</v>
      </c>
      <c r="E7" s="84">
        <v>144</v>
      </c>
      <c r="F7" s="12">
        <v>8249</v>
      </c>
      <c r="G7" s="13">
        <v>337</v>
      </c>
      <c r="H7" s="84">
        <v>6591</v>
      </c>
      <c r="I7" s="12">
        <v>22780</v>
      </c>
      <c r="J7" s="13">
        <v>3162</v>
      </c>
      <c r="K7" s="13">
        <v>38636</v>
      </c>
      <c r="L7" s="84">
        <v>4722</v>
      </c>
      <c r="M7" s="13">
        <v>1331</v>
      </c>
      <c r="N7" s="213">
        <v>87785</v>
      </c>
    </row>
    <row r="8" spans="1:34" s="25" customFormat="1" ht="13.35" customHeight="1">
      <c r="A8" s="37"/>
      <c r="B8" s="24" t="s">
        <v>34</v>
      </c>
      <c r="C8" s="38" t="s">
        <v>62</v>
      </c>
      <c r="D8" s="12">
        <v>775</v>
      </c>
      <c r="E8" s="84">
        <v>67</v>
      </c>
      <c r="F8" s="12">
        <v>3431</v>
      </c>
      <c r="G8" s="13">
        <v>105</v>
      </c>
      <c r="H8" s="84">
        <v>2008</v>
      </c>
      <c r="I8" s="12">
        <v>6426</v>
      </c>
      <c r="J8" s="13">
        <v>999</v>
      </c>
      <c r="K8" s="13">
        <v>13268</v>
      </c>
      <c r="L8" s="84">
        <v>1446</v>
      </c>
      <c r="M8" s="13">
        <v>115</v>
      </c>
      <c r="N8" s="213">
        <v>28640</v>
      </c>
    </row>
    <row r="9" spans="1:34" s="25" customFormat="1" ht="13.35" customHeight="1">
      <c r="A9" s="37"/>
      <c r="B9" s="38" t="s">
        <v>35</v>
      </c>
      <c r="C9" s="38" t="s">
        <v>63</v>
      </c>
      <c r="D9" s="12">
        <v>697</v>
      </c>
      <c r="E9" s="84">
        <v>52</v>
      </c>
      <c r="F9" s="12">
        <v>2728</v>
      </c>
      <c r="G9" s="13">
        <v>88</v>
      </c>
      <c r="H9" s="84">
        <v>1434</v>
      </c>
      <c r="I9" s="12">
        <v>4354</v>
      </c>
      <c r="J9" s="13">
        <v>659</v>
      </c>
      <c r="K9" s="13">
        <v>8999</v>
      </c>
      <c r="L9" s="84">
        <v>1103</v>
      </c>
      <c r="M9" s="13">
        <v>72</v>
      </c>
      <c r="N9" s="213">
        <v>20186</v>
      </c>
    </row>
    <row r="10" spans="1:34" s="25" customFormat="1" ht="13.35" customHeight="1">
      <c r="A10" s="37"/>
      <c r="B10" s="38" t="s">
        <v>36</v>
      </c>
      <c r="C10" s="38" t="s">
        <v>59</v>
      </c>
      <c r="D10" s="12">
        <v>274</v>
      </c>
      <c r="E10" s="84">
        <v>31</v>
      </c>
      <c r="F10" s="12">
        <v>1247</v>
      </c>
      <c r="G10" s="13">
        <v>47</v>
      </c>
      <c r="H10" s="84">
        <v>577</v>
      </c>
      <c r="I10" s="12">
        <v>1813</v>
      </c>
      <c r="J10" s="13">
        <v>311</v>
      </c>
      <c r="K10" s="13">
        <v>4075</v>
      </c>
      <c r="L10" s="84">
        <v>479</v>
      </c>
      <c r="M10" s="13">
        <v>27</v>
      </c>
      <c r="N10" s="213">
        <v>8881</v>
      </c>
    </row>
    <row r="11" spans="1:34" s="25" customFormat="1" ht="13.35" customHeight="1">
      <c r="A11" s="37"/>
      <c r="B11" s="38" t="s">
        <v>37</v>
      </c>
      <c r="C11" s="38" t="s">
        <v>60</v>
      </c>
      <c r="D11" s="12">
        <v>196</v>
      </c>
      <c r="E11" s="84">
        <v>15</v>
      </c>
      <c r="F11" s="12">
        <v>878</v>
      </c>
      <c r="G11" s="13">
        <v>22</v>
      </c>
      <c r="H11" s="84">
        <v>411</v>
      </c>
      <c r="I11" s="12">
        <v>1093</v>
      </c>
      <c r="J11" s="13">
        <v>211</v>
      </c>
      <c r="K11" s="13">
        <v>2294</v>
      </c>
      <c r="L11" s="84">
        <v>292</v>
      </c>
      <c r="M11" s="13">
        <v>19</v>
      </c>
      <c r="N11" s="213">
        <v>5431</v>
      </c>
    </row>
    <row r="12" spans="1:34" s="25" customFormat="1" ht="13.35" customHeight="1">
      <c r="A12" s="37"/>
      <c r="B12" s="38" t="s">
        <v>38</v>
      </c>
      <c r="C12" s="38" t="s">
        <v>64</v>
      </c>
      <c r="D12" s="12">
        <v>444</v>
      </c>
      <c r="E12" s="84">
        <v>47</v>
      </c>
      <c r="F12" s="12">
        <v>2223</v>
      </c>
      <c r="G12" s="13">
        <v>66</v>
      </c>
      <c r="H12" s="84">
        <v>896</v>
      </c>
      <c r="I12" s="12">
        <v>2603</v>
      </c>
      <c r="J12" s="13">
        <v>441</v>
      </c>
      <c r="K12" s="13">
        <v>5153</v>
      </c>
      <c r="L12" s="84">
        <v>569</v>
      </c>
      <c r="M12" s="13">
        <v>36</v>
      </c>
      <c r="N12" s="213">
        <v>12478</v>
      </c>
    </row>
    <row r="13" spans="1:34" s="25" customFormat="1" ht="13.35" customHeight="1">
      <c r="A13" s="37"/>
      <c r="B13" s="38" t="s">
        <v>39</v>
      </c>
      <c r="C13" s="38" t="s">
        <v>65</v>
      </c>
      <c r="D13" s="12">
        <v>203</v>
      </c>
      <c r="E13" s="84">
        <v>41</v>
      </c>
      <c r="F13" s="12">
        <v>1091</v>
      </c>
      <c r="G13" s="13">
        <v>23</v>
      </c>
      <c r="H13" s="84">
        <v>442</v>
      </c>
      <c r="I13" s="12">
        <v>1122</v>
      </c>
      <c r="J13" s="13">
        <v>256</v>
      </c>
      <c r="K13" s="13">
        <v>2170</v>
      </c>
      <c r="L13" s="84">
        <v>193</v>
      </c>
      <c r="M13" s="13">
        <v>14</v>
      </c>
      <c r="N13" s="213">
        <v>5555</v>
      </c>
    </row>
    <row r="14" spans="1:34" s="25" customFormat="1" ht="13.35" customHeight="1">
      <c r="A14" s="37"/>
      <c r="B14" s="38" t="s">
        <v>40</v>
      </c>
      <c r="C14" s="38" t="s">
        <v>66</v>
      </c>
      <c r="D14" s="12">
        <v>69</v>
      </c>
      <c r="E14" s="84">
        <v>23</v>
      </c>
      <c r="F14" s="12">
        <v>492</v>
      </c>
      <c r="G14" s="13">
        <v>19</v>
      </c>
      <c r="H14" s="84">
        <v>194</v>
      </c>
      <c r="I14" s="12">
        <v>414</v>
      </c>
      <c r="J14" s="13">
        <v>105</v>
      </c>
      <c r="K14" s="13">
        <v>862</v>
      </c>
      <c r="L14" s="84">
        <v>70</v>
      </c>
      <c r="M14" s="13">
        <v>5</v>
      </c>
      <c r="N14" s="213">
        <v>2253</v>
      </c>
    </row>
    <row r="15" spans="1:34" s="25" customFormat="1" ht="13.35" customHeight="1">
      <c r="A15" s="37"/>
      <c r="B15" s="38" t="s">
        <v>41</v>
      </c>
      <c r="C15" s="38" t="s">
        <v>67</v>
      </c>
      <c r="D15" s="12">
        <v>45</v>
      </c>
      <c r="E15" s="84">
        <v>14</v>
      </c>
      <c r="F15" s="12">
        <v>279</v>
      </c>
      <c r="G15" s="13">
        <v>6</v>
      </c>
      <c r="H15" s="84">
        <v>89</v>
      </c>
      <c r="I15" s="12">
        <v>240</v>
      </c>
      <c r="J15" s="13">
        <v>62</v>
      </c>
      <c r="K15" s="13">
        <v>453</v>
      </c>
      <c r="L15" s="84">
        <v>34</v>
      </c>
      <c r="M15" s="13">
        <v>2</v>
      </c>
      <c r="N15" s="213">
        <v>1224</v>
      </c>
    </row>
    <row r="16" spans="1:34" s="25" customFormat="1" ht="13.35" customHeight="1">
      <c r="A16" s="37"/>
      <c r="B16" s="38" t="s">
        <v>42</v>
      </c>
      <c r="C16" s="38" t="s">
        <v>129</v>
      </c>
      <c r="D16" s="12">
        <v>68</v>
      </c>
      <c r="E16" s="84">
        <v>39</v>
      </c>
      <c r="F16" s="12">
        <v>604</v>
      </c>
      <c r="G16" s="13">
        <v>7</v>
      </c>
      <c r="H16" s="84">
        <v>172</v>
      </c>
      <c r="I16" s="12">
        <v>417</v>
      </c>
      <c r="J16" s="13">
        <v>116</v>
      </c>
      <c r="K16" s="13">
        <v>934</v>
      </c>
      <c r="L16" s="84">
        <v>68</v>
      </c>
      <c r="M16" s="13">
        <v>2</v>
      </c>
      <c r="N16" s="213">
        <v>2427</v>
      </c>
    </row>
    <row r="17" spans="1:14" s="25" customFormat="1" ht="13.35" customHeight="1">
      <c r="A17" s="37"/>
      <c r="B17" s="38" t="s">
        <v>43</v>
      </c>
      <c r="C17" s="38" t="s">
        <v>130</v>
      </c>
      <c r="D17" s="12">
        <v>22</v>
      </c>
      <c r="E17" s="84">
        <v>21</v>
      </c>
      <c r="F17" s="12">
        <v>213</v>
      </c>
      <c r="G17" s="13">
        <v>7</v>
      </c>
      <c r="H17" s="84">
        <v>73</v>
      </c>
      <c r="I17" s="12">
        <v>132</v>
      </c>
      <c r="J17" s="13">
        <v>48</v>
      </c>
      <c r="K17" s="13">
        <v>301</v>
      </c>
      <c r="L17" s="84">
        <v>21</v>
      </c>
      <c r="M17" s="13">
        <v>0</v>
      </c>
      <c r="N17" s="213">
        <v>838</v>
      </c>
    </row>
    <row r="18" spans="1:14" s="25" customFormat="1" ht="13.35" customHeight="1">
      <c r="A18" s="37"/>
      <c r="B18" s="38" t="s">
        <v>44</v>
      </c>
      <c r="C18" s="38" t="s">
        <v>131</v>
      </c>
      <c r="D18" s="12">
        <v>5</v>
      </c>
      <c r="E18" s="84">
        <v>8</v>
      </c>
      <c r="F18" s="12">
        <v>92</v>
      </c>
      <c r="G18" s="13">
        <v>2</v>
      </c>
      <c r="H18" s="84">
        <v>16</v>
      </c>
      <c r="I18" s="12">
        <v>43</v>
      </c>
      <c r="J18" s="13">
        <v>14</v>
      </c>
      <c r="K18" s="13">
        <v>112</v>
      </c>
      <c r="L18" s="84">
        <v>10</v>
      </c>
      <c r="M18" s="13">
        <v>0</v>
      </c>
      <c r="N18" s="213">
        <v>302</v>
      </c>
    </row>
    <row r="19" spans="1:14" s="25" customFormat="1" ht="13.35" customHeight="1">
      <c r="A19" s="37"/>
      <c r="B19" s="38" t="s">
        <v>45</v>
      </c>
      <c r="C19" s="38" t="s">
        <v>132</v>
      </c>
      <c r="D19" s="12">
        <v>1</v>
      </c>
      <c r="E19" s="84">
        <v>7</v>
      </c>
      <c r="F19" s="12">
        <v>46</v>
      </c>
      <c r="G19" s="13">
        <v>2</v>
      </c>
      <c r="H19" s="84">
        <v>5</v>
      </c>
      <c r="I19" s="12">
        <v>20</v>
      </c>
      <c r="J19" s="13">
        <v>6</v>
      </c>
      <c r="K19" s="13">
        <v>57</v>
      </c>
      <c r="L19" s="84">
        <v>7</v>
      </c>
      <c r="M19" s="13">
        <v>0</v>
      </c>
      <c r="N19" s="213">
        <v>151</v>
      </c>
    </row>
    <row r="20" spans="1:14" s="25" customFormat="1" ht="13.35" customHeight="1">
      <c r="A20" s="37"/>
      <c r="B20" s="38" t="s">
        <v>46</v>
      </c>
      <c r="C20" s="38" t="s">
        <v>133</v>
      </c>
      <c r="D20" s="12">
        <v>5</v>
      </c>
      <c r="E20" s="84">
        <v>10</v>
      </c>
      <c r="F20" s="12">
        <v>64</v>
      </c>
      <c r="G20" s="13">
        <v>5</v>
      </c>
      <c r="H20" s="84">
        <v>12</v>
      </c>
      <c r="I20" s="12">
        <v>36</v>
      </c>
      <c r="J20" s="13">
        <v>11</v>
      </c>
      <c r="K20" s="13">
        <v>90</v>
      </c>
      <c r="L20" s="84">
        <v>10</v>
      </c>
      <c r="M20" s="13">
        <v>0</v>
      </c>
      <c r="N20" s="213">
        <v>243</v>
      </c>
    </row>
    <row r="21" spans="1:14" s="25" customFormat="1" ht="13.35" customHeight="1">
      <c r="A21" s="37"/>
      <c r="B21" s="38" t="s">
        <v>47</v>
      </c>
      <c r="C21" s="38" t="s">
        <v>134</v>
      </c>
      <c r="D21" s="12">
        <v>3</v>
      </c>
      <c r="E21" s="84">
        <v>26</v>
      </c>
      <c r="F21" s="12">
        <v>51</v>
      </c>
      <c r="G21" s="13">
        <v>3</v>
      </c>
      <c r="H21" s="84">
        <v>5</v>
      </c>
      <c r="I21" s="12">
        <v>35</v>
      </c>
      <c r="J21" s="13">
        <v>12</v>
      </c>
      <c r="K21" s="13">
        <v>96</v>
      </c>
      <c r="L21" s="84">
        <v>18</v>
      </c>
      <c r="M21" s="13">
        <v>1</v>
      </c>
      <c r="N21" s="213">
        <v>250</v>
      </c>
    </row>
    <row r="22" spans="1:14" s="39" customFormat="1" ht="13.35" customHeight="1">
      <c r="A22" s="118"/>
      <c r="B22" s="119" t="s">
        <v>22</v>
      </c>
      <c r="C22" s="68"/>
      <c r="D22" s="26">
        <v>20052</v>
      </c>
      <c r="E22" s="85">
        <v>2443</v>
      </c>
      <c r="F22" s="26">
        <v>55834</v>
      </c>
      <c r="G22" s="27">
        <v>2161</v>
      </c>
      <c r="H22" s="85">
        <v>54122</v>
      </c>
      <c r="I22" s="26">
        <v>136456</v>
      </c>
      <c r="J22" s="27">
        <v>23577</v>
      </c>
      <c r="K22" s="27">
        <v>271041</v>
      </c>
      <c r="L22" s="85">
        <v>37565</v>
      </c>
      <c r="M22" s="27">
        <v>3749</v>
      </c>
      <c r="N22" s="58">
        <v>607000</v>
      </c>
    </row>
    <row r="23" spans="1:14" s="39" customFormat="1" ht="13.35" customHeight="1">
      <c r="A23" s="37"/>
      <c r="B23" s="137" t="s">
        <v>70</v>
      </c>
      <c r="C23" s="138"/>
      <c r="D23" s="60">
        <v>11170</v>
      </c>
      <c r="E23" s="221">
        <v>849</v>
      </c>
      <c r="F23" s="60">
        <v>23507</v>
      </c>
      <c r="G23" s="222">
        <v>819</v>
      </c>
      <c r="H23" s="221">
        <v>15948</v>
      </c>
      <c r="I23" s="60">
        <v>45457</v>
      </c>
      <c r="J23" s="222">
        <v>8054</v>
      </c>
      <c r="K23" s="222">
        <v>95027</v>
      </c>
      <c r="L23" s="221">
        <v>11297</v>
      </c>
      <c r="M23" s="222">
        <v>646</v>
      </c>
      <c r="N23" s="219">
        <v>212774</v>
      </c>
    </row>
    <row r="24" spans="1:14" s="39" customFormat="1" ht="13.35" customHeight="1">
      <c r="A24" s="37"/>
      <c r="B24" s="38" t="s">
        <v>71</v>
      </c>
      <c r="C24" s="38"/>
      <c r="D24" s="12">
        <v>4242</v>
      </c>
      <c r="E24" s="84">
        <v>1049</v>
      </c>
      <c r="F24" s="12">
        <v>10639</v>
      </c>
      <c r="G24" s="13">
        <v>603</v>
      </c>
      <c r="H24" s="84">
        <v>25249</v>
      </c>
      <c r="I24" s="12">
        <v>49471</v>
      </c>
      <c r="J24" s="13">
        <v>9110</v>
      </c>
      <c r="K24" s="13">
        <v>98514</v>
      </c>
      <c r="L24" s="84">
        <v>17226</v>
      </c>
      <c r="M24" s="13">
        <v>1479</v>
      </c>
      <c r="N24" s="61">
        <v>217582</v>
      </c>
    </row>
    <row r="25" spans="1:14" s="39" customFormat="1" ht="13.35" customHeight="1">
      <c r="A25" s="37"/>
      <c r="B25" s="38" t="s">
        <v>72</v>
      </c>
      <c r="C25" s="38"/>
      <c r="D25" s="12">
        <v>4640</v>
      </c>
      <c r="E25" s="84">
        <v>545</v>
      </c>
      <c r="F25" s="12">
        <v>21688</v>
      </c>
      <c r="G25" s="13">
        <v>739</v>
      </c>
      <c r="H25" s="84">
        <v>12925</v>
      </c>
      <c r="I25" s="12">
        <v>41528</v>
      </c>
      <c r="J25" s="13">
        <v>6413</v>
      </c>
      <c r="K25" s="13">
        <v>77500</v>
      </c>
      <c r="L25" s="84">
        <v>9042</v>
      </c>
      <c r="M25" s="13">
        <v>1624</v>
      </c>
      <c r="N25" s="61">
        <v>176644</v>
      </c>
    </row>
    <row r="26" spans="1:14" s="39" customFormat="1" ht="13.35" customHeight="1">
      <c r="A26" s="118"/>
      <c r="B26" s="119" t="s">
        <v>22</v>
      </c>
      <c r="C26" s="68"/>
      <c r="D26" s="26">
        <v>20052</v>
      </c>
      <c r="E26" s="85">
        <v>2443</v>
      </c>
      <c r="F26" s="26">
        <v>55834</v>
      </c>
      <c r="G26" s="27">
        <v>2161</v>
      </c>
      <c r="H26" s="85">
        <v>54122</v>
      </c>
      <c r="I26" s="26">
        <v>136456</v>
      </c>
      <c r="J26" s="27">
        <v>23577</v>
      </c>
      <c r="K26" s="27">
        <v>271041</v>
      </c>
      <c r="L26" s="85">
        <v>37565</v>
      </c>
      <c r="M26" s="27">
        <v>3749</v>
      </c>
      <c r="N26" s="58">
        <v>607000</v>
      </c>
    </row>
    <row r="27" spans="1:14" s="39" customFormat="1" ht="13.35" customHeight="1">
      <c r="A27" s="37"/>
      <c r="B27" s="139" t="s">
        <v>76</v>
      </c>
      <c r="C27" s="140"/>
      <c r="D27" s="12"/>
      <c r="E27" s="84"/>
      <c r="F27" s="12"/>
      <c r="G27" s="13"/>
      <c r="H27" s="84"/>
      <c r="I27" s="12"/>
      <c r="J27" s="13"/>
      <c r="K27" s="13"/>
      <c r="L27" s="84"/>
      <c r="M27" s="13"/>
      <c r="N27" s="61"/>
    </row>
    <row r="28" spans="1:14" s="39" customFormat="1" ht="13.35" customHeight="1">
      <c r="A28" s="37"/>
      <c r="B28" s="141" t="s">
        <v>70</v>
      </c>
      <c r="C28" s="142"/>
      <c r="D28" s="41">
        <v>0.5570516656692599</v>
      </c>
      <c r="E28" s="86">
        <v>0.34752353663528451</v>
      </c>
      <c r="F28" s="41">
        <v>0.4210158684672422</v>
      </c>
      <c r="G28" s="14">
        <v>0.37899120777417861</v>
      </c>
      <c r="H28" s="86">
        <v>0.29466760282325116</v>
      </c>
      <c r="I28" s="41">
        <v>0.33312569619511051</v>
      </c>
      <c r="J28" s="14">
        <v>0.3416041056962294</v>
      </c>
      <c r="K28" s="14">
        <v>0.3506000937127593</v>
      </c>
      <c r="L28" s="86">
        <v>0.30073206442166911</v>
      </c>
      <c r="M28" s="14">
        <v>0.17231261669778608</v>
      </c>
      <c r="N28" s="44">
        <v>0.35053377265238878</v>
      </c>
    </row>
    <row r="29" spans="1:14" s="39" customFormat="1" ht="13.35" customHeight="1">
      <c r="A29" s="37"/>
      <c r="B29" s="38" t="s">
        <v>71</v>
      </c>
      <c r="C29" s="38"/>
      <c r="D29" s="41">
        <v>0.21154997007779772</v>
      </c>
      <c r="E29" s="86">
        <v>0.42939009414654111</v>
      </c>
      <c r="F29" s="41">
        <v>0.19054697854353977</v>
      </c>
      <c r="G29" s="14">
        <v>0.27903748264692274</v>
      </c>
      <c r="H29" s="86">
        <v>0.46652008425409258</v>
      </c>
      <c r="I29" s="41">
        <v>0.36254177170663071</v>
      </c>
      <c r="J29" s="14">
        <v>0.38639351910760489</v>
      </c>
      <c r="K29" s="14">
        <v>0.36346530598691712</v>
      </c>
      <c r="L29" s="86">
        <v>0.45856515373352857</v>
      </c>
      <c r="M29" s="14">
        <v>0.39450520138703654</v>
      </c>
      <c r="N29" s="44">
        <v>0.35845469522240525</v>
      </c>
    </row>
    <row r="30" spans="1:14" s="39" customFormat="1" ht="13.35" customHeight="1">
      <c r="A30" s="37"/>
      <c r="B30" s="38" t="s">
        <v>72</v>
      </c>
      <c r="C30" s="38"/>
      <c r="D30" s="41">
        <v>0.23139836425294236</v>
      </c>
      <c r="E30" s="86">
        <v>0.22308636921817437</v>
      </c>
      <c r="F30" s="41">
        <v>0.38843715298921805</v>
      </c>
      <c r="G30" s="14">
        <v>0.34197130957889865</v>
      </c>
      <c r="H30" s="86">
        <v>0.23881231292265623</v>
      </c>
      <c r="I30" s="41">
        <v>0.30433253209825878</v>
      </c>
      <c r="J30" s="14">
        <v>0.27200237519616577</v>
      </c>
      <c r="K30" s="14">
        <v>0.28593460030032358</v>
      </c>
      <c r="L30" s="86">
        <v>0.24070278184480234</v>
      </c>
      <c r="M30" s="14">
        <v>0.43318218191517738</v>
      </c>
      <c r="N30" s="44">
        <v>0.29101153212520592</v>
      </c>
    </row>
    <row r="31" spans="1:14" s="39" customFormat="1" ht="13.35" customHeight="1">
      <c r="A31" s="118"/>
      <c r="B31" s="119" t="s">
        <v>22</v>
      </c>
      <c r="C31" s="68"/>
      <c r="D31" s="42">
        <v>1</v>
      </c>
      <c r="E31" s="87">
        <v>1</v>
      </c>
      <c r="F31" s="42">
        <v>1</v>
      </c>
      <c r="G31" s="28">
        <v>1</v>
      </c>
      <c r="H31" s="87">
        <v>1</v>
      </c>
      <c r="I31" s="42">
        <v>1</v>
      </c>
      <c r="J31" s="28">
        <v>1</v>
      </c>
      <c r="K31" s="28">
        <v>1</v>
      </c>
      <c r="L31" s="87">
        <v>1</v>
      </c>
      <c r="M31" s="28">
        <v>1</v>
      </c>
      <c r="N31" s="62">
        <v>0.99999999999999989</v>
      </c>
    </row>
    <row r="32" spans="1:14" s="39" customFormat="1" ht="12" customHeight="1">
      <c r="B32" s="54" t="s">
        <v>101</v>
      </c>
    </row>
    <row r="33" spans="1:14" s="39" customFormat="1" ht="11.1" customHeight="1">
      <c r="B33" s="65" t="s">
        <v>102</v>
      </c>
    </row>
    <row r="34" spans="1:14" s="39" customFormat="1" ht="11.1" customHeight="1">
      <c r="B34" s="65" t="s">
        <v>103</v>
      </c>
    </row>
    <row r="35" spans="1:14" s="25" customFormat="1" ht="13.35" customHeight="1">
      <c r="A35" s="39"/>
      <c r="B35" s="39"/>
      <c r="C35" s="39"/>
      <c r="N35" s="39"/>
    </row>
    <row r="36" spans="1:14" s="25" customFormat="1" ht="13.35" customHeight="1">
      <c r="A36" s="39"/>
      <c r="B36" s="39"/>
      <c r="C36" s="39"/>
      <c r="H36" s="491" t="s">
        <v>279</v>
      </c>
      <c r="N36" s="39"/>
    </row>
    <row r="37" spans="1:14" s="25" customFormat="1" ht="13.35" customHeight="1">
      <c r="A37" s="39"/>
      <c r="B37" s="39"/>
      <c r="C37" s="39"/>
      <c r="N37" s="39"/>
    </row>
    <row r="38" spans="1:14" s="25" customFormat="1" ht="13.35" customHeight="1">
      <c r="A38" s="39"/>
      <c r="B38" s="39"/>
      <c r="C38" s="39"/>
      <c r="N38" s="39"/>
    </row>
    <row r="39" spans="1:14" s="25" customFormat="1" ht="13.35" customHeight="1">
      <c r="A39" s="39"/>
      <c r="B39" s="39"/>
      <c r="C39" s="39"/>
      <c r="N39" s="39"/>
    </row>
    <row r="40" spans="1:14" s="25" customFormat="1" ht="13.35" customHeight="1">
      <c r="A40" s="39"/>
      <c r="B40" s="39"/>
      <c r="C40" s="39"/>
      <c r="N40" s="39"/>
    </row>
    <row r="41" spans="1:14" s="25" customFormat="1" ht="13.35" customHeight="1">
      <c r="A41" s="39"/>
      <c r="B41" s="39"/>
      <c r="C41" s="39"/>
      <c r="N41" s="39"/>
    </row>
    <row r="42" spans="1:14" s="25" customFormat="1" ht="13.35" customHeight="1">
      <c r="A42" s="39"/>
      <c r="B42" s="39"/>
      <c r="C42" s="39"/>
      <c r="N42" s="39"/>
    </row>
    <row r="43" spans="1:14" s="25" customFormat="1" ht="13.35" customHeight="1">
      <c r="A43" s="39"/>
      <c r="B43" s="39"/>
      <c r="C43" s="39"/>
      <c r="N43" s="39"/>
    </row>
    <row r="44" spans="1:14" s="25" customFormat="1" ht="13.35" customHeight="1">
      <c r="A44" s="39"/>
      <c r="B44" s="39"/>
      <c r="C44" s="39"/>
      <c r="N44" s="39"/>
    </row>
    <row r="45" spans="1:14" s="25" customFormat="1" ht="13.35" customHeight="1">
      <c r="A45" s="39"/>
      <c r="B45" s="39"/>
      <c r="C45" s="39"/>
      <c r="N45" s="39"/>
    </row>
    <row r="46" spans="1:14" s="25" customFormat="1" ht="13.35" customHeight="1">
      <c r="A46" s="39"/>
      <c r="B46" s="39"/>
      <c r="C46" s="39"/>
      <c r="N46" s="39"/>
    </row>
    <row r="47" spans="1:14" s="25" customFormat="1" ht="13.35" customHeight="1">
      <c r="A47" s="39"/>
      <c r="B47" s="39"/>
      <c r="C47" s="39"/>
      <c r="N47" s="39"/>
    </row>
    <row r="48" spans="1:14" s="25" customFormat="1" ht="13.35" customHeight="1">
      <c r="A48" s="39"/>
      <c r="B48" s="39"/>
      <c r="C48" s="39"/>
      <c r="N48" s="39"/>
    </row>
    <row r="49" spans="1:14" s="25" customFormat="1" ht="13.35" customHeight="1">
      <c r="A49" s="39"/>
      <c r="B49" s="39"/>
      <c r="C49" s="39"/>
      <c r="N49" s="39"/>
    </row>
    <row r="50" spans="1:14" s="25" customFormat="1" ht="13.35" customHeight="1">
      <c r="A50" s="39"/>
      <c r="B50" s="39"/>
      <c r="C50" s="39"/>
      <c r="N50" s="39"/>
    </row>
    <row r="51" spans="1:14" s="25" customFormat="1" ht="13.35" customHeight="1">
      <c r="A51" s="39"/>
      <c r="B51" s="39"/>
      <c r="C51" s="39"/>
      <c r="N51" s="39"/>
    </row>
    <row r="52" spans="1:14" s="25" customFormat="1" ht="13.35" customHeight="1">
      <c r="A52" s="39"/>
      <c r="B52" s="39"/>
      <c r="C52" s="39"/>
      <c r="N52" s="39"/>
    </row>
    <row r="53" spans="1:14" s="25" customFormat="1" ht="13.35" customHeight="1">
      <c r="A53" s="39"/>
      <c r="B53" s="39"/>
      <c r="C53" s="39"/>
      <c r="N53" s="39"/>
    </row>
    <row r="54" spans="1:14" s="25" customFormat="1" ht="13.35" customHeight="1">
      <c r="A54" s="39"/>
      <c r="B54" s="39"/>
      <c r="C54" s="39"/>
      <c r="N54" s="39"/>
    </row>
    <row r="55" spans="1:14" s="25" customFormat="1" ht="13.35" customHeight="1">
      <c r="A55" s="39"/>
      <c r="B55" s="39"/>
      <c r="C55" s="39"/>
      <c r="N55" s="39"/>
    </row>
    <row r="56" spans="1:14" s="25" customFormat="1" ht="13.35" customHeight="1">
      <c r="A56" s="39"/>
      <c r="B56" s="39"/>
      <c r="C56" s="39"/>
      <c r="N56" s="39"/>
    </row>
    <row r="57" spans="1:14" s="25" customFormat="1" ht="13.35" customHeight="1">
      <c r="A57" s="39"/>
      <c r="B57" s="39"/>
      <c r="C57" s="39"/>
      <c r="N57" s="39"/>
    </row>
    <row r="58" spans="1:14" s="25" customFormat="1" ht="13.35" customHeight="1">
      <c r="A58" s="39"/>
      <c r="B58" s="39"/>
      <c r="C58" s="39"/>
      <c r="N58" s="39"/>
    </row>
    <row r="59" spans="1:14" s="25" customFormat="1" ht="13.35" customHeight="1">
      <c r="A59" s="39"/>
      <c r="B59" s="39"/>
      <c r="C59" s="39"/>
      <c r="N59" s="39"/>
    </row>
    <row r="60" spans="1:14" s="25" customFormat="1" ht="13.35" customHeight="1">
      <c r="A60" s="39"/>
      <c r="B60" s="39"/>
      <c r="C60" s="39"/>
      <c r="N60" s="39"/>
    </row>
    <row r="61" spans="1:14" s="25" customFormat="1" ht="13.35" customHeight="1">
      <c r="A61" s="39"/>
      <c r="B61" s="39"/>
      <c r="C61" s="39"/>
      <c r="N61" s="39"/>
    </row>
    <row r="62" spans="1:14" s="25" customFormat="1" ht="13.35" customHeight="1">
      <c r="A62" s="39"/>
      <c r="B62" s="39"/>
      <c r="C62" s="39"/>
      <c r="N62" s="39"/>
    </row>
    <row r="63" spans="1:14" s="25" customFormat="1" ht="13.35" customHeight="1">
      <c r="A63" s="39"/>
      <c r="B63" s="39"/>
      <c r="C63" s="39"/>
      <c r="N63" s="39"/>
    </row>
    <row r="64" spans="1:14" s="25" customFormat="1" ht="13.35" customHeight="1">
      <c r="A64" s="39"/>
      <c r="B64" s="39"/>
      <c r="C64" s="39"/>
      <c r="N64" s="39"/>
    </row>
    <row r="65" spans="1:14" s="25" customFormat="1" ht="13.35" customHeight="1">
      <c r="A65" s="39"/>
      <c r="B65" s="39"/>
      <c r="C65" s="39"/>
      <c r="N65" s="39"/>
    </row>
    <row r="66" spans="1:14" s="25" customFormat="1" ht="13.35" customHeight="1">
      <c r="A66" s="39"/>
      <c r="B66" s="39"/>
      <c r="C66" s="39"/>
      <c r="N66" s="39"/>
    </row>
    <row r="67" spans="1:14" s="25" customFormat="1" ht="13.35" customHeight="1">
      <c r="A67" s="39"/>
      <c r="B67" s="39"/>
      <c r="C67" s="39"/>
      <c r="N67" s="39"/>
    </row>
    <row r="68" spans="1:14" s="25" customFormat="1" ht="13.35" customHeight="1">
      <c r="A68" s="39"/>
      <c r="B68" s="39"/>
      <c r="C68" s="39"/>
      <c r="N68" s="39"/>
    </row>
    <row r="69" spans="1:14" s="25" customFormat="1" ht="13.35" customHeight="1">
      <c r="A69" s="39"/>
      <c r="B69" s="39"/>
      <c r="C69" s="39"/>
      <c r="N69" s="39"/>
    </row>
    <row r="70" spans="1:14" s="25" customFormat="1" ht="13.35" customHeight="1">
      <c r="A70" s="39"/>
      <c r="B70" s="39"/>
      <c r="C70" s="39"/>
      <c r="N70" s="39"/>
    </row>
    <row r="71" spans="1:14" s="25" customFormat="1" ht="13.35" customHeight="1">
      <c r="A71" s="39"/>
      <c r="B71" s="39"/>
      <c r="C71" s="39"/>
      <c r="N71" s="39"/>
    </row>
    <row r="72" spans="1:14" s="25" customFormat="1" ht="13.35" customHeight="1">
      <c r="A72" s="39"/>
      <c r="B72" s="39"/>
      <c r="C72" s="39"/>
      <c r="N72" s="39"/>
    </row>
    <row r="73" spans="1:14" s="25" customFormat="1" ht="13.35" customHeight="1">
      <c r="A73" s="39"/>
      <c r="B73" s="39"/>
      <c r="C73" s="39"/>
      <c r="N73" s="39"/>
    </row>
    <row r="74" spans="1:14" s="25" customFormat="1" ht="13.35" customHeight="1">
      <c r="A74" s="39"/>
      <c r="B74" s="39"/>
      <c r="C74" s="39"/>
      <c r="N74" s="39"/>
    </row>
    <row r="75" spans="1:14" s="25" customFormat="1" ht="13.35" customHeight="1">
      <c r="A75" s="39"/>
      <c r="B75" s="39"/>
      <c r="C75" s="39"/>
      <c r="N75" s="39"/>
    </row>
    <row r="76" spans="1:14" s="25" customFormat="1" ht="13.35" customHeight="1">
      <c r="A76" s="39"/>
      <c r="B76" s="39"/>
      <c r="C76" s="39"/>
      <c r="N76" s="39"/>
    </row>
    <row r="77" spans="1:14" s="25" customFormat="1" ht="13.35" customHeight="1">
      <c r="A77" s="39"/>
      <c r="B77" s="39"/>
      <c r="C77" s="39"/>
      <c r="N77" s="39"/>
    </row>
    <row r="78" spans="1:14" s="25" customFormat="1" ht="13.35" customHeight="1">
      <c r="A78" s="39"/>
      <c r="B78" s="39"/>
      <c r="C78" s="39"/>
      <c r="N78" s="39"/>
    </row>
    <row r="79" spans="1:14" s="25" customFormat="1" ht="13.35" customHeight="1">
      <c r="A79" s="39"/>
      <c r="B79" s="39"/>
      <c r="C79" s="39"/>
      <c r="N79" s="39"/>
    </row>
    <row r="80" spans="1:14" s="25" customFormat="1" ht="13.35" customHeight="1">
      <c r="A80" s="39"/>
      <c r="B80" s="39"/>
      <c r="C80" s="39"/>
      <c r="N80" s="39"/>
    </row>
    <row r="81" spans="1:14" s="25" customFormat="1" ht="13.35" customHeight="1">
      <c r="A81" s="39"/>
      <c r="B81" s="39"/>
      <c r="C81" s="39"/>
      <c r="N81" s="39"/>
    </row>
    <row r="82" spans="1:14" s="25" customFormat="1" ht="13.35" customHeight="1">
      <c r="A82" s="39"/>
      <c r="B82" s="39"/>
      <c r="C82" s="39"/>
      <c r="N82" s="39"/>
    </row>
    <row r="83" spans="1:14" s="25" customFormat="1" ht="13.35" customHeight="1">
      <c r="A83" s="39"/>
      <c r="B83" s="39"/>
      <c r="C83" s="39"/>
      <c r="N83" s="39"/>
    </row>
    <row r="84" spans="1:14" s="25" customFormat="1" ht="13.35" customHeight="1">
      <c r="A84" s="39"/>
      <c r="B84" s="39"/>
      <c r="C84" s="39"/>
      <c r="N84" s="39"/>
    </row>
    <row r="85" spans="1:14" s="25" customFormat="1" ht="13.35" customHeight="1">
      <c r="A85" s="39"/>
      <c r="B85" s="39"/>
      <c r="C85" s="39"/>
      <c r="N85" s="39"/>
    </row>
    <row r="86" spans="1:14" s="25" customFormat="1" ht="13.35" customHeight="1">
      <c r="A86" s="39"/>
      <c r="B86" s="39"/>
      <c r="C86" s="39"/>
      <c r="N86" s="39"/>
    </row>
    <row r="87" spans="1:14" s="25" customFormat="1" ht="13.35" customHeight="1">
      <c r="A87" s="39"/>
      <c r="B87" s="39"/>
      <c r="C87" s="39"/>
      <c r="N87" s="39"/>
    </row>
    <row r="88" spans="1:14" s="25" customFormat="1" ht="13.35" customHeight="1">
      <c r="A88" s="39"/>
      <c r="B88" s="39"/>
      <c r="C88" s="39"/>
      <c r="N88" s="39"/>
    </row>
    <row r="89" spans="1:14" s="25" customFormat="1" ht="13.35" customHeight="1">
      <c r="A89" s="39"/>
      <c r="B89" s="39"/>
      <c r="C89" s="39"/>
      <c r="N89" s="39"/>
    </row>
    <row r="90" spans="1:14" s="25" customFormat="1" ht="13.35" customHeight="1">
      <c r="A90" s="39"/>
      <c r="B90" s="39"/>
      <c r="C90" s="39"/>
      <c r="N90" s="39"/>
    </row>
    <row r="91" spans="1:14" s="25" customFormat="1" ht="13.35" customHeight="1">
      <c r="A91" s="39"/>
      <c r="B91" s="39"/>
      <c r="C91" s="39"/>
      <c r="N91" s="39"/>
    </row>
    <row r="92" spans="1:14" s="25" customFormat="1" ht="13.35" customHeight="1">
      <c r="A92" s="39"/>
      <c r="B92" s="39"/>
      <c r="C92" s="39"/>
      <c r="N92" s="39"/>
    </row>
    <row r="93" spans="1:14" s="25" customFormat="1" ht="13.35" customHeight="1">
      <c r="A93" s="39"/>
      <c r="B93" s="39"/>
      <c r="C93" s="39"/>
      <c r="N93" s="39"/>
    </row>
    <row r="94" spans="1:14" s="25" customFormat="1" ht="13.35" customHeight="1">
      <c r="A94" s="39"/>
      <c r="B94" s="39"/>
      <c r="C94" s="39"/>
      <c r="N94" s="39"/>
    </row>
    <row r="95" spans="1:14" s="25" customFormat="1" ht="13.35" customHeight="1">
      <c r="A95" s="39"/>
      <c r="B95" s="39"/>
      <c r="C95" s="39"/>
      <c r="N95" s="39"/>
    </row>
    <row r="96" spans="1:14" s="25" customFormat="1" ht="13.35" customHeight="1">
      <c r="A96" s="39"/>
      <c r="B96" s="39"/>
      <c r="C96" s="39"/>
      <c r="N96" s="39"/>
    </row>
    <row r="97" spans="1:14" s="25" customFormat="1" ht="13.35" customHeight="1">
      <c r="A97" s="39"/>
      <c r="B97" s="39"/>
      <c r="C97" s="39"/>
      <c r="N97" s="39"/>
    </row>
    <row r="98" spans="1:14" s="25" customFormat="1" ht="13.35" customHeight="1">
      <c r="A98" s="39"/>
      <c r="B98" s="39"/>
      <c r="C98" s="39"/>
      <c r="N98" s="39"/>
    </row>
    <row r="99" spans="1:14" s="25" customFormat="1" ht="13.35" customHeight="1">
      <c r="A99" s="39"/>
      <c r="B99" s="39"/>
      <c r="C99" s="39"/>
      <c r="N99" s="39"/>
    </row>
    <row r="100" spans="1:14" s="25" customFormat="1" ht="13.35" customHeight="1">
      <c r="A100" s="39"/>
      <c r="B100" s="39"/>
      <c r="C100" s="39"/>
      <c r="N100" s="39"/>
    </row>
    <row r="101" spans="1:14" s="25" customFormat="1" ht="13.35" customHeight="1">
      <c r="A101" s="39"/>
      <c r="B101" s="39"/>
      <c r="C101" s="39"/>
      <c r="N101" s="39"/>
    </row>
    <row r="102" spans="1:14" s="25" customFormat="1" ht="13.35" customHeight="1">
      <c r="A102" s="39"/>
      <c r="B102" s="39"/>
      <c r="C102" s="39"/>
      <c r="N102" s="39"/>
    </row>
    <row r="103" spans="1:14" s="25" customFormat="1" ht="13.35" customHeight="1">
      <c r="A103" s="39"/>
      <c r="B103" s="39"/>
      <c r="C103" s="39"/>
      <c r="N103" s="39"/>
    </row>
    <row r="104" spans="1:14" s="25" customFormat="1" ht="13.35" customHeight="1">
      <c r="A104" s="39"/>
      <c r="B104" s="39"/>
      <c r="C104" s="39"/>
      <c r="N104" s="39"/>
    </row>
    <row r="105" spans="1:14" s="25" customFormat="1" ht="13.35" customHeight="1">
      <c r="A105" s="39"/>
      <c r="B105" s="39"/>
      <c r="C105" s="39"/>
      <c r="N105" s="39"/>
    </row>
    <row r="106" spans="1:14" s="25" customFormat="1" ht="13.35" customHeight="1">
      <c r="A106" s="39"/>
      <c r="B106" s="39"/>
      <c r="C106" s="39"/>
      <c r="N106" s="39"/>
    </row>
    <row r="107" spans="1:14" s="25" customFormat="1" ht="13.35" customHeight="1">
      <c r="A107" s="39"/>
      <c r="B107" s="39"/>
      <c r="C107" s="39"/>
      <c r="N107" s="39"/>
    </row>
    <row r="108" spans="1:14" s="25" customFormat="1" ht="13.35" customHeight="1">
      <c r="A108" s="39"/>
      <c r="B108" s="39"/>
      <c r="C108" s="39"/>
      <c r="N108" s="39"/>
    </row>
    <row r="109" spans="1:14" s="25" customFormat="1" ht="13.35" customHeight="1">
      <c r="A109" s="39"/>
      <c r="B109" s="39"/>
      <c r="C109" s="39"/>
      <c r="N109" s="39"/>
    </row>
    <row r="110" spans="1:14" s="25" customFormat="1" ht="13.35" customHeight="1">
      <c r="A110" s="39"/>
      <c r="B110" s="39"/>
      <c r="C110" s="39"/>
      <c r="N110" s="39"/>
    </row>
    <row r="111" spans="1:14" s="25" customFormat="1" ht="13.35" customHeight="1">
      <c r="A111" s="39"/>
      <c r="B111" s="39"/>
      <c r="C111" s="39"/>
      <c r="N111" s="39"/>
    </row>
    <row r="112" spans="1:14" s="25" customFormat="1" ht="13.35" customHeight="1">
      <c r="A112" s="39"/>
      <c r="B112" s="39"/>
      <c r="C112" s="39"/>
      <c r="N112" s="39"/>
    </row>
    <row r="113" spans="1:14" s="25" customFormat="1" ht="13.35" customHeight="1">
      <c r="A113" s="39"/>
      <c r="B113" s="39"/>
      <c r="C113" s="39"/>
      <c r="N113" s="39"/>
    </row>
    <row r="114" spans="1:14" s="25" customFormat="1" ht="13.35" customHeight="1">
      <c r="A114" s="39"/>
      <c r="B114" s="39"/>
      <c r="C114" s="39"/>
      <c r="N114" s="39"/>
    </row>
    <row r="115" spans="1:14" s="25" customFormat="1" ht="13.35" customHeight="1">
      <c r="A115" s="39"/>
      <c r="B115" s="39"/>
      <c r="C115" s="39"/>
      <c r="N115" s="39"/>
    </row>
    <row r="116" spans="1:14" s="25" customFormat="1" ht="13.35" customHeight="1">
      <c r="A116" s="39"/>
      <c r="B116" s="39"/>
      <c r="C116" s="39"/>
      <c r="N116" s="39"/>
    </row>
    <row r="117" spans="1:14" s="25" customFormat="1" ht="13.35" customHeight="1">
      <c r="A117" s="39"/>
      <c r="B117" s="39"/>
      <c r="C117" s="39"/>
      <c r="N117" s="39"/>
    </row>
    <row r="118" spans="1:14" s="25" customFormat="1" ht="13.35" customHeight="1">
      <c r="A118" s="39"/>
      <c r="B118" s="39"/>
      <c r="C118" s="39"/>
      <c r="N118" s="39"/>
    </row>
    <row r="119" spans="1:14" s="25" customFormat="1" ht="13.35" customHeight="1">
      <c r="A119" s="39"/>
      <c r="B119" s="39"/>
      <c r="C119" s="39"/>
      <c r="N119" s="39"/>
    </row>
    <row r="120" spans="1:14" s="25" customFormat="1" ht="13.35" customHeight="1">
      <c r="A120" s="39"/>
      <c r="B120" s="39"/>
      <c r="C120" s="39"/>
      <c r="N120" s="39"/>
    </row>
    <row r="121" spans="1:14" s="25" customFormat="1" ht="13.35" customHeight="1">
      <c r="A121" s="39"/>
      <c r="B121" s="39"/>
      <c r="C121" s="39"/>
      <c r="N121" s="39"/>
    </row>
    <row r="122" spans="1:14" s="25" customFormat="1" ht="13.35" customHeight="1">
      <c r="A122" s="39"/>
      <c r="B122" s="39"/>
      <c r="C122" s="39"/>
      <c r="N122" s="39"/>
    </row>
    <row r="123" spans="1:14" s="25" customFormat="1" ht="13.35" customHeight="1">
      <c r="A123" s="39"/>
      <c r="B123" s="39"/>
      <c r="C123" s="39"/>
      <c r="N123" s="39"/>
    </row>
    <row r="124" spans="1:14" s="25" customFormat="1" ht="13.35" customHeight="1">
      <c r="A124" s="39"/>
      <c r="B124" s="39"/>
      <c r="C124" s="39"/>
      <c r="N124" s="39"/>
    </row>
    <row r="125" spans="1:14" s="25" customFormat="1" ht="13.35" customHeight="1">
      <c r="A125" s="39"/>
      <c r="B125" s="39"/>
      <c r="C125" s="39"/>
      <c r="N125" s="39"/>
    </row>
    <row r="126" spans="1:14" s="25" customFormat="1" ht="13.35" customHeight="1">
      <c r="A126" s="39"/>
      <c r="B126" s="39"/>
      <c r="C126" s="39"/>
      <c r="N126" s="39"/>
    </row>
    <row r="127" spans="1:14" s="25" customFormat="1" ht="13.35" customHeight="1">
      <c r="A127" s="39"/>
      <c r="B127" s="39"/>
      <c r="C127" s="39"/>
      <c r="N127" s="39"/>
    </row>
    <row r="128" spans="1:14" s="25" customFormat="1" ht="13.35" customHeight="1">
      <c r="A128" s="39"/>
      <c r="B128" s="39"/>
      <c r="C128" s="39"/>
      <c r="N128" s="39"/>
    </row>
    <row r="129" spans="1:14" s="25" customFormat="1" ht="13.35" customHeight="1">
      <c r="A129" s="39"/>
      <c r="B129" s="39"/>
      <c r="C129" s="39"/>
      <c r="N129" s="39"/>
    </row>
    <row r="130" spans="1:14" s="25" customFormat="1" ht="13.35" customHeight="1">
      <c r="A130" s="39"/>
      <c r="B130" s="39"/>
      <c r="C130" s="39"/>
      <c r="N130" s="39"/>
    </row>
    <row r="131" spans="1:14" s="25" customFormat="1" ht="13.35" customHeight="1">
      <c r="A131" s="39"/>
      <c r="B131" s="39"/>
      <c r="C131" s="39"/>
      <c r="N131" s="39"/>
    </row>
    <row r="132" spans="1:14" s="25" customFormat="1" ht="13.35" customHeight="1">
      <c r="A132" s="39"/>
      <c r="B132" s="39"/>
      <c r="C132" s="39"/>
      <c r="N132" s="39"/>
    </row>
    <row r="133" spans="1:14" s="25" customFormat="1" ht="13.35" customHeight="1">
      <c r="A133" s="39"/>
      <c r="B133" s="39"/>
      <c r="C133" s="39"/>
      <c r="N133" s="39"/>
    </row>
    <row r="134" spans="1:14" s="25" customFormat="1" ht="13.35" customHeight="1">
      <c r="A134" s="39"/>
      <c r="B134" s="39"/>
      <c r="C134" s="39"/>
      <c r="N134" s="39"/>
    </row>
    <row r="135" spans="1:14" s="25" customFormat="1" ht="13.35" customHeight="1">
      <c r="A135" s="39"/>
      <c r="B135" s="39"/>
      <c r="C135" s="39"/>
      <c r="N135" s="39"/>
    </row>
    <row r="136" spans="1:14" s="25" customFormat="1" ht="13.35" customHeight="1">
      <c r="A136" s="39"/>
      <c r="B136" s="39"/>
      <c r="C136" s="39"/>
      <c r="N136" s="39"/>
    </row>
    <row r="137" spans="1:14" s="25" customFormat="1" ht="13.35" customHeight="1">
      <c r="A137" s="39"/>
      <c r="B137" s="39"/>
      <c r="C137" s="39"/>
      <c r="N137" s="39"/>
    </row>
    <row r="138" spans="1:14" s="25" customFormat="1" ht="13.35" customHeight="1">
      <c r="A138" s="39"/>
      <c r="B138" s="39"/>
      <c r="C138" s="39"/>
      <c r="N138" s="39"/>
    </row>
    <row r="139" spans="1:14" s="25" customFormat="1" ht="13.35" customHeight="1">
      <c r="A139" s="39"/>
      <c r="B139" s="39"/>
      <c r="C139" s="39"/>
      <c r="N139" s="39"/>
    </row>
    <row r="140" spans="1:14" s="25" customFormat="1" ht="13.35" customHeight="1">
      <c r="A140" s="39"/>
      <c r="B140" s="39"/>
      <c r="C140" s="39"/>
      <c r="N140" s="39"/>
    </row>
    <row r="141" spans="1:14" s="25" customFormat="1" ht="13.35" customHeight="1">
      <c r="A141" s="39"/>
      <c r="B141" s="39"/>
      <c r="C141" s="39"/>
      <c r="N141" s="39"/>
    </row>
    <row r="142" spans="1:14" s="25" customFormat="1" ht="13.35" customHeight="1">
      <c r="A142" s="39"/>
      <c r="B142" s="39"/>
      <c r="C142" s="39"/>
      <c r="N142" s="39"/>
    </row>
    <row r="143" spans="1:14" s="25" customFormat="1" ht="13.35" customHeight="1">
      <c r="A143" s="39"/>
      <c r="B143" s="39"/>
      <c r="C143" s="39"/>
      <c r="N143" s="39"/>
    </row>
    <row r="144" spans="1:14" s="25" customFormat="1" ht="13.35" customHeight="1">
      <c r="A144" s="39"/>
      <c r="B144" s="39"/>
      <c r="C144" s="39"/>
      <c r="N144" s="39"/>
    </row>
    <row r="145" spans="1:14" s="25" customFormat="1" ht="13.35" customHeight="1">
      <c r="A145" s="39"/>
      <c r="B145" s="39"/>
      <c r="C145" s="39"/>
      <c r="N145" s="39"/>
    </row>
    <row r="146" spans="1:14" s="25" customFormat="1" ht="13.35" customHeight="1">
      <c r="A146" s="39"/>
      <c r="B146" s="39"/>
      <c r="C146" s="39"/>
      <c r="N146" s="39"/>
    </row>
    <row r="147" spans="1:14" s="25" customFormat="1" ht="13.35" customHeight="1">
      <c r="A147" s="39"/>
      <c r="B147" s="39"/>
      <c r="C147" s="39"/>
      <c r="N147" s="39"/>
    </row>
    <row r="148" spans="1:14" s="25" customFormat="1" ht="13.35" customHeight="1">
      <c r="A148" s="39"/>
      <c r="B148" s="39"/>
      <c r="C148" s="39"/>
      <c r="N148" s="39"/>
    </row>
    <row r="149" spans="1:14" s="25" customFormat="1" ht="13.35" customHeight="1">
      <c r="A149" s="39"/>
      <c r="B149" s="39"/>
      <c r="C149" s="39"/>
      <c r="N149" s="39"/>
    </row>
    <row r="150" spans="1:14" s="25" customFormat="1" ht="13.35" customHeight="1">
      <c r="A150" s="39"/>
      <c r="B150" s="39"/>
      <c r="C150" s="39"/>
      <c r="N150" s="39"/>
    </row>
    <row r="151" spans="1:14" s="25" customFormat="1" ht="13.35" customHeight="1">
      <c r="A151" s="39"/>
      <c r="B151" s="39"/>
      <c r="C151" s="39"/>
      <c r="N151" s="39"/>
    </row>
    <row r="152" spans="1:14" s="25" customFormat="1" ht="13.35" customHeight="1">
      <c r="A152" s="39"/>
      <c r="B152" s="39"/>
      <c r="C152" s="39"/>
      <c r="N152" s="39"/>
    </row>
    <row r="153" spans="1:14" s="25" customFormat="1" ht="13.35" customHeight="1">
      <c r="A153" s="39"/>
      <c r="B153" s="39"/>
      <c r="C153" s="39"/>
      <c r="N153" s="39"/>
    </row>
    <row r="154" spans="1:14" s="25" customFormat="1" ht="13.35" customHeight="1">
      <c r="A154" s="39"/>
      <c r="B154" s="39"/>
      <c r="C154" s="39"/>
      <c r="N154" s="39"/>
    </row>
    <row r="155" spans="1:14" s="25" customFormat="1" ht="13.35" customHeight="1">
      <c r="A155" s="39"/>
      <c r="B155" s="39"/>
      <c r="C155" s="39"/>
      <c r="N155" s="39"/>
    </row>
    <row r="156" spans="1:14" s="25" customFormat="1" ht="13.35" customHeight="1">
      <c r="A156" s="39"/>
      <c r="B156" s="39"/>
      <c r="C156" s="39"/>
      <c r="N156" s="39"/>
    </row>
    <row r="157" spans="1:14" s="25" customFormat="1" ht="13.35" customHeight="1">
      <c r="A157" s="39"/>
      <c r="B157" s="39"/>
      <c r="C157" s="39"/>
      <c r="N157" s="39"/>
    </row>
    <row r="158" spans="1:14" s="25" customFormat="1" ht="13.35" customHeight="1">
      <c r="A158" s="39"/>
      <c r="B158" s="39"/>
      <c r="C158" s="39"/>
      <c r="N158" s="39"/>
    </row>
    <row r="159" spans="1:14" s="25" customFormat="1" ht="13.35" customHeight="1">
      <c r="A159" s="39"/>
      <c r="B159" s="39"/>
      <c r="C159" s="39"/>
      <c r="N159" s="39"/>
    </row>
    <row r="160" spans="1:14" s="25" customFormat="1" ht="13.35" customHeight="1">
      <c r="A160" s="39"/>
      <c r="B160" s="39"/>
      <c r="C160" s="39"/>
      <c r="N160" s="39"/>
    </row>
    <row r="161" spans="1:14" s="25" customFormat="1" ht="13.35" customHeight="1">
      <c r="A161" s="39"/>
      <c r="B161" s="39"/>
      <c r="C161" s="39"/>
      <c r="N161" s="39"/>
    </row>
    <row r="162" spans="1:14" s="25" customFormat="1" ht="13.35" customHeight="1">
      <c r="A162" s="39"/>
      <c r="B162" s="39"/>
      <c r="C162" s="39"/>
      <c r="N162" s="39"/>
    </row>
    <row r="163" spans="1:14" s="25" customFormat="1" ht="13.35" customHeight="1">
      <c r="A163" s="39"/>
      <c r="B163" s="39"/>
      <c r="C163" s="39"/>
      <c r="N163" s="39"/>
    </row>
    <row r="164" spans="1:14" s="25" customFormat="1" ht="13.35" customHeight="1">
      <c r="A164" s="39"/>
      <c r="B164" s="39"/>
      <c r="C164" s="39"/>
      <c r="N164" s="39"/>
    </row>
    <row r="165" spans="1:14" s="25" customFormat="1" ht="13.35" customHeight="1">
      <c r="A165" s="39"/>
      <c r="B165" s="39"/>
      <c r="C165" s="39"/>
      <c r="N165" s="39"/>
    </row>
    <row r="166" spans="1:14" s="25" customFormat="1" ht="13.35" customHeight="1">
      <c r="A166" s="39"/>
      <c r="B166" s="39"/>
      <c r="C166" s="39"/>
      <c r="N166" s="39"/>
    </row>
    <row r="167" spans="1:14" s="25" customFormat="1" ht="13.35" customHeight="1">
      <c r="A167" s="39"/>
      <c r="B167" s="39"/>
      <c r="C167" s="39"/>
      <c r="N167" s="39"/>
    </row>
    <row r="168" spans="1:14" s="25" customFormat="1" ht="13.35" customHeight="1">
      <c r="A168" s="39"/>
      <c r="B168" s="39"/>
      <c r="C168" s="39"/>
      <c r="N168" s="39"/>
    </row>
    <row r="169" spans="1:14" s="25" customFormat="1" ht="13.35" customHeight="1">
      <c r="A169" s="39"/>
      <c r="B169" s="39"/>
      <c r="C169" s="39"/>
      <c r="N169" s="39"/>
    </row>
    <row r="170" spans="1:14" s="25" customFormat="1" ht="13.35" customHeight="1">
      <c r="A170" s="39"/>
      <c r="B170" s="39"/>
      <c r="C170" s="39"/>
      <c r="N170" s="39"/>
    </row>
    <row r="171" spans="1:14" s="25" customFormat="1" ht="13.35" customHeight="1">
      <c r="A171" s="39"/>
      <c r="B171" s="39"/>
      <c r="C171" s="39"/>
      <c r="N171" s="39"/>
    </row>
    <row r="172" spans="1:14" s="25" customFormat="1" ht="13.35" customHeight="1">
      <c r="A172" s="39"/>
      <c r="B172" s="39"/>
      <c r="C172" s="39"/>
      <c r="N172" s="39"/>
    </row>
    <row r="173" spans="1:14" s="25" customFormat="1" ht="13.35" customHeight="1">
      <c r="A173" s="39"/>
      <c r="B173" s="39"/>
      <c r="C173" s="39"/>
      <c r="N173" s="39"/>
    </row>
    <row r="174" spans="1:14" s="25" customFormat="1" ht="13.35" customHeight="1">
      <c r="A174" s="39"/>
      <c r="B174" s="39"/>
      <c r="C174" s="39"/>
      <c r="N174" s="39"/>
    </row>
    <row r="175" spans="1:14" s="25" customFormat="1" ht="13.35" customHeight="1">
      <c r="A175" s="39"/>
      <c r="B175" s="39"/>
      <c r="C175" s="39"/>
      <c r="N175" s="39"/>
    </row>
    <row r="176" spans="1:14" s="25" customFormat="1" ht="13.35" customHeight="1">
      <c r="A176" s="39"/>
      <c r="B176" s="39"/>
      <c r="C176" s="39"/>
      <c r="N176" s="39"/>
    </row>
    <row r="177" spans="1:14" s="25" customFormat="1" ht="13.35" customHeight="1">
      <c r="A177" s="39"/>
      <c r="B177" s="39"/>
      <c r="C177" s="39"/>
      <c r="N177" s="39"/>
    </row>
    <row r="178" spans="1:14" s="25" customFormat="1" ht="13.35" customHeight="1">
      <c r="A178" s="39"/>
      <c r="B178" s="39"/>
      <c r="C178" s="39"/>
      <c r="N178" s="39"/>
    </row>
    <row r="179" spans="1:14" s="25" customFormat="1" ht="13.35" customHeight="1">
      <c r="A179" s="39"/>
      <c r="B179" s="39"/>
      <c r="C179" s="39"/>
      <c r="N179" s="39"/>
    </row>
    <row r="180" spans="1:14" s="25" customFormat="1" ht="13.35" customHeight="1">
      <c r="A180" s="39"/>
      <c r="B180" s="39"/>
      <c r="C180" s="39"/>
      <c r="N180" s="39"/>
    </row>
    <row r="181" spans="1:14" s="25" customFormat="1" ht="13.35" customHeight="1">
      <c r="A181" s="39"/>
      <c r="B181" s="39"/>
      <c r="C181" s="39"/>
      <c r="N181" s="39"/>
    </row>
    <row r="182" spans="1:14" s="25" customFormat="1" ht="13.35" customHeight="1">
      <c r="A182" s="39"/>
      <c r="B182" s="39"/>
      <c r="C182" s="39"/>
      <c r="N182" s="39"/>
    </row>
    <row r="183" spans="1:14" s="25" customFormat="1" ht="13.35" customHeight="1">
      <c r="A183" s="39"/>
      <c r="B183" s="39"/>
      <c r="C183" s="39"/>
      <c r="N183" s="39"/>
    </row>
    <row r="184" spans="1:14" s="25" customFormat="1" ht="13.35" customHeight="1">
      <c r="A184" s="39"/>
      <c r="B184" s="39"/>
      <c r="C184" s="39"/>
      <c r="N184" s="39"/>
    </row>
    <row r="185" spans="1:14" s="25" customFormat="1" ht="13.35" customHeight="1">
      <c r="A185" s="39"/>
      <c r="B185" s="39"/>
      <c r="C185" s="39"/>
      <c r="N185" s="39"/>
    </row>
    <row r="186" spans="1:14" s="25" customFormat="1" ht="13.35" customHeight="1">
      <c r="A186" s="39"/>
      <c r="B186" s="39"/>
      <c r="C186" s="39"/>
      <c r="N186" s="39"/>
    </row>
    <row r="187" spans="1:14" s="25" customFormat="1" ht="13.35" customHeight="1">
      <c r="A187" s="39"/>
      <c r="B187" s="39"/>
      <c r="C187" s="39"/>
      <c r="N187" s="39"/>
    </row>
    <row r="188" spans="1:14" s="25" customFormat="1" ht="13.35" customHeight="1">
      <c r="A188" s="39"/>
      <c r="B188" s="39"/>
      <c r="C188" s="39"/>
      <c r="N188" s="39"/>
    </row>
    <row r="189" spans="1:14" s="25" customFormat="1" ht="13.35" customHeight="1">
      <c r="A189" s="39"/>
      <c r="B189" s="39"/>
      <c r="C189" s="39"/>
      <c r="N189" s="39"/>
    </row>
    <row r="190" spans="1:14" s="25" customFormat="1" ht="13.35" customHeight="1">
      <c r="A190" s="39"/>
      <c r="B190" s="39"/>
      <c r="C190" s="39"/>
      <c r="N190" s="39"/>
    </row>
    <row r="191" spans="1:14" s="25" customFormat="1" ht="13.35" customHeight="1">
      <c r="A191" s="39"/>
      <c r="B191" s="39"/>
      <c r="C191" s="39"/>
      <c r="N191" s="39"/>
    </row>
    <row r="192" spans="1:14" s="25" customFormat="1" ht="13.35" customHeight="1">
      <c r="A192" s="39"/>
      <c r="B192" s="39"/>
      <c r="C192" s="39"/>
      <c r="N192" s="39"/>
    </row>
    <row r="193" spans="1:14" s="25" customFormat="1" ht="13.35" customHeight="1">
      <c r="A193" s="39"/>
      <c r="B193" s="39"/>
      <c r="C193" s="39"/>
      <c r="N193" s="39"/>
    </row>
    <row r="194" spans="1:14" s="25" customFormat="1" ht="13.35" customHeight="1">
      <c r="A194" s="39"/>
      <c r="B194" s="39"/>
      <c r="C194" s="39"/>
      <c r="N194" s="39"/>
    </row>
    <row r="195" spans="1:14" s="25" customFormat="1" ht="13.35" customHeight="1">
      <c r="A195" s="39"/>
      <c r="B195" s="39"/>
      <c r="C195" s="39"/>
      <c r="N195" s="39"/>
    </row>
    <row r="196" spans="1:14" s="25" customFormat="1" ht="13.35" customHeight="1">
      <c r="A196" s="39"/>
      <c r="B196" s="39"/>
      <c r="C196" s="39"/>
      <c r="N196" s="39"/>
    </row>
    <row r="197" spans="1:14" s="25" customFormat="1" ht="13.35" customHeight="1">
      <c r="A197" s="39"/>
      <c r="B197" s="39"/>
      <c r="C197" s="39"/>
      <c r="N197" s="39"/>
    </row>
    <row r="198" spans="1:14" s="25" customFormat="1" ht="13.35" customHeight="1">
      <c r="A198" s="39"/>
      <c r="B198" s="39"/>
      <c r="C198" s="39"/>
      <c r="N198" s="39"/>
    </row>
    <row r="199" spans="1:14" s="25" customFormat="1" ht="13.35" customHeight="1">
      <c r="A199" s="39"/>
      <c r="B199" s="39"/>
      <c r="C199" s="39"/>
      <c r="N199" s="39"/>
    </row>
    <row r="200" spans="1:14" s="25" customFormat="1" ht="13.35" customHeight="1">
      <c r="A200" s="39"/>
      <c r="B200" s="39"/>
      <c r="C200" s="39"/>
      <c r="N200" s="39"/>
    </row>
    <row r="201" spans="1:14" s="25" customFormat="1" ht="13.35" customHeight="1">
      <c r="A201" s="39"/>
      <c r="B201" s="39"/>
      <c r="C201" s="39"/>
      <c r="N201" s="39"/>
    </row>
    <row r="202" spans="1:14" s="25" customFormat="1" ht="13.35" customHeight="1">
      <c r="A202" s="39"/>
      <c r="B202" s="39"/>
      <c r="C202" s="39"/>
      <c r="N202" s="39"/>
    </row>
    <row r="203" spans="1:14" s="25" customFormat="1" ht="13.35" customHeight="1">
      <c r="A203" s="39"/>
      <c r="B203" s="39"/>
      <c r="C203" s="39"/>
      <c r="N203" s="39"/>
    </row>
    <row r="204" spans="1:14" s="25" customFormat="1" ht="13.35" customHeight="1">
      <c r="A204" s="39"/>
      <c r="B204" s="39"/>
      <c r="C204" s="39"/>
      <c r="N204" s="39"/>
    </row>
    <row r="205" spans="1:14" s="25" customFormat="1" ht="13.35" customHeight="1">
      <c r="A205" s="39"/>
      <c r="B205" s="39"/>
      <c r="C205" s="39"/>
      <c r="N205" s="39"/>
    </row>
    <row r="206" spans="1:14" s="25" customFormat="1" ht="13.35" customHeight="1">
      <c r="A206" s="39"/>
      <c r="B206" s="39"/>
      <c r="C206" s="39"/>
      <c r="N206" s="39"/>
    </row>
    <row r="207" spans="1:14" s="25" customFormat="1" ht="13.35" customHeight="1">
      <c r="A207" s="39"/>
      <c r="B207" s="39"/>
      <c r="C207" s="39"/>
      <c r="N207" s="39"/>
    </row>
    <row r="208" spans="1:14" s="25" customFormat="1" ht="13.35" customHeight="1">
      <c r="A208" s="39"/>
      <c r="B208" s="39"/>
      <c r="C208" s="39"/>
      <c r="N208" s="39"/>
    </row>
    <row r="209" spans="1:14" s="25" customFormat="1" ht="13.35" customHeight="1">
      <c r="A209" s="39"/>
      <c r="B209" s="39"/>
      <c r="C209" s="39"/>
      <c r="N209" s="39"/>
    </row>
    <row r="210" spans="1:14" s="25" customFormat="1" ht="13.35" customHeight="1">
      <c r="A210" s="39"/>
      <c r="B210" s="39"/>
      <c r="C210" s="39"/>
      <c r="N210" s="39"/>
    </row>
    <row r="211" spans="1:14" s="25" customFormat="1" ht="13.35" customHeight="1">
      <c r="A211" s="39"/>
      <c r="B211" s="39"/>
      <c r="C211" s="39"/>
      <c r="N211" s="39"/>
    </row>
    <row r="212" spans="1:14" s="25" customFormat="1" ht="13.35" customHeight="1">
      <c r="A212" s="39"/>
      <c r="B212" s="39"/>
      <c r="C212" s="39"/>
      <c r="N212" s="39"/>
    </row>
    <row r="213" spans="1:14" s="25" customFormat="1" ht="13.35" customHeight="1">
      <c r="A213" s="39"/>
      <c r="B213" s="39"/>
      <c r="C213" s="39"/>
      <c r="N213" s="39"/>
    </row>
    <row r="214" spans="1:14" s="25" customFormat="1" ht="13.35" customHeight="1">
      <c r="A214" s="39"/>
      <c r="B214" s="39"/>
      <c r="C214" s="39"/>
      <c r="N214" s="39"/>
    </row>
    <row r="215" spans="1:14" s="25" customFormat="1" ht="13.35" customHeight="1">
      <c r="A215" s="39"/>
      <c r="B215" s="39"/>
      <c r="C215" s="39"/>
      <c r="N215" s="39"/>
    </row>
    <row r="216" spans="1:14" s="25" customFormat="1" ht="13.35" customHeight="1">
      <c r="A216" s="39"/>
      <c r="B216" s="39"/>
      <c r="C216" s="39"/>
      <c r="N216" s="39"/>
    </row>
    <row r="217" spans="1:14" s="25" customFormat="1" ht="13.35" customHeight="1">
      <c r="A217" s="39"/>
      <c r="B217" s="39"/>
      <c r="C217" s="39"/>
      <c r="N217" s="39"/>
    </row>
    <row r="218" spans="1:14" s="25" customFormat="1" ht="13.35" customHeight="1">
      <c r="A218" s="39"/>
      <c r="B218" s="39"/>
      <c r="C218" s="39"/>
      <c r="N218" s="39"/>
    </row>
    <row r="219" spans="1:14" s="25" customFormat="1" ht="13.35" customHeight="1">
      <c r="A219" s="39"/>
      <c r="B219" s="39"/>
      <c r="C219" s="39"/>
      <c r="N219" s="39"/>
    </row>
    <row r="220" spans="1:14" s="25" customFormat="1" ht="13.35" customHeight="1">
      <c r="A220" s="39"/>
      <c r="B220" s="39"/>
      <c r="C220" s="39"/>
      <c r="N220" s="39"/>
    </row>
    <row r="221" spans="1:14" s="25" customFormat="1" ht="13.35" customHeight="1">
      <c r="A221" s="39"/>
      <c r="B221" s="39"/>
      <c r="C221" s="39"/>
      <c r="N221" s="39"/>
    </row>
    <row r="222" spans="1:14" s="25" customFormat="1" ht="13.35" customHeight="1">
      <c r="A222" s="39"/>
      <c r="B222" s="39"/>
      <c r="C222" s="39"/>
      <c r="N222" s="39"/>
    </row>
    <row r="223" spans="1:14" s="25" customFormat="1" ht="13.35" customHeight="1">
      <c r="A223" s="39"/>
      <c r="B223" s="39"/>
      <c r="C223" s="39"/>
      <c r="N223" s="39"/>
    </row>
    <row r="224" spans="1:14" s="25" customFormat="1" ht="13.35" customHeight="1">
      <c r="A224" s="39"/>
      <c r="B224" s="39"/>
      <c r="C224" s="39"/>
      <c r="N224" s="39"/>
    </row>
    <row r="225" spans="1:14" s="25" customFormat="1" ht="13.35" customHeight="1">
      <c r="A225" s="39"/>
      <c r="B225" s="39"/>
      <c r="C225" s="39"/>
      <c r="N225" s="39"/>
    </row>
    <row r="226" spans="1:14" s="25" customFormat="1" ht="13.35" customHeight="1">
      <c r="A226" s="39"/>
      <c r="B226" s="39"/>
      <c r="C226" s="39"/>
      <c r="N226" s="39"/>
    </row>
    <row r="227" spans="1:14" s="25" customFormat="1" ht="13.35" customHeight="1">
      <c r="A227" s="39"/>
      <c r="B227" s="39"/>
      <c r="C227" s="39"/>
      <c r="N227" s="39"/>
    </row>
    <row r="228" spans="1:14" s="25" customFormat="1" ht="13.35" customHeight="1">
      <c r="A228" s="39"/>
      <c r="B228" s="39"/>
      <c r="C228" s="39"/>
      <c r="N228" s="39"/>
    </row>
    <row r="229" spans="1:14" s="25" customFormat="1" ht="13.35" customHeight="1">
      <c r="A229" s="39"/>
      <c r="B229" s="39"/>
      <c r="C229" s="39"/>
      <c r="N229" s="39"/>
    </row>
    <row r="230" spans="1:14" s="25" customFormat="1" ht="13.35" customHeight="1">
      <c r="A230" s="39"/>
      <c r="B230" s="39"/>
      <c r="C230" s="39"/>
      <c r="N230" s="39"/>
    </row>
    <row r="231" spans="1:14" s="25" customFormat="1" ht="13.35" customHeight="1">
      <c r="A231" s="39"/>
      <c r="B231" s="39"/>
      <c r="C231" s="39"/>
      <c r="N231" s="39"/>
    </row>
    <row r="232" spans="1:14" s="25" customFormat="1" ht="13.35" customHeight="1">
      <c r="A232" s="39"/>
      <c r="B232" s="39"/>
      <c r="C232" s="39"/>
      <c r="N232" s="39"/>
    </row>
    <row r="233" spans="1:14" s="25" customFormat="1" ht="13.35" customHeight="1">
      <c r="A233" s="39"/>
      <c r="B233" s="39"/>
      <c r="C233" s="39"/>
      <c r="N233" s="39"/>
    </row>
    <row r="234" spans="1:14" s="25" customFormat="1" ht="13.35" customHeight="1">
      <c r="A234" s="39"/>
      <c r="B234" s="39"/>
      <c r="C234" s="39"/>
      <c r="N234" s="39"/>
    </row>
    <row r="235" spans="1:14" s="25" customFormat="1" ht="13.35" customHeight="1">
      <c r="A235" s="39"/>
      <c r="B235" s="39"/>
      <c r="C235" s="39"/>
      <c r="N235" s="39"/>
    </row>
    <row r="236" spans="1:14" s="25" customFormat="1" ht="13.35" customHeight="1">
      <c r="A236" s="39"/>
      <c r="B236" s="39"/>
      <c r="C236" s="39"/>
      <c r="N236" s="39"/>
    </row>
    <row r="237" spans="1:14" s="25" customFormat="1" ht="13.35" customHeight="1">
      <c r="A237" s="39"/>
      <c r="B237" s="39"/>
      <c r="C237" s="39"/>
      <c r="N237" s="39"/>
    </row>
    <row r="238" spans="1:14" s="25" customFormat="1" ht="13.35" customHeight="1">
      <c r="A238" s="39"/>
      <c r="B238" s="39"/>
      <c r="C238" s="39"/>
      <c r="N238" s="39"/>
    </row>
    <row r="239" spans="1:14" s="25" customFormat="1" ht="13.35" customHeight="1">
      <c r="A239" s="39"/>
      <c r="B239" s="39"/>
      <c r="C239" s="39"/>
      <c r="N239" s="39"/>
    </row>
    <row r="240" spans="1:14" s="25" customFormat="1" ht="13.35" customHeight="1">
      <c r="A240" s="39"/>
      <c r="B240" s="39"/>
      <c r="C240" s="39"/>
      <c r="N240" s="39"/>
    </row>
    <row r="241" spans="1:14" s="25" customFormat="1" ht="13.35" customHeight="1">
      <c r="A241" s="39"/>
      <c r="B241" s="39"/>
      <c r="C241" s="39"/>
      <c r="N241" s="39"/>
    </row>
    <row r="242" spans="1:14" s="25" customFormat="1" ht="13.35" customHeight="1">
      <c r="A242" s="39"/>
      <c r="B242" s="39"/>
      <c r="C242" s="39"/>
      <c r="N242" s="39"/>
    </row>
    <row r="243" spans="1:14" s="25" customFormat="1" ht="13.35" customHeight="1">
      <c r="A243" s="39"/>
      <c r="B243" s="39"/>
      <c r="C243" s="39"/>
      <c r="N243" s="39"/>
    </row>
    <row r="244" spans="1:14" s="25" customFormat="1" ht="13.35" customHeight="1">
      <c r="A244" s="39"/>
      <c r="B244" s="39"/>
      <c r="C244" s="39"/>
      <c r="N244" s="39"/>
    </row>
    <row r="245" spans="1:14" s="25" customFormat="1" ht="13.35" customHeight="1">
      <c r="A245" s="39"/>
      <c r="B245" s="39"/>
      <c r="C245" s="39"/>
      <c r="N245" s="39"/>
    </row>
    <row r="246" spans="1:14" s="25" customFormat="1" ht="13.35" customHeight="1">
      <c r="A246" s="39"/>
      <c r="B246" s="39"/>
      <c r="C246" s="39"/>
      <c r="N246" s="39"/>
    </row>
    <row r="247" spans="1:14" s="25" customFormat="1" ht="13.35" customHeight="1">
      <c r="A247" s="39"/>
      <c r="B247" s="39"/>
      <c r="C247" s="39"/>
      <c r="N247" s="39"/>
    </row>
    <row r="248" spans="1:14" s="25" customFormat="1" ht="13.35" customHeight="1">
      <c r="A248" s="39"/>
      <c r="B248" s="39"/>
      <c r="C248" s="39"/>
      <c r="N248" s="39"/>
    </row>
    <row r="249" spans="1:14" s="25" customFormat="1" ht="13.35" customHeight="1">
      <c r="A249" s="39"/>
      <c r="B249" s="39"/>
      <c r="C249" s="39"/>
      <c r="N249" s="39"/>
    </row>
    <row r="250" spans="1:14" s="25" customFormat="1" ht="13.35" customHeight="1">
      <c r="A250" s="39"/>
      <c r="B250" s="39"/>
      <c r="C250" s="39"/>
      <c r="N250" s="39"/>
    </row>
    <row r="251" spans="1:14" s="25" customFormat="1" ht="13.35" customHeight="1">
      <c r="A251" s="39"/>
      <c r="B251" s="39"/>
      <c r="C251" s="39"/>
      <c r="N251" s="39"/>
    </row>
    <row r="252" spans="1:14" s="25" customFormat="1" ht="13.35" customHeight="1">
      <c r="A252" s="39"/>
      <c r="B252" s="39"/>
      <c r="C252" s="39"/>
      <c r="N252" s="39"/>
    </row>
    <row r="253" spans="1:14" s="25" customFormat="1" ht="13.35" customHeight="1">
      <c r="A253" s="39"/>
      <c r="B253" s="39"/>
      <c r="C253" s="39"/>
      <c r="N253" s="39"/>
    </row>
    <row r="254" spans="1:14" s="25" customFormat="1" ht="13.35" customHeight="1">
      <c r="A254" s="39"/>
      <c r="B254" s="39"/>
      <c r="C254" s="39"/>
      <c r="N254" s="39"/>
    </row>
    <row r="255" spans="1:14" s="25" customFormat="1" ht="13.35" customHeight="1">
      <c r="A255" s="39"/>
      <c r="B255" s="39"/>
      <c r="C255" s="39"/>
      <c r="N255" s="39"/>
    </row>
    <row r="256" spans="1:14" s="25" customFormat="1" ht="13.35" customHeight="1">
      <c r="A256" s="39"/>
      <c r="B256" s="39"/>
      <c r="C256" s="39"/>
      <c r="N256" s="39"/>
    </row>
    <row r="257" spans="1:14" s="25" customFormat="1" ht="13.35" customHeight="1">
      <c r="A257" s="39"/>
      <c r="B257" s="39"/>
      <c r="C257" s="39"/>
      <c r="N257" s="39"/>
    </row>
    <row r="258" spans="1:14" s="25" customFormat="1" ht="13.35" customHeight="1">
      <c r="A258" s="39"/>
      <c r="B258" s="39"/>
      <c r="C258" s="39"/>
      <c r="N258" s="39"/>
    </row>
    <row r="259" spans="1:14" s="25" customFormat="1" ht="13.35" customHeight="1">
      <c r="A259" s="39"/>
      <c r="B259" s="39"/>
      <c r="C259" s="39"/>
      <c r="N259" s="39"/>
    </row>
    <row r="260" spans="1:14" s="25" customFormat="1" ht="13.35" customHeight="1">
      <c r="A260" s="39"/>
      <c r="B260" s="39"/>
      <c r="C260" s="39"/>
      <c r="N260" s="39"/>
    </row>
    <row r="261" spans="1:14" s="25" customFormat="1" ht="13.35" customHeight="1">
      <c r="A261" s="39"/>
      <c r="B261" s="39"/>
      <c r="C261" s="39"/>
      <c r="N261" s="39"/>
    </row>
    <row r="262" spans="1:14" s="25" customFormat="1" ht="13.35" customHeight="1">
      <c r="A262" s="39"/>
      <c r="B262" s="39"/>
      <c r="C262" s="39"/>
      <c r="N262" s="39"/>
    </row>
    <row r="263" spans="1:14" s="25" customFormat="1" ht="13.35" customHeight="1">
      <c r="A263" s="39"/>
      <c r="B263" s="39"/>
      <c r="C263" s="39"/>
      <c r="N263" s="39"/>
    </row>
    <row r="264" spans="1:14" s="25" customFormat="1" ht="13.35" customHeight="1">
      <c r="A264" s="39"/>
      <c r="B264" s="39"/>
      <c r="C264" s="39"/>
      <c r="N264" s="39"/>
    </row>
    <row r="265" spans="1:14" s="25" customFormat="1" ht="13.35" customHeight="1">
      <c r="A265" s="39"/>
      <c r="B265" s="39"/>
      <c r="C265" s="39"/>
      <c r="N265" s="39"/>
    </row>
    <row r="266" spans="1:14" s="25" customFormat="1" ht="13.35" customHeight="1">
      <c r="A266" s="39"/>
      <c r="B266" s="39"/>
      <c r="C266" s="39"/>
      <c r="N266" s="39"/>
    </row>
    <row r="267" spans="1:14" s="25" customFormat="1" ht="13.35" customHeight="1">
      <c r="A267" s="39"/>
      <c r="B267" s="39"/>
      <c r="C267" s="39"/>
      <c r="N267" s="39"/>
    </row>
    <row r="268" spans="1:14" s="25" customFormat="1" ht="13.35" customHeight="1">
      <c r="A268" s="39"/>
      <c r="B268" s="39"/>
      <c r="C268" s="39"/>
      <c r="N268" s="39"/>
    </row>
    <row r="269" spans="1:14" s="25" customFormat="1" ht="13.35" customHeight="1">
      <c r="A269" s="39"/>
      <c r="B269" s="39"/>
      <c r="C269" s="39"/>
      <c r="N269" s="39"/>
    </row>
    <row r="270" spans="1:14" s="25" customFormat="1" ht="13.35" customHeight="1">
      <c r="A270" s="39"/>
      <c r="B270" s="39"/>
      <c r="C270" s="39"/>
      <c r="N270" s="39"/>
    </row>
    <row r="271" spans="1:14" s="25" customFormat="1" ht="13.35" customHeight="1">
      <c r="A271" s="39"/>
      <c r="B271" s="39"/>
      <c r="C271" s="39"/>
      <c r="N271" s="39"/>
    </row>
    <row r="272" spans="1:14" s="25" customFormat="1" ht="13.35" customHeight="1">
      <c r="A272" s="39"/>
      <c r="B272" s="39"/>
      <c r="C272" s="39"/>
      <c r="N272" s="39"/>
    </row>
    <row r="273" spans="1:14" s="25" customFormat="1" ht="13.35" customHeight="1">
      <c r="A273" s="39"/>
      <c r="B273" s="39"/>
      <c r="C273" s="39"/>
      <c r="N273" s="39"/>
    </row>
    <row r="274" spans="1:14" s="25" customFormat="1" ht="13.35" customHeight="1">
      <c r="A274" s="39"/>
      <c r="B274" s="39"/>
      <c r="C274" s="39"/>
      <c r="N274" s="39"/>
    </row>
    <row r="275" spans="1:14" s="25" customFormat="1" ht="13.35" customHeight="1">
      <c r="A275" s="39"/>
      <c r="B275" s="39"/>
      <c r="C275" s="39"/>
      <c r="N275" s="39"/>
    </row>
    <row r="276" spans="1:14" s="25" customFormat="1" ht="13.35" customHeight="1">
      <c r="A276" s="39"/>
      <c r="B276" s="39"/>
      <c r="C276" s="39"/>
      <c r="N276" s="39"/>
    </row>
    <row r="277" spans="1:14" s="25" customFormat="1" ht="13.35" customHeight="1">
      <c r="A277" s="39"/>
      <c r="B277" s="39"/>
      <c r="C277" s="39"/>
      <c r="N277" s="39"/>
    </row>
    <row r="278" spans="1:14" s="25" customFormat="1" ht="13.35" customHeight="1">
      <c r="A278" s="39"/>
      <c r="B278" s="39"/>
      <c r="C278" s="39"/>
      <c r="N278" s="39"/>
    </row>
    <row r="279" spans="1:14" s="25" customFormat="1" ht="13.35" customHeight="1">
      <c r="A279" s="39"/>
      <c r="B279" s="39"/>
      <c r="C279" s="39"/>
      <c r="N279" s="39"/>
    </row>
    <row r="280" spans="1:14" s="25" customFormat="1" ht="13.35" customHeight="1">
      <c r="A280" s="39"/>
      <c r="B280" s="39"/>
      <c r="C280" s="39"/>
      <c r="N280" s="39"/>
    </row>
    <row r="281" spans="1:14" s="25" customFormat="1" ht="13.35" customHeight="1">
      <c r="A281" s="39"/>
      <c r="B281" s="39"/>
      <c r="C281" s="39"/>
      <c r="N281" s="39"/>
    </row>
    <row r="282" spans="1:14" s="25" customFormat="1" ht="13.35" customHeight="1">
      <c r="A282" s="39"/>
      <c r="B282" s="39"/>
      <c r="C282" s="39"/>
      <c r="N282" s="39"/>
    </row>
    <row r="283" spans="1:14" s="25" customFormat="1" ht="13.35" customHeight="1">
      <c r="A283" s="39"/>
      <c r="B283" s="39"/>
      <c r="C283" s="39"/>
      <c r="N283" s="39"/>
    </row>
    <row r="284" spans="1:14" s="25" customFormat="1" ht="13.35" customHeight="1">
      <c r="A284" s="39"/>
      <c r="B284" s="39"/>
      <c r="C284" s="39"/>
      <c r="N284" s="39"/>
    </row>
    <row r="285" spans="1:14" s="25" customFormat="1" ht="13.35" customHeight="1">
      <c r="A285" s="39"/>
      <c r="B285" s="39"/>
      <c r="C285" s="39"/>
      <c r="N285" s="39"/>
    </row>
    <row r="286" spans="1:14" s="25" customFormat="1" ht="13.35" customHeight="1">
      <c r="A286" s="39"/>
      <c r="B286" s="39"/>
      <c r="C286" s="39"/>
      <c r="N286" s="39"/>
    </row>
    <row r="287" spans="1:14" s="25" customFormat="1" ht="13.35" customHeight="1">
      <c r="A287" s="39"/>
      <c r="B287" s="39"/>
      <c r="C287" s="39"/>
      <c r="N287" s="39"/>
    </row>
    <row r="288" spans="1:14" s="25" customFormat="1" ht="13.35" customHeight="1">
      <c r="A288" s="39"/>
      <c r="B288" s="39"/>
      <c r="C288" s="39"/>
      <c r="N288" s="39"/>
    </row>
    <row r="289" spans="1:14" s="25" customFormat="1" ht="13.35" customHeight="1">
      <c r="A289" s="39"/>
      <c r="B289" s="39"/>
      <c r="C289" s="39"/>
      <c r="N289" s="39"/>
    </row>
    <row r="290" spans="1:14" s="25" customFormat="1" ht="13.35" customHeight="1">
      <c r="A290" s="39"/>
      <c r="B290" s="39"/>
      <c r="C290" s="39"/>
      <c r="N290" s="39"/>
    </row>
    <row r="291" spans="1:14" s="25" customFormat="1" ht="13.35" customHeight="1">
      <c r="A291" s="39"/>
      <c r="B291" s="39"/>
      <c r="C291" s="39"/>
      <c r="N291" s="39"/>
    </row>
    <row r="292" spans="1:14" s="25" customFormat="1" ht="13.35" customHeight="1">
      <c r="A292" s="39"/>
      <c r="B292" s="39"/>
      <c r="C292" s="39"/>
      <c r="N292" s="39"/>
    </row>
    <row r="293" spans="1:14" s="25" customFormat="1" ht="13.35" customHeight="1">
      <c r="A293" s="39"/>
      <c r="B293" s="39"/>
      <c r="C293" s="39"/>
      <c r="N293" s="39"/>
    </row>
    <row r="294" spans="1:14" s="25" customFormat="1" ht="13.35" customHeight="1">
      <c r="A294" s="39"/>
      <c r="B294" s="39"/>
      <c r="C294" s="39"/>
      <c r="N294" s="39"/>
    </row>
    <row r="295" spans="1:14" s="25" customFormat="1" ht="13.35" customHeight="1">
      <c r="A295" s="39"/>
      <c r="B295" s="39"/>
      <c r="C295" s="39"/>
      <c r="N295" s="39"/>
    </row>
    <row r="296" spans="1:14" s="25" customFormat="1" ht="13.35" customHeight="1">
      <c r="A296" s="39"/>
      <c r="B296" s="39"/>
      <c r="C296" s="39"/>
      <c r="N296" s="39"/>
    </row>
    <row r="297" spans="1:14" s="25" customFormat="1" ht="13.35" customHeight="1">
      <c r="A297" s="39"/>
      <c r="B297" s="39"/>
      <c r="C297" s="39"/>
      <c r="N297" s="39"/>
    </row>
    <row r="298" spans="1:14" s="25" customFormat="1" ht="13.35" customHeight="1">
      <c r="A298" s="39"/>
      <c r="B298" s="39"/>
      <c r="C298" s="39"/>
      <c r="N298" s="39"/>
    </row>
    <row r="299" spans="1:14" s="25" customFormat="1" ht="13.35" customHeight="1">
      <c r="A299" s="39"/>
      <c r="B299" s="39"/>
      <c r="C299" s="39"/>
      <c r="N299" s="39"/>
    </row>
    <row r="300" spans="1:14" s="25" customFormat="1" ht="13.35" customHeight="1">
      <c r="A300" s="39"/>
      <c r="B300" s="39"/>
      <c r="C300" s="39"/>
      <c r="N300" s="39"/>
    </row>
    <row r="301" spans="1:14" s="25" customFormat="1" ht="13.35" customHeight="1">
      <c r="A301" s="39"/>
      <c r="B301" s="39"/>
      <c r="C301" s="39"/>
      <c r="N301" s="39"/>
    </row>
    <row r="302" spans="1:14" s="25" customFormat="1" ht="13.35" customHeight="1">
      <c r="A302" s="39"/>
      <c r="B302" s="39"/>
      <c r="C302" s="39"/>
      <c r="N302" s="39"/>
    </row>
    <row r="303" spans="1:14" s="25" customFormat="1" ht="13.35" customHeight="1">
      <c r="A303" s="39"/>
      <c r="B303" s="39"/>
      <c r="C303" s="39"/>
      <c r="N303" s="39"/>
    </row>
    <row r="304" spans="1:14" s="25" customFormat="1" ht="13.35" customHeight="1">
      <c r="A304" s="39"/>
      <c r="B304" s="39"/>
      <c r="C304" s="39"/>
      <c r="N304" s="39"/>
    </row>
    <row r="305" spans="1:14" s="25" customFormat="1" ht="13.35" customHeight="1">
      <c r="A305" s="39"/>
      <c r="B305" s="39"/>
      <c r="C305" s="39"/>
      <c r="N305" s="39"/>
    </row>
    <row r="306" spans="1:14" s="25" customFormat="1" ht="13.35" customHeight="1">
      <c r="A306" s="39"/>
      <c r="B306" s="39"/>
      <c r="C306" s="39"/>
      <c r="N306" s="39"/>
    </row>
    <row r="307" spans="1:14" s="25" customFormat="1" ht="13.35" customHeight="1">
      <c r="A307" s="39"/>
      <c r="B307" s="39"/>
      <c r="C307" s="39"/>
      <c r="N307" s="39"/>
    </row>
    <row r="308" spans="1:14" s="25" customFormat="1" ht="13.35" customHeight="1">
      <c r="A308" s="39"/>
      <c r="B308" s="39"/>
      <c r="C308" s="39"/>
      <c r="N308" s="39"/>
    </row>
    <row r="309" spans="1:14" s="25" customFormat="1" ht="13.35" customHeight="1">
      <c r="A309" s="39"/>
      <c r="B309" s="39"/>
      <c r="C309" s="39"/>
      <c r="N309" s="39"/>
    </row>
    <row r="310" spans="1:14" s="25" customFormat="1" ht="13.35" customHeight="1">
      <c r="A310" s="39"/>
      <c r="B310" s="39"/>
      <c r="C310" s="39"/>
      <c r="N310" s="39"/>
    </row>
    <row r="311" spans="1:14" s="25" customFormat="1" ht="13.35" customHeight="1">
      <c r="A311" s="39"/>
      <c r="B311" s="39"/>
      <c r="C311" s="39"/>
      <c r="N311" s="39"/>
    </row>
    <row r="312" spans="1:14" s="25" customFormat="1" ht="13.35" customHeight="1">
      <c r="A312" s="39"/>
      <c r="B312" s="39"/>
      <c r="C312" s="39"/>
      <c r="N312" s="39"/>
    </row>
    <row r="313" spans="1:14" s="25" customFormat="1" ht="13.35" customHeight="1">
      <c r="A313" s="39"/>
      <c r="B313" s="39"/>
      <c r="C313" s="39"/>
      <c r="N313" s="39"/>
    </row>
    <row r="314" spans="1:14" s="25" customFormat="1" ht="13.35" customHeight="1">
      <c r="A314" s="39"/>
      <c r="B314" s="39"/>
      <c r="C314" s="39"/>
      <c r="N314" s="39"/>
    </row>
    <row r="315" spans="1:14" s="25" customFormat="1" ht="13.35" customHeight="1">
      <c r="A315" s="39"/>
      <c r="B315" s="39"/>
      <c r="C315" s="39"/>
      <c r="N315" s="39"/>
    </row>
    <row r="316" spans="1:14" s="25" customFormat="1" ht="13.35" customHeight="1">
      <c r="A316" s="39"/>
      <c r="B316" s="39"/>
      <c r="C316" s="39"/>
      <c r="N316" s="39"/>
    </row>
    <row r="317" spans="1:14" s="25" customFormat="1" ht="13.35" customHeight="1">
      <c r="A317" s="39"/>
      <c r="B317" s="39"/>
      <c r="C317" s="39"/>
      <c r="N317" s="39"/>
    </row>
    <row r="318" spans="1:14" s="25" customFormat="1" ht="13.35" customHeight="1">
      <c r="A318" s="39"/>
      <c r="B318" s="39"/>
      <c r="C318" s="39"/>
      <c r="N318" s="39"/>
    </row>
    <row r="319" spans="1:14" s="25" customFormat="1" ht="13.35" customHeight="1">
      <c r="A319" s="39"/>
      <c r="B319" s="39"/>
      <c r="C319" s="39"/>
      <c r="N319" s="39"/>
    </row>
    <row r="320" spans="1:14" s="25" customFormat="1" ht="13.35" customHeight="1">
      <c r="A320" s="39"/>
      <c r="B320" s="39"/>
      <c r="C320" s="39"/>
      <c r="N320" s="39"/>
    </row>
    <row r="321" spans="1:14" s="25" customFormat="1" ht="13.35" customHeight="1">
      <c r="A321" s="39"/>
      <c r="B321" s="39"/>
      <c r="C321" s="39"/>
      <c r="N321" s="39"/>
    </row>
    <row r="322" spans="1:14" s="25" customFormat="1" ht="13.35" customHeight="1">
      <c r="A322" s="39"/>
      <c r="B322" s="39"/>
      <c r="C322" s="39"/>
      <c r="N322" s="39"/>
    </row>
    <row r="323" spans="1:14" s="25" customFormat="1" ht="13.35" customHeight="1">
      <c r="A323" s="39"/>
      <c r="B323" s="39"/>
      <c r="C323" s="39"/>
      <c r="N323" s="39"/>
    </row>
    <row r="324" spans="1:14" s="25" customFormat="1" ht="13.35" customHeight="1">
      <c r="A324" s="39"/>
      <c r="B324" s="39"/>
      <c r="C324" s="39"/>
      <c r="N324" s="39"/>
    </row>
    <row r="325" spans="1:14" s="25" customFormat="1" ht="13.35" customHeight="1">
      <c r="A325" s="39"/>
      <c r="B325" s="39"/>
      <c r="C325" s="39"/>
      <c r="N325" s="39"/>
    </row>
    <row r="326" spans="1:14" s="25" customFormat="1" ht="13.35" customHeight="1">
      <c r="A326" s="39"/>
      <c r="B326" s="39"/>
      <c r="C326" s="39"/>
      <c r="N326" s="39"/>
    </row>
    <row r="327" spans="1:14" s="25" customFormat="1" ht="13.35" customHeight="1">
      <c r="A327" s="39"/>
      <c r="B327" s="39"/>
      <c r="C327" s="39"/>
      <c r="N327" s="39"/>
    </row>
    <row r="328" spans="1:14" s="25" customFormat="1" ht="13.35" customHeight="1">
      <c r="A328" s="39"/>
      <c r="B328" s="39"/>
      <c r="C328" s="39"/>
      <c r="N328" s="39"/>
    </row>
    <row r="329" spans="1:14" s="25" customFormat="1" ht="13.35" customHeight="1">
      <c r="A329" s="39"/>
      <c r="B329" s="39"/>
      <c r="C329" s="39"/>
      <c r="N329" s="39"/>
    </row>
    <row r="330" spans="1:14" s="25" customFormat="1" ht="13.35" customHeight="1">
      <c r="A330" s="39"/>
      <c r="B330" s="39"/>
      <c r="C330" s="39"/>
      <c r="N330" s="39"/>
    </row>
    <row r="331" spans="1:14" s="25" customFormat="1" ht="13.35" customHeight="1">
      <c r="A331" s="39"/>
      <c r="B331" s="39"/>
      <c r="C331" s="39"/>
      <c r="N331" s="39"/>
    </row>
    <row r="332" spans="1:14" s="25" customFormat="1" ht="13.35" customHeight="1">
      <c r="A332" s="39"/>
      <c r="B332" s="39"/>
      <c r="C332" s="39"/>
      <c r="N332" s="39"/>
    </row>
    <row r="333" spans="1:14" s="25" customFormat="1" ht="13.35" customHeight="1">
      <c r="A333" s="39"/>
      <c r="B333" s="39"/>
      <c r="C333" s="39"/>
      <c r="N333" s="39"/>
    </row>
    <row r="334" spans="1:14" s="25" customFormat="1" ht="13.35" customHeight="1">
      <c r="A334" s="39"/>
      <c r="B334" s="39"/>
      <c r="C334" s="39"/>
      <c r="N334" s="39"/>
    </row>
    <row r="335" spans="1:14" s="25" customFormat="1" ht="13.35" customHeight="1">
      <c r="A335" s="39"/>
      <c r="B335" s="39"/>
      <c r="C335" s="39"/>
      <c r="N335" s="39"/>
    </row>
    <row r="336" spans="1:14" s="25" customFormat="1" ht="13.35" customHeight="1">
      <c r="A336" s="39"/>
      <c r="B336" s="39"/>
      <c r="C336" s="39"/>
      <c r="N336" s="39"/>
    </row>
    <row r="337" spans="1:14" s="25" customFormat="1" ht="13.35" customHeight="1">
      <c r="A337" s="39"/>
      <c r="B337" s="39"/>
      <c r="C337" s="39"/>
      <c r="N337" s="39"/>
    </row>
    <row r="338" spans="1:14" s="25" customFormat="1" ht="13.35" customHeight="1">
      <c r="A338" s="39"/>
      <c r="B338" s="39"/>
      <c r="C338" s="39"/>
      <c r="N338" s="39"/>
    </row>
    <row r="339" spans="1:14" s="25" customFormat="1" ht="13.35" customHeight="1">
      <c r="A339" s="39"/>
      <c r="B339" s="39"/>
      <c r="C339" s="39"/>
      <c r="N339" s="39"/>
    </row>
    <row r="340" spans="1:14" s="25" customFormat="1" ht="13.35" customHeight="1">
      <c r="A340" s="39"/>
      <c r="B340" s="39"/>
      <c r="C340" s="39"/>
      <c r="N340" s="39"/>
    </row>
    <row r="341" spans="1:14" s="25" customFormat="1" ht="13.35" customHeight="1">
      <c r="A341" s="39"/>
      <c r="B341" s="39"/>
      <c r="C341" s="39"/>
      <c r="N341" s="39"/>
    </row>
    <row r="342" spans="1:14" s="25" customFormat="1" ht="13.35" customHeight="1">
      <c r="A342" s="39"/>
      <c r="B342" s="39"/>
      <c r="C342" s="39"/>
      <c r="N342" s="39"/>
    </row>
    <row r="343" spans="1:14" s="25" customFormat="1" ht="13.35" customHeight="1">
      <c r="A343" s="39"/>
      <c r="B343" s="39"/>
      <c r="C343" s="39"/>
      <c r="N343" s="39"/>
    </row>
    <row r="344" spans="1:14" s="25" customFormat="1" ht="13.35" customHeight="1">
      <c r="A344" s="39"/>
      <c r="B344" s="39"/>
      <c r="C344" s="39"/>
      <c r="N344" s="39"/>
    </row>
    <row r="345" spans="1:14" s="25" customFormat="1" ht="13.35" customHeight="1">
      <c r="A345" s="39"/>
      <c r="B345" s="39"/>
      <c r="C345" s="39"/>
      <c r="N345" s="39"/>
    </row>
    <row r="346" spans="1:14" s="25" customFormat="1" ht="13.35" customHeight="1">
      <c r="A346" s="39"/>
      <c r="B346" s="39"/>
      <c r="C346" s="39"/>
      <c r="N346" s="39"/>
    </row>
    <row r="347" spans="1:14" s="25" customFormat="1" ht="13.35" customHeight="1">
      <c r="A347" s="39"/>
      <c r="B347" s="39"/>
      <c r="C347" s="39"/>
      <c r="N347" s="39"/>
    </row>
    <row r="348" spans="1:14" s="25" customFormat="1" ht="13.35" customHeight="1">
      <c r="A348" s="39"/>
      <c r="B348" s="39"/>
      <c r="C348" s="39"/>
      <c r="N348" s="39"/>
    </row>
    <row r="349" spans="1:14" s="25" customFormat="1" ht="13.35" customHeight="1">
      <c r="A349" s="39"/>
      <c r="B349" s="39"/>
      <c r="C349" s="39"/>
      <c r="N349" s="39"/>
    </row>
    <row r="350" spans="1:14" s="25" customFormat="1" ht="13.35" customHeight="1">
      <c r="A350" s="39"/>
      <c r="B350" s="39"/>
      <c r="C350" s="39"/>
      <c r="N350" s="39"/>
    </row>
    <row r="351" spans="1:14" s="25" customFormat="1" ht="13.35" customHeight="1">
      <c r="A351" s="39"/>
      <c r="B351" s="39"/>
      <c r="C351" s="39"/>
      <c r="N351" s="39"/>
    </row>
    <row r="352" spans="1:14" s="25" customFormat="1" ht="13.35" customHeight="1">
      <c r="A352" s="39"/>
      <c r="B352" s="39"/>
      <c r="C352" s="39"/>
      <c r="N352" s="39"/>
    </row>
    <row r="353" spans="1:14" s="25" customFormat="1" ht="13.35" customHeight="1">
      <c r="A353" s="39"/>
      <c r="B353" s="39"/>
      <c r="C353" s="39"/>
      <c r="N353" s="39"/>
    </row>
    <row r="354" spans="1:14" s="25" customFormat="1" ht="13.35" customHeight="1">
      <c r="A354" s="39"/>
      <c r="B354" s="39"/>
      <c r="C354" s="39"/>
      <c r="N354" s="39"/>
    </row>
    <row r="355" spans="1:14" s="25" customFormat="1" ht="13.35" customHeight="1">
      <c r="A355" s="39"/>
      <c r="B355" s="39"/>
      <c r="C355" s="39"/>
      <c r="N355" s="39"/>
    </row>
    <row r="356" spans="1:14" s="25" customFormat="1" ht="13.35" customHeight="1">
      <c r="A356" s="39"/>
      <c r="B356" s="39"/>
      <c r="C356" s="39"/>
      <c r="N356" s="39"/>
    </row>
    <row r="357" spans="1:14" s="25" customFormat="1" ht="13.35" customHeight="1">
      <c r="A357" s="39"/>
      <c r="B357" s="39"/>
      <c r="C357" s="39"/>
      <c r="N357" s="39"/>
    </row>
    <row r="358" spans="1:14" s="25" customFormat="1" ht="13.35" customHeight="1">
      <c r="A358" s="39"/>
      <c r="B358" s="39"/>
      <c r="C358" s="39"/>
      <c r="N358" s="39"/>
    </row>
    <row r="359" spans="1:14" s="25" customFormat="1" ht="13.35" customHeight="1">
      <c r="A359" s="39"/>
      <c r="B359" s="39"/>
      <c r="C359" s="39"/>
      <c r="N359" s="39"/>
    </row>
    <row r="360" spans="1:14" s="25" customFormat="1" ht="13.35" customHeight="1">
      <c r="A360" s="39"/>
      <c r="B360" s="39"/>
      <c r="C360" s="39"/>
      <c r="N360" s="39"/>
    </row>
    <row r="361" spans="1:14" s="25" customFormat="1" ht="13.35" customHeight="1">
      <c r="A361" s="39"/>
      <c r="B361" s="39"/>
      <c r="C361" s="39"/>
      <c r="N361" s="39"/>
    </row>
    <row r="362" spans="1:14" s="25" customFormat="1" ht="13.35" customHeight="1">
      <c r="A362" s="39"/>
      <c r="B362" s="39"/>
      <c r="C362" s="39"/>
      <c r="N362" s="39"/>
    </row>
    <row r="363" spans="1:14" s="25" customFormat="1" ht="13.35" customHeight="1">
      <c r="A363" s="39"/>
      <c r="B363" s="39"/>
      <c r="C363" s="39"/>
      <c r="N363" s="39"/>
    </row>
    <row r="364" spans="1:14" s="25" customFormat="1" ht="13.35" customHeight="1">
      <c r="A364" s="39"/>
      <c r="B364" s="39"/>
      <c r="C364" s="39"/>
      <c r="N364" s="39"/>
    </row>
    <row r="365" spans="1:14" s="25" customFormat="1" ht="13.35" customHeight="1">
      <c r="A365" s="39"/>
      <c r="B365" s="39"/>
      <c r="C365" s="39"/>
      <c r="N365" s="39"/>
    </row>
    <row r="366" spans="1:14" s="25" customFormat="1" ht="13.35" customHeight="1">
      <c r="A366" s="39"/>
      <c r="B366" s="39"/>
      <c r="C366" s="39"/>
      <c r="N366" s="39"/>
    </row>
    <row r="367" spans="1:14" s="25" customFormat="1" ht="13.35" customHeight="1">
      <c r="A367" s="39"/>
      <c r="B367" s="39"/>
      <c r="C367" s="39"/>
      <c r="N367" s="39"/>
    </row>
    <row r="368" spans="1:14" s="25" customFormat="1" ht="13.35" customHeight="1">
      <c r="A368" s="39"/>
      <c r="B368" s="39"/>
      <c r="C368" s="39"/>
      <c r="N368" s="39"/>
    </row>
    <row r="369" spans="1:14" s="25" customFormat="1" ht="13.35" customHeight="1">
      <c r="A369" s="39"/>
      <c r="B369" s="39"/>
      <c r="C369" s="39"/>
      <c r="N369" s="39"/>
    </row>
    <row r="370" spans="1:14" s="25" customFormat="1" ht="13.35" customHeight="1">
      <c r="A370" s="39"/>
      <c r="B370" s="39"/>
      <c r="C370" s="39"/>
      <c r="N370" s="39"/>
    </row>
    <row r="371" spans="1:14" s="25" customFormat="1" ht="13.35" customHeight="1">
      <c r="A371" s="39"/>
      <c r="B371" s="39"/>
      <c r="C371" s="39"/>
      <c r="N371" s="39"/>
    </row>
    <row r="372" spans="1:14" s="25" customFormat="1" ht="13.35" customHeight="1">
      <c r="A372" s="39"/>
      <c r="B372" s="39"/>
      <c r="C372" s="39"/>
      <c r="N372" s="39"/>
    </row>
    <row r="373" spans="1:14" s="25" customFormat="1" ht="13.35" customHeight="1">
      <c r="A373" s="39"/>
      <c r="B373" s="39"/>
      <c r="C373" s="39"/>
      <c r="N373" s="39"/>
    </row>
    <row r="374" spans="1:14" s="25" customFormat="1" ht="13.35" customHeight="1">
      <c r="A374" s="39"/>
      <c r="B374" s="39"/>
      <c r="C374" s="39"/>
      <c r="N374" s="39"/>
    </row>
    <row r="375" spans="1:14" s="25" customFormat="1" ht="13.35" customHeight="1">
      <c r="A375" s="39"/>
      <c r="B375" s="39"/>
      <c r="C375" s="39"/>
      <c r="N375" s="39"/>
    </row>
    <row r="376" spans="1:14" s="25" customFormat="1" ht="13.35" customHeight="1">
      <c r="A376" s="39"/>
      <c r="B376" s="39"/>
      <c r="C376" s="39"/>
      <c r="N376" s="39"/>
    </row>
    <row r="377" spans="1:14" s="25" customFormat="1" ht="13.35" customHeight="1">
      <c r="A377" s="39"/>
      <c r="B377" s="39"/>
      <c r="C377" s="39"/>
      <c r="N377" s="39"/>
    </row>
    <row r="378" spans="1:14" s="25" customFormat="1" ht="13.35" customHeight="1">
      <c r="A378" s="39"/>
      <c r="B378" s="39"/>
      <c r="C378" s="39"/>
      <c r="N378" s="39"/>
    </row>
    <row r="379" spans="1:14" s="25" customFormat="1" ht="13.35" customHeight="1">
      <c r="A379" s="39"/>
      <c r="B379" s="39"/>
      <c r="C379" s="39"/>
      <c r="N379" s="39"/>
    </row>
    <row r="380" spans="1:14" s="25" customFormat="1" ht="13.35" customHeight="1">
      <c r="A380" s="39"/>
      <c r="B380" s="39"/>
      <c r="C380" s="39"/>
      <c r="N380" s="39"/>
    </row>
    <row r="381" spans="1:14" s="25" customFormat="1" ht="13.35" customHeight="1">
      <c r="A381" s="39"/>
      <c r="B381" s="39"/>
      <c r="C381" s="39"/>
      <c r="N381" s="39"/>
    </row>
    <row r="382" spans="1:14" s="25" customFormat="1" ht="13.35" customHeight="1">
      <c r="A382" s="39"/>
      <c r="B382" s="39"/>
      <c r="C382" s="39"/>
      <c r="N382" s="39"/>
    </row>
    <row r="383" spans="1:14" s="25" customFormat="1" ht="13.35" customHeight="1">
      <c r="A383" s="39"/>
      <c r="B383" s="39"/>
      <c r="C383" s="39"/>
      <c r="N383" s="39"/>
    </row>
    <row r="384" spans="1:14" s="25" customFormat="1" ht="13.35" customHeight="1">
      <c r="A384" s="39"/>
      <c r="B384" s="39"/>
      <c r="C384" s="39"/>
      <c r="N384" s="39"/>
    </row>
    <row r="385" spans="1:14" s="25" customFormat="1" ht="13.35" customHeight="1">
      <c r="A385" s="39"/>
      <c r="B385" s="39"/>
      <c r="C385" s="39"/>
      <c r="N385" s="39"/>
    </row>
    <row r="386" spans="1:14" s="25" customFormat="1" ht="13.35" customHeight="1">
      <c r="A386" s="39"/>
      <c r="B386" s="39"/>
      <c r="C386" s="39"/>
      <c r="N386" s="39"/>
    </row>
    <row r="387" spans="1:14" s="25" customFormat="1" ht="13.35" customHeight="1">
      <c r="A387" s="39"/>
      <c r="B387" s="39"/>
      <c r="C387" s="39"/>
      <c r="N387" s="39"/>
    </row>
    <row r="388" spans="1:14" s="25" customFormat="1" ht="13.35" customHeight="1">
      <c r="A388" s="39"/>
      <c r="B388" s="39"/>
      <c r="C388" s="39"/>
      <c r="N388" s="39"/>
    </row>
    <row r="389" spans="1:14" s="25" customFormat="1" ht="13.35" customHeight="1">
      <c r="A389" s="39"/>
      <c r="B389" s="39"/>
      <c r="C389" s="39"/>
      <c r="N389" s="39"/>
    </row>
    <row r="390" spans="1:14" s="25" customFormat="1" ht="13.35" customHeight="1">
      <c r="A390" s="39"/>
      <c r="B390" s="39"/>
      <c r="C390" s="39"/>
      <c r="N390" s="39"/>
    </row>
    <row r="391" spans="1:14" s="25" customFormat="1" ht="13.35" customHeight="1">
      <c r="A391" s="39"/>
      <c r="B391" s="39"/>
      <c r="C391" s="39"/>
      <c r="N391" s="39"/>
    </row>
    <row r="392" spans="1:14" s="25" customFormat="1" ht="13.35" customHeight="1">
      <c r="A392" s="39"/>
      <c r="B392" s="39"/>
      <c r="C392" s="39"/>
      <c r="N392" s="39"/>
    </row>
    <row r="393" spans="1:14" s="25" customFormat="1" ht="13.35" customHeight="1">
      <c r="A393" s="39"/>
      <c r="B393" s="39"/>
      <c r="C393" s="39"/>
      <c r="N393" s="39"/>
    </row>
    <row r="394" spans="1:14" s="25" customFormat="1" ht="13.35" customHeight="1">
      <c r="A394" s="39"/>
      <c r="B394" s="39"/>
      <c r="C394" s="39"/>
      <c r="N394" s="39"/>
    </row>
    <row r="395" spans="1:14" s="25" customFormat="1" ht="13.35" customHeight="1">
      <c r="A395" s="39"/>
      <c r="B395" s="39"/>
      <c r="C395" s="39"/>
      <c r="N395" s="39"/>
    </row>
    <row r="396" spans="1:14" s="25" customFormat="1" ht="13.35" customHeight="1">
      <c r="A396" s="39"/>
      <c r="B396" s="39"/>
      <c r="C396" s="39"/>
      <c r="N396" s="39"/>
    </row>
    <row r="397" spans="1:14" s="25" customFormat="1" ht="13.35" customHeight="1">
      <c r="A397" s="39"/>
      <c r="B397" s="39"/>
      <c r="C397" s="39"/>
      <c r="N397" s="39"/>
    </row>
    <row r="398" spans="1:14" s="25" customFormat="1" ht="13.35" customHeight="1">
      <c r="A398" s="39"/>
      <c r="B398" s="39"/>
      <c r="C398" s="39"/>
      <c r="N398" s="39"/>
    </row>
    <row r="399" spans="1:14" s="25" customFormat="1" ht="13.35" customHeight="1">
      <c r="A399" s="39"/>
      <c r="B399" s="39"/>
      <c r="C399" s="39"/>
      <c r="N399" s="39"/>
    </row>
    <row r="400" spans="1:14" s="25" customFormat="1" ht="13.35" customHeight="1">
      <c r="A400" s="39"/>
      <c r="B400" s="39"/>
      <c r="C400" s="39"/>
      <c r="N400" s="39"/>
    </row>
    <row r="401" spans="1:14" s="25" customFormat="1" ht="13.35" customHeight="1">
      <c r="A401" s="39"/>
      <c r="B401" s="39"/>
      <c r="C401" s="39"/>
      <c r="N401" s="39"/>
    </row>
    <row r="402" spans="1:14" s="25" customFormat="1" ht="13.35" customHeight="1">
      <c r="A402" s="39"/>
      <c r="B402" s="39"/>
      <c r="C402" s="39"/>
      <c r="N402" s="39"/>
    </row>
    <row r="403" spans="1:14" s="25" customFormat="1" ht="13.35" customHeight="1">
      <c r="A403" s="39"/>
      <c r="B403" s="39"/>
      <c r="C403" s="39"/>
      <c r="N403" s="39"/>
    </row>
    <row r="404" spans="1:14" s="25" customFormat="1" ht="13.35" customHeight="1">
      <c r="A404" s="39"/>
      <c r="B404" s="39"/>
      <c r="C404" s="39"/>
      <c r="N404" s="39"/>
    </row>
    <row r="405" spans="1:14" s="25" customFormat="1" ht="13.35" customHeight="1">
      <c r="A405" s="39"/>
      <c r="B405" s="39"/>
      <c r="C405" s="39"/>
      <c r="N405" s="39"/>
    </row>
    <row r="406" spans="1:14" s="25" customFormat="1" ht="13.35" customHeight="1">
      <c r="A406" s="39"/>
      <c r="B406" s="39"/>
      <c r="C406" s="39"/>
      <c r="N406" s="39"/>
    </row>
    <row r="407" spans="1:14" s="25" customFormat="1" ht="13.35" customHeight="1">
      <c r="A407" s="39"/>
      <c r="B407" s="39"/>
      <c r="C407" s="39"/>
      <c r="N407" s="39"/>
    </row>
    <row r="408" spans="1:14" s="25" customFormat="1" ht="13.35" customHeight="1">
      <c r="A408" s="39"/>
      <c r="B408" s="39"/>
      <c r="C408" s="39"/>
      <c r="N408" s="39"/>
    </row>
    <row r="409" spans="1:14" s="25" customFormat="1" ht="13.35" customHeight="1">
      <c r="A409" s="39"/>
      <c r="B409" s="39"/>
      <c r="C409" s="39"/>
      <c r="N409" s="39"/>
    </row>
    <row r="410" spans="1:14" s="25" customFormat="1" ht="13.35" customHeight="1">
      <c r="A410" s="39"/>
      <c r="B410" s="39"/>
      <c r="C410" s="39"/>
      <c r="N410" s="39"/>
    </row>
    <row r="411" spans="1:14" s="25" customFormat="1" ht="13.35" customHeight="1">
      <c r="A411" s="39"/>
      <c r="B411" s="39"/>
      <c r="C411" s="39"/>
      <c r="N411" s="39"/>
    </row>
    <row r="412" spans="1:14" s="25" customFormat="1" ht="13.35" customHeight="1">
      <c r="A412" s="39"/>
      <c r="B412" s="39"/>
      <c r="C412" s="39"/>
      <c r="N412" s="39"/>
    </row>
    <row r="413" spans="1:14" s="25" customFormat="1" ht="13.35" customHeight="1">
      <c r="A413" s="39"/>
      <c r="B413" s="39"/>
      <c r="C413" s="39"/>
      <c r="N413" s="39"/>
    </row>
    <row r="414" spans="1:14" s="25" customFormat="1" ht="13.35" customHeight="1">
      <c r="A414" s="39"/>
      <c r="B414" s="39"/>
      <c r="C414" s="39"/>
      <c r="N414" s="39"/>
    </row>
    <row r="415" spans="1:14" s="25" customFormat="1" ht="13.35" customHeight="1">
      <c r="A415" s="39"/>
      <c r="B415" s="39"/>
      <c r="C415" s="39"/>
      <c r="N415" s="39"/>
    </row>
    <row r="416" spans="1:14" s="25" customFormat="1" ht="13.35" customHeight="1">
      <c r="A416" s="39"/>
      <c r="B416" s="39"/>
      <c r="C416" s="39"/>
      <c r="N416" s="39"/>
    </row>
    <row r="417" spans="1:14" s="25" customFormat="1" ht="13.35" customHeight="1">
      <c r="A417" s="39"/>
      <c r="B417" s="39"/>
      <c r="C417" s="39"/>
      <c r="N417" s="39"/>
    </row>
    <row r="418" spans="1:14" s="25" customFormat="1" ht="13.35" customHeight="1">
      <c r="A418" s="39"/>
      <c r="B418" s="39"/>
      <c r="C418" s="39"/>
      <c r="N418" s="39"/>
    </row>
    <row r="419" spans="1:14" s="25" customFormat="1" ht="13.35" customHeight="1">
      <c r="A419" s="39"/>
      <c r="B419" s="39"/>
      <c r="C419" s="39"/>
      <c r="N419" s="39"/>
    </row>
    <row r="420" spans="1:14" s="25" customFormat="1" ht="13.35" customHeight="1">
      <c r="A420" s="39"/>
      <c r="B420" s="39"/>
      <c r="C420" s="39"/>
      <c r="N420" s="39"/>
    </row>
    <row r="421" spans="1:14" s="25" customFormat="1" ht="13.35" customHeight="1">
      <c r="A421" s="39"/>
      <c r="B421" s="39"/>
      <c r="C421" s="39"/>
      <c r="N421" s="39"/>
    </row>
    <row r="422" spans="1:14" s="25" customFormat="1" ht="13.35" customHeight="1">
      <c r="A422" s="39"/>
      <c r="B422" s="39"/>
      <c r="C422" s="39"/>
      <c r="N422" s="39"/>
    </row>
    <row r="423" spans="1:14" s="25" customFormat="1" ht="13.35" customHeight="1">
      <c r="A423" s="39"/>
      <c r="B423" s="39"/>
      <c r="C423" s="39"/>
      <c r="N423" s="39"/>
    </row>
    <row r="424" spans="1:14" s="25" customFormat="1" ht="13.35" customHeight="1">
      <c r="A424" s="39"/>
      <c r="B424" s="39"/>
      <c r="C424" s="39"/>
      <c r="N424" s="39"/>
    </row>
    <row r="425" spans="1:14" s="25" customFormat="1" ht="13.35" customHeight="1">
      <c r="A425" s="39"/>
      <c r="B425" s="39"/>
      <c r="C425" s="39"/>
      <c r="N425" s="39"/>
    </row>
    <row r="426" spans="1:14" s="25" customFormat="1" ht="13.35" customHeight="1">
      <c r="A426" s="39"/>
      <c r="B426" s="39"/>
      <c r="C426" s="39"/>
      <c r="N426" s="39"/>
    </row>
    <row r="427" spans="1:14" s="25" customFormat="1" ht="13.35" customHeight="1">
      <c r="A427" s="39"/>
      <c r="B427" s="39"/>
      <c r="C427" s="39"/>
      <c r="N427" s="39"/>
    </row>
    <row r="428" spans="1:14" s="25" customFormat="1" ht="13.35" customHeight="1">
      <c r="A428" s="39"/>
      <c r="B428" s="39"/>
      <c r="C428" s="39"/>
      <c r="N428" s="39"/>
    </row>
    <row r="429" spans="1:14" s="25" customFormat="1" ht="13.35" customHeight="1">
      <c r="A429" s="39"/>
      <c r="B429" s="39"/>
      <c r="C429" s="39"/>
      <c r="N429" s="39"/>
    </row>
    <row r="430" spans="1:14" s="25" customFormat="1" ht="13.35" customHeight="1">
      <c r="A430" s="39"/>
      <c r="B430" s="39"/>
      <c r="C430" s="39"/>
      <c r="N430" s="39"/>
    </row>
    <row r="431" spans="1:14" s="25" customFormat="1" ht="13.35" customHeight="1">
      <c r="A431" s="39"/>
      <c r="B431" s="39"/>
      <c r="C431" s="39"/>
      <c r="N431" s="39"/>
    </row>
    <row r="432" spans="1:14" s="25" customFormat="1" ht="13.35" customHeight="1">
      <c r="A432" s="39"/>
      <c r="B432" s="39"/>
      <c r="C432" s="39"/>
      <c r="N432" s="39"/>
    </row>
    <row r="433" spans="1:14" s="25" customFormat="1" ht="13.35" customHeight="1">
      <c r="A433" s="39"/>
      <c r="B433" s="39"/>
      <c r="C433" s="39"/>
      <c r="N433" s="39"/>
    </row>
    <row r="434" spans="1:14" s="25" customFormat="1" ht="13.35" customHeight="1">
      <c r="A434" s="39"/>
      <c r="B434" s="39"/>
      <c r="C434" s="39"/>
      <c r="N434" s="39"/>
    </row>
    <row r="435" spans="1:14" s="25" customFormat="1" ht="13.35" customHeight="1">
      <c r="A435" s="39"/>
      <c r="B435" s="39"/>
      <c r="C435" s="39"/>
      <c r="N435" s="39"/>
    </row>
    <row r="436" spans="1:14" s="25" customFormat="1" ht="13.35" customHeight="1">
      <c r="A436" s="39"/>
      <c r="B436" s="39"/>
      <c r="C436" s="39"/>
      <c r="N436" s="39"/>
    </row>
    <row r="437" spans="1:14" s="25" customFormat="1" ht="13.35" customHeight="1">
      <c r="A437" s="39"/>
      <c r="B437" s="39"/>
      <c r="C437" s="39"/>
      <c r="N437" s="39"/>
    </row>
    <row r="438" spans="1:14" s="25" customFormat="1" ht="13.35" customHeight="1">
      <c r="A438" s="39"/>
      <c r="B438" s="39"/>
      <c r="C438" s="39"/>
      <c r="N438" s="39"/>
    </row>
    <row r="439" spans="1:14" s="25" customFormat="1" ht="13.35" customHeight="1">
      <c r="A439" s="39"/>
      <c r="B439" s="39"/>
      <c r="C439" s="39"/>
      <c r="N439" s="39"/>
    </row>
    <row r="440" spans="1:14" s="25" customFormat="1" ht="13.35" customHeight="1">
      <c r="A440" s="39"/>
      <c r="B440" s="39"/>
      <c r="C440" s="39"/>
      <c r="N440" s="39"/>
    </row>
    <row r="441" spans="1:14" s="25" customFormat="1" ht="13.35" customHeight="1">
      <c r="A441" s="39"/>
      <c r="B441" s="39"/>
      <c r="C441" s="39"/>
      <c r="N441" s="39"/>
    </row>
    <row r="442" spans="1:14" s="25" customFormat="1" ht="13.35" customHeight="1">
      <c r="A442" s="39"/>
      <c r="B442" s="39"/>
      <c r="C442" s="39"/>
      <c r="N442" s="39"/>
    </row>
    <row r="443" spans="1:14" s="25" customFormat="1" ht="13.35" customHeight="1">
      <c r="A443" s="39"/>
      <c r="B443" s="39"/>
      <c r="C443" s="39"/>
      <c r="N443" s="39"/>
    </row>
    <row r="444" spans="1:14" s="25" customFormat="1" ht="13.35" customHeight="1">
      <c r="A444" s="39"/>
      <c r="B444" s="39"/>
      <c r="C444" s="39"/>
      <c r="N444" s="39"/>
    </row>
    <row r="445" spans="1:14" s="25" customFormat="1" ht="13.35" customHeight="1">
      <c r="A445" s="39"/>
      <c r="B445" s="39"/>
      <c r="C445" s="39"/>
      <c r="N445" s="39"/>
    </row>
    <row r="446" spans="1:14" s="25" customFormat="1" ht="13.35" customHeight="1">
      <c r="A446" s="39"/>
      <c r="B446" s="39"/>
      <c r="C446" s="39"/>
      <c r="N446" s="39"/>
    </row>
    <row r="447" spans="1:14" s="25" customFormat="1" ht="13.35" customHeight="1">
      <c r="A447" s="39"/>
      <c r="B447" s="39"/>
      <c r="C447" s="39"/>
      <c r="N447" s="39"/>
    </row>
    <row r="448" spans="1:14" s="25" customFormat="1" ht="13.35" customHeight="1">
      <c r="A448" s="39"/>
      <c r="B448" s="39"/>
      <c r="C448" s="39"/>
      <c r="N448" s="39"/>
    </row>
    <row r="449" spans="1:14" s="25" customFormat="1" ht="13.35" customHeight="1">
      <c r="A449" s="39"/>
      <c r="B449" s="39"/>
      <c r="C449" s="39"/>
      <c r="N449" s="39"/>
    </row>
    <row r="450" spans="1:14" s="25" customFormat="1" ht="13.35" customHeight="1">
      <c r="A450" s="39"/>
      <c r="B450" s="39"/>
      <c r="C450" s="39"/>
      <c r="N450" s="39"/>
    </row>
    <row r="451" spans="1:14" s="25" customFormat="1" ht="13.35" customHeight="1">
      <c r="A451" s="39"/>
      <c r="B451" s="39"/>
      <c r="C451" s="39"/>
      <c r="N451" s="39"/>
    </row>
    <row r="452" spans="1:14" s="25" customFormat="1" ht="13.35" customHeight="1">
      <c r="A452" s="39"/>
      <c r="B452" s="39"/>
      <c r="C452" s="39"/>
      <c r="N452" s="39"/>
    </row>
    <row r="453" spans="1:14" s="25" customFormat="1" ht="13.35" customHeight="1">
      <c r="A453" s="39"/>
      <c r="B453" s="39"/>
      <c r="C453" s="39"/>
      <c r="N453" s="39"/>
    </row>
    <row r="454" spans="1:14" s="25" customFormat="1" ht="13.35" customHeight="1">
      <c r="A454" s="39"/>
      <c r="B454" s="39"/>
      <c r="C454" s="39"/>
      <c r="N454" s="39"/>
    </row>
    <row r="455" spans="1:14" s="25" customFormat="1" ht="13.35" customHeight="1">
      <c r="A455" s="39"/>
      <c r="B455" s="39"/>
      <c r="C455" s="39"/>
      <c r="N455" s="39"/>
    </row>
    <row r="456" spans="1:14" s="25" customFormat="1" ht="13.35" customHeight="1">
      <c r="A456" s="39"/>
      <c r="B456" s="39"/>
      <c r="C456" s="39"/>
      <c r="N456" s="39"/>
    </row>
    <row r="457" spans="1:14" s="25" customFormat="1" ht="13.35" customHeight="1">
      <c r="A457" s="39"/>
      <c r="B457" s="39"/>
      <c r="C457" s="39"/>
      <c r="N457" s="39"/>
    </row>
    <row r="458" spans="1:14" s="25" customFormat="1" ht="13.35" customHeight="1">
      <c r="A458" s="39"/>
      <c r="B458" s="39"/>
      <c r="C458" s="39"/>
      <c r="N458" s="39"/>
    </row>
    <row r="459" spans="1:14" s="25" customFormat="1" ht="13.35" customHeight="1">
      <c r="A459" s="39"/>
      <c r="B459" s="39"/>
      <c r="C459" s="39"/>
      <c r="N459" s="39"/>
    </row>
    <row r="460" spans="1:14" s="25" customFormat="1" ht="13.35" customHeight="1">
      <c r="A460" s="39"/>
      <c r="B460" s="39"/>
      <c r="C460" s="39"/>
      <c r="N460" s="39"/>
    </row>
    <row r="461" spans="1:14" s="25" customFormat="1" ht="13.35" customHeight="1">
      <c r="A461" s="39"/>
      <c r="B461" s="39"/>
      <c r="C461" s="39"/>
      <c r="N461" s="39"/>
    </row>
    <row r="462" spans="1:14" s="25" customFormat="1" ht="13.35" customHeight="1">
      <c r="A462" s="39"/>
      <c r="B462" s="39"/>
      <c r="C462" s="39"/>
      <c r="N462" s="39"/>
    </row>
    <row r="463" spans="1:14" s="25" customFormat="1" ht="13.35" customHeight="1">
      <c r="A463" s="39"/>
      <c r="B463" s="39"/>
      <c r="C463" s="39"/>
      <c r="N463" s="39"/>
    </row>
    <row r="464" spans="1:14" s="25" customFormat="1" ht="13.35" customHeight="1">
      <c r="A464" s="39"/>
      <c r="B464" s="39"/>
      <c r="C464" s="39"/>
      <c r="N464" s="39"/>
    </row>
    <row r="465" spans="1:14" s="25" customFormat="1" ht="13.35" customHeight="1">
      <c r="A465" s="39"/>
      <c r="B465" s="39"/>
      <c r="C465" s="39"/>
      <c r="N465" s="39"/>
    </row>
    <row r="466" spans="1:14" s="25" customFormat="1" ht="13.35" customHeight="1">
      <c r="A466" s="39"/>
      <c r="B466" s="39"/>
      <c r="C466" s="39"/>
      <c r="N466" s="39"/>
    </row>
    <row r="467" spans="1:14" s="25" customFormat="1" ht="13.35" customHeight="1">
      <c r="A467" s="39"/>
      <c r="B467" s="39"/>
      <c r="C467" s="39"/>
      <c r="N467" s="39"/>
    </row>
    <row r="468" spans="1:14" s="25" customFormat="1" ht="13.35" customHeight="1">
      <c r="A468" s="39"/>
      <c r="B468" s="39"/>
      <c r="C468" s="39"/>
      <c r="N468" s="39"/>
    </row>
    <row r="469" spans="1:14" s="25" customFormat="1" ht="13.35" customHeight="1">
      <c r="A469" s="39"/>
      <c r="B469" s="39"/>
      <c r="C469" s="39"/>
      <c r="N469" s="39"/>
    </row>
    <row r="470" spans="1:14" s="25" customFormat="1" ht="13.35" customHeight="1">
      <c r="A470" s="39"/>
      <c r="B470" s="39"/>
      <c r="C470" s="39"/>
      <c r="N470" s="39"/>
    </row>
    <row r="471" spans="1:14" s="25" customFormat="1" ht="13.35" customHeight="1">
      <c r="A471" s="39"/>
      <c r="B471" s="39"/>
      <c r="C471" s="39"/>
      <c r="N471" s="39"/>
    </row>
    <row r="472" spans="1:14" s="25" customFormat="1" ht="13.35" customHeight="1">
      <c r="A472" s="39"/>
      <c r="B472" s="39"/>
      <c r="C472" s="39"/>
      <c r="N472" s="39"/>
    </row>
    <row r="473" spans="1:14" s="25" customFormat="1" ht="13.35" customHeight="1">
      <c r="A473" s="39"/>
      <c r="B473" s="39"/>
      <c r="C473" s="39"/>
      <c r="N473" s="39"/>
    </row>
    <row r="474" spans="1:14" s="25" customFormat="1" ht="13.35" customHeight="1">
      <c r="A474" s="39"/>
      <c r="B474" s="39"/>
      <c r="C474" s="39"/>
      <c r="N474" s="39"/>
    </row>
    <row r="475" spans="1:14" s="25" customFormat="1" ht="13.35" customHeight="1">
      <c r="A475" s="39"/>
      <c r="B475" s="39"/>
      <c r="C475" s="39"/>
      <c r="N475" s="39"/>
    </row>
    <row r="476" spans="1:14" s="25" customFormat="1" ht="13.35" customHeight="1">
      <c r="A476" s="39"/>
      <c r="B476" s="39"/>
      <c r="C476" s="39"/>
      <c r="N476" s="39"/>
    </row>
    <row r="477" spans="1:14" s="25" customFormat="1" ht="13.35" customHeight="1">
      <c r="A477" s="39"/>
      <c r="B477" s="39"/>
      <c r="C477" s="39"/>
      <c r="N477" s="39"/>
    </row>
    <row r="478" spans="1:14" s="25" customFormat="1" ht="13.35" customHeight="1">
      <c r="A478" s="39"/>
      <c r="B478" s="39"/>
      <c r="C478" s="39"/>
      <c r="N478" s="39"/>
    </row>
    <row r="479" spans="1:14" s="25" customFormat="1" ht="13.35" customHeight="1">
      <c r="A479" s="39"/>
      <c r="B479" s="39"/>
      <c r="C479" s="39"/>
      <c r="N479" s="39"/>
    </row>
    <row r="480" spans="1:14" s="25" customFormat="1" ht="13.35" customHeight="1">
      <c r="A480" s="39"/>
      <c r="B480" s="39"/>
      <c r="C480" s="39"/>
      <c r="N480" s="39"/>
    </row>
    <row r="481" spans="1:14" s="25" customFormat="1" ht="13.35" customHeight="1">
      <c r="A481" s="39"/>
      <c r="B481" s="39"/>
      <c r="C481" s="39"/>
      <c r="N481" s="39"/>
    </row>
    <row r="482" spans="1:14" s="25" customFormat="1" ht="13.35" customHeight="1">
      <c r="A482" s="39"/>
      <c r="B482" s="39"/>
      <c r="C482" s="39"/>
      <c r="N482" s="39"/>
    </row>
    <row r="483" spans="1:14" s="25" customFormat="1" ht="13.35" customHeight="1">
      <c r="A483" s="39"/>
      <c r="B483" s="39"/>
      <c r="C483" s="39"/>
      <c r="N483" s="39"/>
    </row>
    <row r="484" spans="1:14" s="25" customFormat="1" ht="13.35" customHeight="1">
      <c r="A484" s="39"/>
      <c r="B484" s="39"/>
      <c r="C484" s="39"/>
      <c r="N484" s="39"/>
    </row>
    <row r="485" spans="1:14" s="25" customFormat="1" ht="13.35" customHeight="1">
      <c r="A485" s="39"/>
      <c r="B485" s="39"/>
      <c r="C485" s="39"/>
      <c r="N485" s="39"/>
    </row>
    <row r="486" spans="1:14" s="25" customFormat="1" ht="13.35" customHeight="1">
      <c r="A486" s="39"/>
      <c r="B486" s="39"/>
      <c r="C486" s="39"/>
      <c r="N486" s="39"/>
    </row>
    <row r="487" spans="1:14" s="25" customFormat="1" ht="13.35" customHeight="1">
      <c r="A487" s="39"/>
      <c r="B487" s="39"/>
      <c r="C487" s="39"/>
      <c r="N487" s="39"/>
    </row>
    <row r="488" spans="1:14" s="25" customFormat="1" ht="13.35" customHeight="1">
      <c r="A488" s="39"/>
      <c r="B488" s="39"/>
      <c r="C488" s="39"/>
      <c r="N488" s="39"/>
    </row>
    <row r="489" spans="1:14" s="25" customFormat="1" ht="13.35" customHeight="1">
      <c r="A489" s="39"/>
      <c r="B489" s="39"/>
      <c r="C489" s="39"/>
      <c r="N489" s="39"/>
    </row>
    <row r="490" spans="1:14" s="25" customFormat="1" ht="13.35" customHeight="1">
      <c r="A490" s="39"/>
      <c r="B490" s="39"/>
      <c r="C490" s="39"/>
      <c r="N490" s="39"/>
    </row>
    <row r="491" spans="1:14" s="25" customFormat="1" ht="13.35" customHeight="1">
      <c r="A491" s="39"/>
      <c r="B491" s="39"/>
      <c r="C491" s="39"/>
      <c r="N491" s="39"/>
    </row>
    <row r="492" spans="1:14" s="25" customFormat="1" ht="13.35" customHeight="1">
      <c r="A492" s="39"/>
      <c r="B492" s="39"/>
      <c r="C492" s="39"/>
      <c r="N492" s="39"/>
    </row>
    <row r="493" spans="1:14" s="25" customFormat="1" ht="13.35" customHeight="1">
      <c r="A493" s="39"/>
      <c r="B493" s="39"/>
      <c r="C493" s="39"/>
      <c r="N493" s="39"/>
    </row>
    <row r="494" spans="1:14" s="25" customFormat="1" ht="13.35" customHeight="1">
      <c r="A494" s="39"/>
      <c r="B494" s="39"/>
      <c r="C494" s="39"/>
      <c r="N494" s="39"/>
    </row>
    <row r="495" spans="1:14" s="25" customFormat="1" ht="13.35" customHeight="1">
      <c r="A495" s="39"/>
      <c r="B495" s="39"/>
      <c r="C495" s="39"/>
      <c r="N495" s="39"/>
    </row>
    <row r="496" spans="1:14" s="25" customFormat="1" ht="13.35" customHeight="1">
      <c r="A496" s="39"/>
      <c r="B496" s="39"/>
      <c r="C496" s="39"/>
      <c r="N496" s="39"/>
    </row>
    <row r="497" spans="1:14" s="25" customFormat="1" ht="13.35" customHeight="1">
      <c r="A497" s="39"/>
      <c r="B497" s="39"/>
      <c r="C497" s="39"/>
      <c r="N497" s="39"/>
    </row>
    <row r="498" spans="1:14" s="25" customFormat="1" ht="13.35" customHeight="1">
      <c r="A498" s="39"/>
      <c r="B498" s="39"/>
      <c r="C498" s="39"/>
      <c r="N498" s="39"/>
    </row>
    <row r="499" spans="1:14" s="25" customFormat="1" ht="13.35" customHeight="1">
      <c r="A499" s="39"/>
      <c r="B499" s="39"/>
      <c r="C499" s="39"/>
      <c r="N499" s="39"/>
    </row>
    <row r="500" spans="1:14" s="25" customFormat="1" ht="13.35" customHeight="1">
      <c r="A500" s="39"/>
      <c r="B500" s="39"/>
      <c r="C500" s="39"/>
      <c r="N500" s="39"/>
    </row>
    <row r="501" spans="1:14" s="25" customFormat="1" ht="13.35" customHeight="1">
      <c r="A501" s="39"/>
      <c r="B501" s="39"/>
      <c r="C501" s="39"/>
      <c r="N501" s="39"/>
    </row>
    <row r="502" spans="1:14" s="25" customFormat="1" ht="13.35" customHeight="1">
      <c r="A502" s="39"/>
      <c r="B502" s="39"/>
      <c r="C502" s="39"/>
      <c r="N502" s="39"/>
    </row>
    <row r="503" spans="1:14" s="25" customFormat="1" ht="13.35" customHeight="1">
      <c r="A503" s="39"/>
      <c r="B503" s="39"/>
      <c r="C503" s="39"/>
      <c r="N503" s="39"/>
    </row>
    <row r="504" spans="1:14" s="25" customFormat="1" ht="13.35" customHeight="1">
      <c r="A504" s="39"/>
      <c r="B504" s="39"/>
      <c r="C504" s="39"/>
      <c r="N504" s="39"/>
    </row>
    <row r="505" spans="1:14" s="25" customFormat="1" ht="13.35" customHeight="1">
      <c r="A505" s="39"/>
      <c r="B505" s="39"/>
      <c r="C505" s="39"/>
      <c r="N505" s="39"/>
    </row>
    <row r="506" spans="1:14" s="25" customFormat="1" ht="13.35" customHeight="1">
      <c r="A506" s="39"/>
      <c r="B506" s="39"/>
      <c r="C506" s="39"/>
      <c r="N506" s="39"/>
    </row>
    <row r="507" spans="1:14" s="25" customFormat="1" ht="13.35" customHeight="1">
      <c r="A507" s="39"/>
      <c r="B507" s="39"/>
      <c r="C507" s="39"/>
      <c r="N507" s="39"/>
    </row>
    <row r="508" spans="1:14" s="25" customFormat="1" ht="13.35" customHeight="1">
      <c r="A508" s="39"/>
      <c r="B508" s="39"/>
      <c r="C508" s="39"/>
      <c r="N508" s="39"/>
    </row>
    <row r="509" spans="1:14" s="25" customFormat="1" ht="13.35" customHeight="1">
      <c r="A509" s="39"/>
      <c r="B509" s="39"/>
      <c r="C509" s="39"/>
      <c r="N509" s="39"/>
    </row>
    <row r="510" spans="1:14" s="25" customFormat="1" ht="13.35" customHeight="1">
      <c r="A510" s="39"/>
      <c r="B510" s="39"/>
      <c r="C510" s="39"/>
      <c r="N510" s="39"/>
    </row>
    <row r="511" spans="1:14" s="25" customFormat="1" ht="13.35" customHeight="1">
      <c r="A511" s="39"/>
      <c r="B511" s="39"/>
      <c r="C511" s="39"/>
      <c r="N511" s="39"/>
    </row>
    <row r="512" spans="1:14" s="25" customFormat="1" ht="13.35" customHeight="1">
      <c r="A512" s="39"/>
      <c r="B512" s="39"/>
      <c r="C512" s="39"/>
      <c r="N512" s="39"/>
    </row>
    <row r="513" spans="1:14" s="25" customFormat="1" ht="13.35" customHeight="1">
      <c r="A513" s="39"/>
      <c r="B513" s="39"/>
      <c r="C513" s="39"/>
      <c r="N513" s="39"/>
    </row>
    <row r="514" spans="1:14" s="25" customFormat="1" ht="13.35" customHeight="1">
      <c r="A514" s="39"/>
      <c r="B514" s="39"/>
      <c r="C514" s="39"/>
      <c r="N514" s="39"/>
    </row>
    <row r="515" spans="1:14" s="25" customFormat="1" ht="13.35" customHeight="1">
      <c r="A515" s="39"/>
      <c r="B515" s="39"/>
      <c r="C515" s="39"/>
      <c r="N515" s="39"/>
    </row>
    <row r="516" spans="1:14" s="25" customFormat="1" ht="13.35" customHeight="1">
      <c r="A516" s="39"/>
      <c r="B516" s="39"/>
      <c r="C516" s="39"/>
      <c r="N516" s="39"/>
    </row>
    <row r="517" spans="1:14" s="25" customFormat="1" ht="13.35" customHeight="1">
      <c r="A517" s="39"/>
      <c r="B517" s="39"/>
      <c r="C517" s="39"/>
      <c r="N517" s="39"/>
    </row>
    <row r="518" spans="1:14" s="25" customFormat="1" ht="13.35" customHeight="1">
      <c r="A518" s="39"/>
      <c r="B518" s="39"/>
      <c r="C518" s="39"/>
      <c r="N518" s="39"/>
    </row>
    <row r="519" spans="1:14" s="25" customFormat="1" ht="13.35" customHeight="1">
      <c r="A519" s="39"/>
      <c r="B519" s="39"/>
      <c r="C519" s="39"/>
      <c r="N519" s="39"/>
    </row>
    <row r="520" spans="1:14" s="25" customFormat="1" ht="13.35" customHeight="1">
      <c r="A520" s="39"/>
      <c r="B520" s="39"/>
      <c r="C520" s="39"/>
      <c r="N520" s="39"/>
    </row>
    <row r="521" spans="1:14" s="25" customFormat="1" ht="13.35" customHeight="1">
      <c r="A521" s="39"/>
      <c r="B521" s="39"/>
      <c r="C521" s="39"/>
      <c r="N521" s="39"/>
    </row>
    <row r="522" spans="1:14" s="25" customFormat="1" ht="13.35" customHeight="1">
      <c r="A522" s="39"/>
      <c r="B522" s="39"/>
      <c r="C522" s="39"/>
      <c r="N522" s="39"/>
    </row>
    <row r="523" spans="1:14" s="25" customFormat="1" ht="13.35" customHeight="1">
      <c r="A523" s="39"/>
      <c r="B523" s="39"/>
      <c r="C523" s="39"/>
      <c r="N523" s="39"/>
    </row>
    <row r="524" spans="1:14" s="25" customFormat="1" ht="13.35" customHeight="1">
      <c r="A524" s="39"/>
      <c r="B524" s="39"/>
      <c r="C524" s="39"/>
      <c r="N524" s="39"/>
    </row>
    <row r="525" spans="1:14" s="25" customFormat="1" ht="13.35" customHeight="1">
      <c r="A525" s="39"/>
      <c r="B525" s="39"/>
      <c r="C525" s="39"/>
      <c r="N525" s="39"/>
    </row>
    <row r="526" spans="1:14" s="25" customFormat="1" ht="13.35" customHeight="1">
      <c r="A526" s="39"/>
      <c r="B526" s="39"/>
      <c r="C526" s="39"/>
      <c r="N526" s="39"/>
    </row>
    <row r="527" spans="1:14" s="25" customFormat="1" ht="13.35" customHeight="1">
      <c r="A527" s="39"/>
      <c r="B527" s="39"/>
      <c r="C527" s="39"/>
      <c r="N527" s="39"/>
    </row>
    <row r="528" spans="1:14" s="25" customFormat="1" ht="13.35" customHeight="1">
      <c r="A528" s="39"/>
      <c r="B528" s="39"/>
      <c r="C528" s="39"/>
      <c r="N528" s="39"/>
    </row>
    <row r="529" spans="1:14" s="25" customFormat="1" ht="13.35" customHeight="1">
      <c r="A529" s="39"/>
      <c r="B529" s="39"/>
      <c r="C529" s="39"/>
      <c r="N529" s="39"/>
    </row>
    <row r="530" spans="1:14" s="25" customFormat="1" ht="13.35" customHeight="1">
      <c r="A530" s="39"/>
      <c r="B530" s="39"/>
      <c r="C530" s="39"/>
      <c r="N530" s="39"/>
    </row>
    <row r="531" spans="1:14" s="25" customFormat="1" ht="13.35" customHeight="1">
      <c r="A531" s="39"/>
      <c r="B531" s="39"/>
      <c r="C531" s="39"/>
      <c r="N531" s="39"/>
    </row>
    <row r="532" spans="1:14" s="25" customFormat="1" ht="13.35" customHeight="1">
      <c r="A532" s="39"/>
      <c r="B532" s="39"/>
      <c r="C532" s="39"/>
      <c r="N532" s="39"/>
    </row>
    <row r="533" spans="1:14" s="25" customFormat="1" ht="13.35" customHeight="1">
      <c r="A533" s="39"/>
      <c r="B533" s="39"/>
      <c r="C533" s="39"/>
      <c r="N533" s="39"/>
    </row>
    <row r="534" spans="1:14" s="25" customFormat="1" ht="13.35" customHeight="1">
      <c r="A534" s="39"/>
      <c r="B534" s="39"/>
      <c r="C534" s="39"/>
      <c r="N534" s="39"/>
    </row>
    <row r="535" spans="1:14" s="25" customFormat="1" ht="13.35" customHeight="1">
      <c r="A535" s="39"/>
      <c r="B535" s="39"/>
      <c r="C535" s="39"/>
      <c r="N535" s="39"/>
    </row>
    <row r="536" spans="1:14" s="25" customFormat="1" ht="13.35" customHeight="1">
      <c r="A536" s="39"/>
      <c r="B536" s="39"/>
      <c r="C536" s="39"/>
      <c r="N536" s="39"/>
    </row>
    <row r="537" spans="1:14" s="25" customFormat="1" ht="13.35" customHeight="1">
      <c r="A537" s="39"/>
      <c r="B537" s="39"/>
      <c r="C537" s="39"/>
      <c r="N537" s="39"/>
    </row>
    <row r="538" spans="1:14" s="25" customFormat="1" ht="13.35" customHeight="1">
      <c r="A538" s="39"/>
      <c r="B538" s="39"/>
      <c r="C538" s="39"/>
      <c r="N538" s="39"/>
    </row>
    <row r="539" spans="1:14" s="25" customFormat="1" ht="13.35" customHeight="1">
      <c r="A539" s="39"/>
      <c r="B539" s="39"/>
      <c r="C539" s="39"/>
      <c r="N539" s="39"/>
    </row>
    <row r="540" spans="1:14" s="25" customFormat="1" ht="13.35" customHeight="1">
      <c r="A540" s="39"/>
      <c r="B540" s="39"/>
      <c r="C540" s="39"/>
      <c r="N540" s="39"/>
    </row>
    <row r="541" spans="1:14" s="25" customFormat="1" ht="13.35" customHeight="1">
      <c r="A541" s="39"/>
      <c r="B541" s="39"/>
      <c r="C541" s="39"/>
      <c r="N541" s="39"/>
    </row>
    <row r="542" spans="1:14" s="25" customFormat="1" ht="13.35" customHeight="1">
      <c r="A542" s="39"/>
      <c r="B542" s="39"/>
      <c r="C542" s="39"/>
      <c r="N542" s="39"/>
    </row>
    <row r="543" spans="1:14" s="25" customFormat="1" ht="13.35" customHeight="1">
      <c r="A543" s="39"/>
      <c r="B543" s="39"/>
      <c r="C543" s="39"/>
      <c r="N543" s="39"/>
    </row>
    <row r="544" spans="1:14" s="25" customFormat="1" ht="13.35" customHeight="1">
      <c r="A544" s="39"/>
      <c r="B544" s="39"/>
      <c r="C544" s="39"/>
      <c r="N544" s="39"/>
    </row>
    <row r="545" spans="1:14" s="25" customFormat="1" ht="13.35" customHeight="1">
      <c r="A545" s="39"/>
      <c r="B545" s="39"/>
      <c r="C545" s="39"/>
      <c r="N545" s="39"/>
    </row>
    <row r="546" spans="1:14" s="25" customFormat="1" ht="13.35" customHeight="1">
      <c r="A546" s="39"/>
      <c r="B546" s="39"/>
      <c r="C546" s="39"/>
      <c r="N546" s="39"/>
    </row>
    <row r="547" spans="1:14" s="25" customFormat="1" ht="13.35" customHeight="1">
      <c r="A547" s="39"/>
      <c r="B547" s="39"/>
      <c r="C547" s="39"/>
      <c r="N547" s="39"/>
    </row>
    <row r="548" spans="1:14" s="25" customFormat="1" ht="13.35" customHeight="1">
      <c r="A548" s="39"/>
      <c r="B548" s="39"/>
      <c r="C548" s="39"/>
      <c r="N548" s="39"/>
    </row>
    <row r="549" spans="1:14" s="25" customFormat="1" ht="13.35" customHeight="1">
      <c r="A549" s="39"/>
      <c r="B549" s="39"/>
      <c r="C549" s="39"/>
      <c r="N549" s="39"/>
    </row>
    <row r="550" spans="1:14" s="25" customFormat="1" ht="13.35" customHeight="1">
      <c r="A550" s="39"/>
      <c r="B550" s="39"/>
      <c r="C550" s="39"/>
      <c r="N550" s="39"/>
    </row>
    <row r="551" spans="1:14" s="25" customFormat="1" ht="13.35" customHeight="1">
      <c r="A551" s="39"/>
      <c r="B551" s="39"/>
      <c r="C551" s="39"/>
      <c r="N551" s="39"/>
    </row>
    <row r="552" spans="1:14" s="25" customFormat="1" ht="13.35" customHeight="1">
      <c r="A552" s="39"/>
      <c r="B552" s="39"/>
      <c r="C552" s="39"/>
      <c r="N552" s="39"/>
    </row>
    <row r="553" spans="1:14" s="25" customFormat="1" ht="13.35" customHeight="1">
      <c r="A553" s="39"/>
      <c r="B553" s="39"/>
      <c r="C553" s="39"/>
      <c r="N553" s="39"/>
    </row>
    <row r="554" spans="1:14" s="25" customFormat="1" ht="13.35" customHeight="1">
      <c r="A554" s="39"/>
      <c r="B554" s="39"/>
      <c r="C554" s="39"/>
      <c r="N554" s="39"/>
    </row>
    <row r="555" spans="1:14" s="25" customFormat="1" ht="13.35" customHeight="1">
      <c r="A555" s="39"/>
      <c r="B555" s="39"/>
      <c r="C555" s="39"/>
      <c r="N555" s="39"/>
    </row>
    <row r="556" spans="1:14" s="25" customFormat="1" ht="13.35" customHeight="1">
      <c r="A556" s="39"/>
      <c r="B556" s="39"/>
      <c r="C556" s="39"/>
      <c r="N556" s="39"/>
    </row>
    <row r="557" spans="1:14" s="25" customFormat="1" ht="13.35" customHeight="1">
      <c r="A557" s="39"/>
      <c r="B557" s="39"/>
      <c r="C557" s="39"/>
      <c r="N557" s="39"/>
    </row>
    <row r="558" spans="1:14" s="25" customFormat="1" ht="13.35" customHeight="1">
      <c r="A558" s="39"/>
      <c r="B558" s="39"/>
      <c r="C558" s="39"/>
      <c r="N558" s="39"/>
    </row>
    <row r="559" spans="1:14" s="25" customFormat="1" ht="13.35" customHeight="1">
      <c r="A559" s="39"/>
      <c r="B559" s="39"/>
      <c r="C559" s="39"/>
      <c r="N559" s="39"/>
    </row>
    <row r="560" spans="1:14" s="25" customFormat="1" ht="13.35" customHeight="1">
      <c r="A560" s="39"/>
      <c r="B560" s="39"/>
      <c r="C560" s="39"/>
      <c r="N560" s="39"/>
    </row>
    <row r="561" spans="1:14" s="25" customFormat="1" ht="13.35" customHeight="1">
      <c r="A561" s="39"/>
      <c r="B561" s="39"/>
      <c r="C561" s="39"/>
      <c r="N561" s="39"/>
    </row>
    <row r="562" spans="1:14" s="25" customFormat="1" ht="13.35" customHeight="1">
      <c r="A562" s="39"/>
      <c r="B562" s="39"/>
      <c r="C562" s="39"/>
      <c r="N562" s="39"/>
    </row>
    <row r="563" spans="1:14" s="25" customFormat="1" ht="13.35" customHeight="1">
      <c r="A563" s="39"/>
      <c r="B563" s="39"/>
      <c r="C563" s="39"/>
      <c r="N563" s="39"/>
    </row>
    <row r="564" spans="1:14" s="25" customFormat="1" ht="13.35" customHeight="1">
      <c r="A564" s="39"/>
      <c r="B564" s="39"/>
      <c r="C564" s="39"/>
      <c r="N564" s="39"/>
    </row>
    <row r="565" spans="1:14" s="25" customFormat="1" ht="13.35" customHeight="1">
      <c r="A565" s="39"/>
      <c r="B565" s="39"/>
      <c r="C565" s="39"/>
      <c r="N565" s="39"/>
    </row>
    <row r="566" spans="1:14" s="25" customFormat="1" ht="13.35" customHeight="1">
      <c r="A566" s="39"/>
      <c r="B566" s="39"/>
      <c r="C566" s="39"/>
      <c r="N566" s="39"/>
    </row>
    <row r="567" spans="1:14" s="25" customFormat="1" ht="13.35" customHeight="1">
      <c r="A567" s="39"/>
      <c r="B567" s="39"/>
      <c r="C567" s="39"/>
      <c r="N567" s="39"/>
    </row>
    <row r="568" spans="1:14" s="25" customFormat="1" ht="13.35" customHeight="1">
      <c r="A568" s="39"/>
      <c r="B568" s="39"/>
      <c r="C568" s="39"/>
      <c r="N568" s="39"/>
    </row>
    <row r="569" spans="1:14" s="25" customFormat="1" ht="13.35" customHeight="1">
      <c r="A569" s="39"/>
      <c r="B569" s="39"/>
      <c r="C569" s="39"/>
      <c r="N569" s="39"/>
    </row>
    <row r="570" spans="1:14" s="25" customFormat="1" ht="13.35" customHeight="1">
      <c r="A570" s="39"/>
      <c r="B570" s="39"/>
      <c r="C570" s="39"/>
      <c r="N570" s="39"/>
    </row>
    <row r="571" spans="1:14" s="25" customFormat="1" ht="13.35" customHeight="1">
      <c r="A571" s="39"/>
      <c r="B571" s="39"/>
      <c r="C571" s="39"/>
      <c r="N571" s="39"/>
    </row>
    <row r="572" spans="1:14" s="25" customFormat="1" ht="13.35" customHeight="1">
      <c r="A572" s="39"/>
      <c r="B572" s="39"/>
      <c r="C572" s="39"/>
      <c r="N572" s="39"/>
    </row>
    <row r="573" spans="1:14" s="25" customFormat="1" ht="13.35" customHeight="1">
      <c r="A573" s="39"/>
      <c r="B573" s="39"/>
      <c r="C573" s="39"/>
      <c r="N573" s="39"/>
    </row>
    <row r="574" spans="1:14" s="25" customFormat="1" ht="13.35" customHeight="1">
      <c r="A574" s="39"/>
      <c r="B574" s="39"/>
      <c r="C574" s="39"/>
      <c r="N574" s="39"/>
    </row>
    <row r="575" spans="1:14" s="25" customFormat="1" ht="13.35" customHeight="1">
      <c r="A575" s="39"/>
      <c r="B575" s="39"/>
      <c r="C575" s="39"/>
      <c r="N575" s="39"/>
    </row>
    <row r="576" spans="1:14" s="25" customFormat="1" ht="13.35" customHeight="1">
      <c r="A576" s="39"/>
      <c r="B576" s="39"/>
      <c r="C576" s="39"/>
      <c r="N576" s="39"/>
    </row>
    <row r="577" spans="1:14" s="25" customFormat="1" ht="13.35" customHeight="1">
      <c r="A577" s="39"/>
      <c r="B577" s="39"/>
      <c r="C577" s="39"/>
      <c r="N577" s="39"/>
    </row>
    <row r="578" spans="1:14" s="25" customFormat="1" ht="13.35" customHeight="1">
      <c r="A578" s="39"/>
      <c r="B578" s="39"/>
      <c r="C578" s="39"/>
      <c r="N578" s="39"/>
    </row>
    <row r="579" spans="1:14" s="25" customFormat="1" ht="13.35" customHeight="1">
      <c r="A579" s="39"/>
      <c r="B579" s="39"/>
      <c r="C579" s="39"/>
      <c r="N579" s="39"/>
    </row>
    <row r="580" spans="1:14" s="25" customFormat="1" ht="13.35" customHeight="1">
      <c r="A580" s="39"/>
      <c r="B580" s="39"/>
      <c r="C580" s="39"/>
      <c r="N580" s="39"/>
    </row>
    <row r="581" spans="1:14" s="25" customFormat="1" ht="13.35" customHeight="1">
      <c r="A581" s="39"/>
      <c r="B581" s="39"/>
      <c r="C581" s="39"/>
      <c r="N581" s="39"/>
    </row>
    <row r="582" spans="1:14" s="25" customFormat="1" ht="13.35" customHeight="1">
      <c r="A582" s="39"/>
      <c r="B582" s="39"/>
      <c r="C582" s="39"/>
      <c r="N582" s="39"/>
    </row>
    <row r="583" spans="1:14" s="25" customFormat="1" ht="13.35" customHeight="1">
      <c r="A583" s="39"/>
      <c r="B583" s="39"/>
      <c r="C583" s="39"/>
      <c r="N583" s="39"/>
    </row>
    <row r="584" spans="1:14" s="25" customFormat="1" ht="13.35" customHeight="1">
      <c r="A584" s="39"/>
      <c r="B584" s="39"/>
      <c r="C584" s="39"/>
      <c r="N584" s="39"/>
    </row>
    <row r="585" spans="1:14" s="25" customFormat="1" ht="13.35" customHeight="1">
      <c r="A585" s="39"/>
      <c r="B585" s="39"/>
      <c r="C585" s="39"/>
      <c r="N585" s="39"/>
    </row>
    <row r="586" spans="1:14" s="25" customFormat="1" ht="13.35" customHeight="1">
      <c r="A586" s="39"/>
      <c r="B586" s="39"/>
      <c r="C586" s="39"/>
      <c r="N586" s="39"/>
    </row>
    <row r="587" spans="1:14" s="25" customFormat="1" ht="13.35" customHeight="1">
      <c r="A587" s="39"/>
      <c r="B587" s="39"/>
      <c r="C587" s="39"/>
      <c r="N587" s="39"/>
    </row>
    <row r="588" spans="1:14" s="25" customFormat="1" ht="13.35" customHeight="1">
      <c r="A588" s="39"/>
      <c r="B588" s="39"/>
      <c r="C588" s="39"/>
      <c r="N588" s="39"/>
    </row>
    <row r="589" spans="1:14" s="25" customFormat="1" ht="13.35" customHeight="1">
      <c r="A589" s="39"/>
      <c r="B589" s="39"/>
      <c r="C589" s="39"/>
      <c r="N589" s="39"/>
    </row>
    <row r="590" spans="1:14" s="25" customFormat="1" ht="13.35" customHeight="1">
      <c r="A590" s="39"/>
      <c r="B590" s="39"/>
      <c r="C590" s="39"/>
      <c r="N590" s="39"/>
    </row>
    <row r="591" spans="1:14" s="25" customFormat="1" ht="13.35" customHeight="1">
      <c r="A591" s="39"/>
      <c r="B591" s="39"/>
      <c r="C591" s="39"/>
      <c r="N591" s="39"/>
    </row>
    <row r="592" spans="1:14" s="25" customFormat="1" ht="13.35" customHeight="1">
      <c r="A592" s="39"/>
      <c r="B592" s="39"/>
      <c r="C592" s="39"/>
      <c r="N592" s="39"/>
    </row>
    <row r="593" spans="1:14" s="25" customFormat="1" ht="13.35" customHeight="1">
      <c r="A593" s="39"/>
      <c r="B593" s="39"/>
      <c r="C593" s="39"/>
      <c r="N593" s="39"/>
    </row>
    <row r="594" spans="1:14" s="25" customFormat="1" ht="13.35" customHeight="1">
      <c r="A594" s="39"/>
      <c r="B594" s="39"/>
      <c r="C594" s="39"/>
      <c r="N594" s="39"/>
    </row>
    <row r="595" spans="1:14" s="25" customFormat="1" ht="13.35" customHeight="1">
      <c r="A595" s="39"/>
      <c r="B595" s="39"/>
      <c r="C595" s="39"/>
      <c r="N595" s="39"/>
    </row>
    <row r="596" spans="1:14" s="25" customFormat="1" ht="13.35" customHeight="1">
      <c r="A596" s="39"/>
      <c r="B596" s="39"/>
      <c r="C596" s="39"/>
      <c r="N596" s="39"/>
    </row>
    <row r="597" spans="1:14" s="25" customFormat="1" ht="13.35" customHeight="1">
      <c r="A597" s="39"/>
      <c r="B597" s="39"/>
      <c r="C597" s="39"/>
      <c r="N597" s="39"/>
    </row>
    <row r="598" spans="1:14" s="25" customFormat="1" ht="13.35" customHeight="1">
      <c r="A598" s="39"/>
      <c r="B598" s="39"/>
      <c r="C598" s="39"/>
      <c r="N598" s="39"/>
    </row>
    <row r="599" spans="1:14" s="25" customFormat="1" ht="13.35" customHeight="1">
      <c r="A599" s="39"/>
      <c r="B599" s="39"/>
      <c r="C599" s="39"/>
      <c r="N599" s="39"/>
    </row>
    <row r="600" spans="1:14" s="25" customFormat="1" ht="13.35" customHeight="1">
      <c r="A600" s="39"/>
      <c r="B600" s="39"/>
      <c r="C600" s="39"/>
      <c r="N600" s="39"/>
    </row>
    <row r="601" spans="1:14" s="25" customFormat="1" ht="13.35" customHeight="1">
      <c r="A601" s="39"/>
      <c r="B601" s="39"/>
      <c r="C601" s="39"/>
      <c r="N601" s="39"/>
    </row>
    <row r="602" spans="1:14" s="25" customFormat="1" ht="13.35" customHeight="1">
      <c r="A602" s="39"/>
      <c r="B602" s="39"/>
      <c r="C602" s="39"/>
      <c r="N602" s="39"/>
    </row>
    <row r="603" spans="1:14" s="25" customFormat="1" ht="13.35" customHeight="1">
      <c r="A603" s="39"/>
      <c r="B603" s="39"/>
      <c r="C603" s="39"/>
      <c r="N603" s="39"/>
    </row>
    <row r="604" spans="1:14" s="25" customFormat="1" ht="13.35" customHeight="1">
      <c r="A604" s="39"/>
      <c r="B604" s="39"/>
      <c r="C604" s="39"/>
      <c r="N604" s="39"/>
    </row>
    <row r="605" spans="1:14" s="25" customFormat="1" ht="13.35" customHeight="1">
      <c r="A605" s="39"/>
      <c r="B605" s="39"/>
      <c r="C605" s="39"/>
      <c r="N605" s="39"/>
    </row>
    <row r="606" spans="1:14" s="25" customFormat="1" ht="13.35" customHeight="1">
      <c r="A606" s="39"/>
      <c r="B606" s="39"/>
      <c r="C606" s="39"/>
      <c r="N606" s="39"/>
    </row>
    <row r="607" spans="1:14" s="25" customFormat="1" ht="13.35" customHeight="1">
      <c r="A607" s="39"/>
      <c r="B607" s="39"/>
      <c r="C607" s="39"/>
      <c r="N607" s="39"/>
    </row>
    <row r="608" spans="1:14" s="25" customFormat="1" ht="13.35" customHeight="1">
      <c r="A608" s="39"/>
      <c r="B608" s="39"/>
      <c r="C608" s="39"/>
      <c r="N608" s="39"/>
    </row>
    <row r="609" spans="1:14" s="25" customFormat="1" ht="13.35" customHeight="1">
      <c r="A609" s="39"/>
      <c r="B609" s="39"/>
      <c r="C609" s="39"/>
      <c r="N609" s="39"/>
    </row>
    <row r="610" spans="1:14" s="25" customFormat="1" ht="13.35" customHeight="1">
      <c r="A610" s="39"/>
      <c r="B610" s="39"/>
      <c r="C610" s="39"/>
      <c r="N610" s="39"/>
    </row>
    <row r="611" spans="1:14" s="25" customFormat="1" ht="13.35" customHeight="1">
      <c r="A611" s="39"/>
      <c r="B611" s="39"/>
      <c r="C611" s="39"/>
      <c r="N611" s="39"/>
    </row>
    <row r="612" spans="1:14" s="25" customFormat="1" ht="13.35" customHeight="1">
      <c r="A612" s="39"/>
      <c r="B612" s="39"/>
      <c r="C612" s="39"/>
      <c r="N612" s="39"/>
    </row>
    <row r="613" spans="1:14" s="25" customFormat="1" ht="13.35" customHeight="1">
      <c r="A613" s="39"/>
      <c r="B613" s="39"/>
      <c r="C613" s="39"/>
      <c r="N613" s="39"/>
    </row>
    <row r="614" spans="1:14" s="25" customFormat="1" ht="13.35" customHeight="1">
      <c r="A614" s="39"/>
      <c r="B614" s="39"/>
      <c r="C614" s="39"/>
      <c r="N614" s="39"/>
    </row>
    <row r="615" spans="1:14" s="25" customFormat="1" ht="13.35" customHeight="1">
      <c r="A615" s="39"/>
      <c r="B615" s="39"/>
      <c r="C615" s="39"/>
      <c r="N615" s="39"/>
    </row>
    <row r="616" spans="1:14" s="25" customFormat="1" ht="13.35" customHeight="1">
      <c r="A616" s="39"/>
      <c r="B616" s="39"/>
      <c r="C616" s="39"/>
      <c r="N616" s="39"/>
    </row>
    <row r="617" spans="1:14" s="25" customFormat="1" ht="13.35" customHeight="1">
      <c r="A617" s="39"/>
      <c r="B617" s="39"/>
      <c r="C617" s="39"/>
      <c r="N617" s="39"/>
    </row>
    <row r="618" spans="1:14" s="25" customFormat="1" ht="13.35" customHeight="1">
      <c r="A618" s="39"/>
      <c r="B618" s="39"/>
      <c r="C618" s="39"/>
      <c r="N618" s="39"/>
    </row>
    <row r="619" spans="1:14" s="25" customFormat="1" ht="13.35" customHeight="1">
      <c r="A619" s="39"/>
      <c r="B619" s="39"/>
      <c r="C619" s="39"/>
      <c r="N619" s="39"/>
    </row>
    <row r="620" spans="1:14" s="25" customFormat="1" ht="13.35" customHeight="1">
      <c r="A620" s="39"/>
      <c r="B620" s="39"/>
      <c r="C620" s="39"/>
      <c r="N620" s="39"/>
    </row>
    <row r="621" spans="1:14" s="25" customFormat="1" ht="13.35" customHeight="1">
      <c r="A621" s="39"/>
      <c r="B621" s="39"/>
      <c r="C621" s="39"/>
      <c r="N621" s="39"/>
    </row>
    <row r="622" spans="1:14" s="25" customFormat="1" ht="13.35" customHeight="1">
      <c r="A622" s="39"/>
      <c r="B622" s="39"/>
      <c r="C622" s="39"/>
      <c r="N622" s="39"/>
    </row>
    <row r="623" spans="1:14" s="25" customFormat="1" ht="13.35" customHeight="1">
      <c r="A623" s="39"/>
      <c r="B623" s="39"/>
      <c r="C623" s="39"/>
      <c r="N623" s="39"/>
    </row>
    <row r="624" spans="1:14" s="25" customFormat="1" ht="13.35" customHeight="1">
      <c r="A624" s="39"/>
      <c r="B624" s="39"/>
      <c r="C624" s="39"/>
      <c r="N624" s="39"/>
    </row>
    <row r="625" spans="1:14" s="25" customFormat="1" ht="13.35" customHeight="1">
      <c r="A625" s="39"/>
      <c r="B625" s="39"/>
      <c r="C625" s="39"/>
      <c r="N625" s="39"/>
    </row>
    <row r="626" spans="1:14" s="25" customFormat="1" ht="13.35" customHeight="1">
      <c r="A626" s="39"/>
      <c r="B626" s="39"/>
      <c r="C626" s="39"/>
      <c r="N626" s="39"/>
    </row>
    <row r="627" spans="1:14" s="25" customFormat="1" ht="13.35" customHeight="1">
      <c r="A627" s="39"/>
      <c r="B627" s="39"/>
      <c r="C627" s="39"/>
      <c r="N627" s="39"/>
    </row>
    <row r="628" spans="1:14" s="25" customFormat="1" ht="13.35" customHeight="1">
      <c r="A628" s="39"/>
      <c r="B628" s="39"/>
      <c r="C628" s="39"/>
      <c r="N628" s="39"/>
    </row>
    <row r="629" spans="1:14" s="25" customFormat="1" ht="13.35" customHeight="1">
      <c r="A629" s="39"/>
      <c r="B629" s="39"/>
      <c r="C629" s="39"/>
      <c r="N629" s="39"/>
    </row>
    <row r="630" spans="1:14" s="25" customFormat="1" ht="13.35" customHeight="1">
      <c r="A630" s="39"/>
      <c r="B630" s="39"/>
      <c r="C630" s="39"/>
      <c r="N630" s="39"/>
    </row>
    <row r="631" spans="1:14" s="25" customFormat="1" ht="13.35" customHeight="1">
      <c r="A631" s="39"/>
      <c r="B631" s="39"/>
      <c r="C631" s="39"/>
      <c r="N631" s="39"/>
    </row>
    <row r="632" spans="1:14" s="25" customFormat="1" ht="13.35" customHeight="1">
      <c r="A632" s="39"/>
      <c r="B632" s="39"/>
      <c r="C632" s="39"/>
      <c r="N632" s="39"/>
    </row>
    <row r="633" spans="1:14" s="25" customFormat="1" ht="13.35" customHeight="1">
      <c r="A633" s="39"/>
      <c r="B633" s="39"/>
      <c r="C633" s="39"/>
      <c r="N633" s="39"/>
    </row>
    <row r="634" spans="1:14" s="25" customFormat="1" ht="13.35" customHeight="1">
      <c r="A634" s="39"/>
      <c r="B634" s="39"/>
      <c r="C634" s="39"/>
      <c r="N634" s="39"/>
    </row>
    <row r="635" spans="1:14" s="25" customFormat="1" ht="13.35" customHeight="1">
      <c r="A635" s="39"/>
      <c r="B635" s="39"/>
      <c r="C635" s="39"/>
      <c r="N635" s="39"/>
    </row>
    <row r="636" spans="1:14" s="25" customFormat="1" ht="13.35" customHeight="1">
      <c r="A636" s="39"/>
      <c r="B636" s="39"/>
      <c r="C636" s="39"/>
      <c r="N636" s="39"/>
    </row>
    <row r="637" spans="1:14" s="25" customFormat="1" ht="13.35" customHeight="1">
      <c r="A637" s="39"/>
      <c r="B637" s="39"/>
      <c r="C637" s="39"/>
      <c r="N637" s="39"/>
    </row>
    <row r="638" spans="1:14" s="25" customFormat="1" ht="13.35" customHeight="1">
      <c r="A638" s="39"/>
      <c r="B638" s="39"/>
      <c r="C638" s="39"/>
      <c r="N638" s="39"/>
    </row>
    <row r="639" spans="1:14" s="25" customFormat="1" ht="13.35" customHeight="1">
      <c r="A639" s="39"/>
      <c r="B639" s="39"/>
      <c r="C639" s="39"/>
      <c r="N639" s="39"/>
    </row>
    <row r="640" spans="1:14" s="25" customFormat="1" ht="13.35" customHeight="1">
      <c r="A640" s="39"/>
      <c r="B640" s="39"/>
      <c r="C640" s="39"/>
      <c r="N640" s="39"/>
    </row>
    <row r="641" spans="1:14" s="25" customFormat="1" ht="13.35" customHeight="1">
      <c r="A641" s="39"/>
      <c r="B641" s="39"/>
      <c r="C641" s="39"/>
      <c r="N641" s="39"/>
    </row>
    <row r="642" spans="1:14" s="25" customFormat="1" ht="13.35" customHeight="1">
      <c r="A642" s="39"/>
      <c r="B642" s="39"/>
      <c r="C642" s="39"/>
      <c r="N642" s="39"/>
    </row>
    <row r="643" spans="1:14" s="25" customFormat="1" ht="13.35" customHeight="1">
      <c r="A643" s="39"/>
      <c r="B643" s="39"/>
      <c r="C643" s="39"/>
      <c r="N643" s="39"/>
    </row>
    <row r="644" spans="1:14" s="25" customFormat="1" ht="13.35" customHeight="1">
      <c r="A644" s="39"/>
      <c r="B644" s="39"/>
      <c r="C644" s="39"/>
      <c r="N644" s="39"/>
    </row>
    <row r="645" spans="1:14" s="25" customFormat="1" ht="13.35" customHeight="1">
      <c r="A645" s="39"/>
      <c r="B645" s="39"/>
      <c r="C645" s="39"/>
      <c r="N645" s="39"/>
    </row>
    <row r="646" spans="1:14" s="25" customFormat="1" ht="13.35" customHeight="1">
      <c r="A646" s="39"/>
      <c r="B646" s="39"/>
      <c r="C646" s="39"/>
      <c r="N646" s="39"/>
    </row>
    <row r="647" spans="1:14" s="25" customFormat="1" ht="13.35" customHeight="1">
      <c r="A647" s="39"/>
      <c r="B647" s="39"/>
      <c r="C647" s="39"/>
      <c r="N647" s="39"/>
    </row>
    <row r="648" spans="1:14" s="25" customFormat="1" ht="13.35" customHeight="1">
      <c r="A648" s="39"/>
      <c r="B648" s="39"/>
      <c r="C648" s="39"/>
      <c r="N648" s="39"/>
    </row>
    <row r="649" spans="1:14" s="25" customFormat="1" ht="13.35" customHeight="1">
      <c r="A649" s="39"/>
      <c r="B649" s="39"/>
      <c r="C649" s="39"/>
      <c r="N649" s="39"/>
    </row>
    <row r="650" spans="1:14" s="25" customFormat="1" ht="13.35" customHeight="1">
      <c r="A650" s="39"/>
      <c r="B650" s="39"/>
      <c r="C650" s="39"/>
      <c r="N650" s="39"/>
    </row>
    <row r="651" spans="1:14" s="25" customFormat="1" ht="13.35" customHeight="1">
      <c r="A651" s="39"/>
      <c r="B651" s="39"/>
      <c r="C651" s="39"/>
      <c r="N651" s="39"/>
    </row>
    <row r="652" spans="1:14" s="25" customFormat="1" ht="13.35" customHeight="1">
      <c r="A652" s="39"/>
      <c r="B652" s="39"/>
      <c r="C652" s="39"/>
      <c r="N652" s="39"/>
    </row>
    <row r="653" spans="1:14" s="25" customFormat="1" ht="13.35" customHeight="1">
      <c r="A653" s="39"/>
      <c r="B653" s="39"/>
      <c r="C653" s="39"/>
      <c r="N653" s="39"/>
    </row>
    <row r="654" spans="1:14" s="25" customFormat="1" ht="13.35" customHeight="1">
      <c r="A654" s="39"/>
      <c r="B654" s="39"/>
      <c r="C654" s="39"/>
      <c r="N654" s="39"/>
    </row>
    <row r="655" spans="1:14" s="25" customFormat="1" ht="13.35" customHeight="1">
      <c r="A655" s="39"/>
      <c r="B655" s="39"/>
      <c r="C655" s="39"/>
      <c r="N655" s="39"/>
    </row>
    <row r="656" spans="1:14" s="25" customFormat="1" ht="13.35" customHeight="1">
      <c r="A656" s="39"/>
      <c r="B656" s="39"/>
      <c r="C656" s="39"/>
      <c r="N656" s="39"/>
    </row>
    <row r="657" spans="1:14" s="25" customFormat="1" ht="13.35" customHeight="1">
      <c r="A657" s="39"/>
      <c r="B657" s="39"/>
      <c r="C657" s="39"/>
      <c r="N657" s="39"/>
    </row>
    <row r="658" spans="1:14" s="25" customFormat="1" ht="13.35" customHeight="1">
      <c r="A658" s="39"/>
      <c r="B658" s="39"/>
      <c r="C658" s="39"/>
      <c r="N658" s="39"/>
    </row>
    <row r="659" spans="1:14" s="25" customFormat="1" ht="13.35" customHeight="1">
      <c r="A659" s="39"/>
      <c r="B659" s="39"/>
      <c r="C659" s="39"/>
      <c r="N659" s="39"/>
    </row>
    <row r="660" spans="1:14" s="25" customFormat="1" ht="13.35" customHeight="1">
      <c r="A660" s="39"/>
      <c r="B660" s="39"/>
      <c r="C660" s="39"/>
      <c r="N660" s="39"/>
    </row>
    <row r="661" spans="1:14" s="25" customFormat="1" ht="13.35" customHeight="1">
      <c r="A661" s="39"/>
      <c r="B661" s="39"/>
      <c r="C661" s="39"/>
      <c r="N661" s="39"/>
    </row>
    <row r="662" spans="1:14" s="25" customFormat="1" ht="13.35" customHeight="1">
      <c r="A662" s="39"/>
      <c r="B662" s="39"/>
      <c r="C662" s="39"/>
      <c r="N662" s="39"/>
    </row>
    <row r="663" spans="1:14" s="25" customFormat="1" ht="13.35" customHeight="1">
      <c r="A663" s="39"/>
      <c r="B663" s="39"/>
      <c r="C663" s="39"/>
      <c r="N663" s="39"/>
    </row>
    <row r="664" spans="1:14" s="25" customFormat="1" ht="13.35" customHeight="1">
      <c r="A664" s="39"/>
      <c r="B664" s="39"/>
      <c r="C664" s="39"/>
      <c r="N664" s="39"/>
    </row>
    <row r="665" spans="1:14" s="25" customFormat="1" ht="13.35" customHeight="1">
      <c r="A665" s="39"/>
      <c r="B665" s="39"/>
      <c r="C665" s="39"/>
      <c r="N665" s="39"/>
    </row>
    <row r="666" spans="1:14" s="25" customFormat="1" ht="13.35" customHeight="1">
      <c r="A666" s="39"/>
      <c r="B666" s="39"/>
      <c r="C666" s="39"/>
      <c r="N666" s="39"/>
    </row>
    <row r="667" spans="1:14" s="25" customFormat="1" ht="13.35" customHeight="1">
      <c r="A667" s="39"/>
      <c r="B667" s="39"/>
      <c r="C667" s="39"/>
      <c r="N667" s="39"/>
    </row>
    <row r="668" spans="1:14" s="25" customFormat="1" ht="13.35" customHeight="1">
      <c r="A668" s="39"/>
      <c r="B668" s="39"/>
      <c r="C668" s="39"/>
      <c r="N668" s="39"/>
    </row>
    <row r="669" spans="1:14" s="25" customFormat="1" ht="13.35" customHeight="1">
      <c r="A669" s="39"/>
      <c r="B669" s="39"/>
      <c r="C669" s="39"/>
      <c r="N669" s="39"/>
    </row>
    <row r="670" spans="1:14" s="25" customFormat="1" ht="13.35" customHeight="1">
      <c r="A670" s="39"/>
      <c r="B670" s="39"/>
      <c r="C670" s="39"/>
      <c r="N670" s="39"/>
    </row>
    <row r="671" spans="1:14" s="25" customFormat="1" ht="13.35" customHeight="1">
      <c r="A671" s="39"/>
      <c r="B671" s="39"/>
      <c r="C671" s="39"/>
      <c r="N671" s="39"/>
    </row>
    <row r="672" spans="1:14" s="25" customFormat="1" ht="13.35" customHeight="1">
      <c r="A672" s="39"/>
      <c r="B672" s="39"/>
      <c r="C672" s="39"/>
      <c r="N672" s="39"/>
    </row>
    <row r="673" spans="1:14" s="25" customFormat="1" ht="13.35" customHeight="1">
      <c r="A673" s="39"/>
      <c r="B673" s="39"/>
      <c r="C673" s="39"/>
      <c r="N673" s="39"/>
    </row>
    <row r="674" spans="1:14" s="25" customFormat="1" ht="13.35" customHeight="1">
      <c r="A674" s="39"/>
      <c r="B674" s="39"/>
      <c r="C674" s="39"/>
      <c r="N674" s="39"/>
    </row>
    <row r="675" spans="1:14" s="25" customFormat="1" ht="13.35" customHeight="1">
      <c r="A675" s="39"/>
      <c r="B675" s="39"/>
      <c r="C675" s="39"/>
      <c r="N675" s="39"/>
    </row>
    <row r="676" spans="1:14" s="25" customFormat="1" ht="13.35" customHeight="1">
      <c r="A676" s="39"/>
      <c r="B676" s="39"/>
      <c r="C676" s="39"/>
      <c r="N676" s="39"/>
    </row>
    <row r="677" spans="1:14" s="25" customFormat="1" ht="13.35" customHeight="1">
      <c r="A677" s="39"/>
      <c r="B677" s="39"/>
      <c r="C677" s="39"/>
      <c r="N677" s="39"/>
    </row>
    <row r="678" spans="1:14" s="25" customFormat="1" ht="13.35" customHeight="1">
      <c r="A678" s="39"/>
      <c r="B678" s="39"/>
      <c r="C678" s="39"/>
      <c r="N678" s="39"/>
    </row>
    <row r="679" spans="1:14" s="25" customFormat="1" ht="13.35" customHeight="1">
      <c r="A679" s="39"/>
      <c r="B679" s="39"/>
      <c r="C679" s="39"/>
      <c r="N679" s="39"/>
    </row>
    <row r="680" spans="1:14" s="25" customFormat="1" ht="13.35" customHeight="1">
      <c r="A680" s="39"/>
      <c r="B680" s="39"/>
      <c r="C680" s="39"/>
      <c r="N680" s="39"/>
    </row>
    <row r="681" spans="1:14" s="25" customFormat="1" ht="13.35" customHeight="1">
      <c r="A681" s="39"/>
      <c r="B681" s="39"/>
      <c r="C681" s="39"/>
      <c r="N681" s="39"/>
    </row>
    <row r="682" spans="1:14" s="25" customFormat="1" ht="13.35" customHeight="1">
      <c r="A682" s="39"/>
      <c r="B682" s="39"/>
      <c r="C682" s="39"/>
      <c r="N682" s="39"/>
    </row>
    <row r="683" spans="1:14" s="25" customFormat="1" ht="13.35" customHeight="1">
      <c r="A683" s="39"/>
      <c r="B683" s="39"/>
      <c r="C683" s="39"/>
      <c r="N683" s="39"/>
    </row>
    <row r="684" spans="1:14" s="25" customFormat="1" ht="13.35" customHeight="1">
      <c r="A684" s="39"/>
      <c r="B684" s="39"/>
      <c r="C684" s="39"/>
      <c r="N684" s="39"/>
    </row>
    <row r="685" spans="1:14" s="25" customFormat="1" ht="13.35" customHeight="1">
      <c r="A685" s="39"/>
      <c r="B685" s="39"/>
      <c r="C685" s="39"/>
      <c r="N685" s="39"/>
    </row>
    <row r="686" spans="1:14" s="25" customFormat="1" ht="13.35" customHeight="1">
      <c r="A686" s="39"/>
      <c r="B686" s="39"/>
      <c r="C686" s="39"/>
      <c r="N686" s="39"/>
    </row>
    <row r="687" spans="1:14" s="25" customFormat="1" ht="13.35" customHeight="1">
      <c r="A687" s="39"/>
      <c r="B687" s="39"/>
      <c r="C687" s="39"/>
      <c r="N687" s="39"/>
    </row>
    <row r="688" spans="1:14" s="25" customFormat="1" ht="13.35" customHeight="1">
      <c r="A688" s="39"/>
      <c r="B688" s="39"/>
      <c r="C688" s="39"/>
      <c r="N688" s="39"/>
    </row>
    <row r="689" spans="1:14" s="25" customFormat="1" ht="13.35" customHeight="1">
      <c r="A689" s="39"/>
      <c r="B689" s="39"/>
      <c r="C689" s="39"/>
      <c r="N689" s="39"/>
    </row>
    <row r="690" spans="1:14" s="25" customFormat="1" ht="13.35" customHeight="1">
      <c r="A690" s="39"/>
      <c r="B690" s="39"/>
      <c r="C690" s="39"/>
      <c r="N690" s="39"/>
    </row>
    <row r="691" spans="1:14" s="25" customFormat="1" ht="13.35" customHeight="1">
      <c r="A691" s="39"/>
      <c r="B691" s="39"/>
      <c r="C691" s="39"/>
      <c r="N691" s="39"/>
    </row>
    <row r="692" spans="1:14" s="25" customFormat="1" ht="13.35" customHeight="1">
      <c r="A692" s="39"/>
      <c r="B692" s="39"/>
      <c r="C692" s="39"/>
      <c r="N692" s="39"/>
    </row>
    <row r="693" spans="1:14" s="25" customFormat="1" ht="13.35" customHeight="1">
      <c r="A693" s="39"/>
      <c r="B693" s="39"/>
      <c r="C693" s="39"/>
      <c r="N693" s="39"/>
    </row>
    <row r="694" spans="1:14" s="25" customFormat="1" ht="13.35" customHeight="1">
      <c r="A694" s="39"/>
      <c r="B694" s="39"/>
      <c r="C694" s="39"/>
      <c r="N694" s="39"/>
    </row>
    <row r="695" spans="1:14" s="25" customFormat="1" ht="13.35" customHeight="1">
      <c r="A695" s="39"/>
      <c r="B695" s="39"/>
      <c r="C695" s="39"/>
      <c r="N695" s="39"/>
    </row>
    <row r="696" spans="1:14" s="25" customFormat="1" ht="13.35" customHeight="1">
      <c r="A696" s="39"/>
      <c r="B696" s="39"/>
      <c r="C696" s="39"/>
      <c r="N696" s="39"/>
    </row>
    <row r="697" spans="1:14" s="25" customFormat="1" ht="13.35" customHeight="1">
      <c r="A697" s="39"/>
      <c r="B697" s="39"/>
      <c r="C697" s="39"/>
      <c r="N697" s="39"/>
    </row>
    <row r="698" spans="1:14" s="25" customFormat="1" ht="13.35" customHeight="1">
      <c r="A698" s="39"/>
      <c r="B698" s="39"/>
      <c r="C698" s="39"/>
      <c r="N698" s="39"/>
    </row>
    <row r="699" spans="1:14" s="25" customFormat="1" ht="13.35" customHeight="1">
      <c r="A699" s="39"/>
      <c r="B699" s="39"/>
      <c r="C699" s="39"/>
      <c r="N699" s="39"/>
    </row>
    <row r="700" spans="1:14" s="25" customFormat="1" ht="13.35" customHeight="1">
      <c r="A700" s="39"/>
      <c r="B700" s="39"/>
      <c r="C700" s="39"/>
      <c r="N700" s="39"/>
    </row>
    <row r="701" spans="1:14" s="25" customFormat="1" ht="13.35" customHeight="1">
      <c r="A701" s="39"/>
      <c r="B701" s="39"/>
      <c r="C701" s="39"/>
      <c r="N701" s="39"/>
    </row>
    <row r="702" spans="1:14" s="25" customFormat="1" ht="13.35" customHeight="1">
      <c r="A702" s="39"/>
      <c r="B702" s="39"/>
      <c r="C702" s="39"/>
      <c r="N702" s="39"/>
    </row>
    <row r="703" spans="1:14" s="25" customFormat="1" ht="13.35" customHeight="1">
      <c r="A703" s="39"/>
      <c r="B703" s="39"/>
      <c r="C703" s="39"/>
      <c r="N703" s="39"/>
    </row>
    <row r="704" spans="1:14" s="25" customFormat="1" ht="13.35" customHeight="1">
      <c r="A704" s="39"/>
      <c r="B704" s="39"/>
      <c r="C704" s="39"/>
      <c r="N704" s="39"/>
    </row>
    <row r="705" spans="1:14" s="25" customFormat="1" ht="13.35" customHeight="1">
      <c r="A705" s="39"/>
      <c r="B705" s="39"/>
      <c r="C705" s="39"/>
      <c r="N705" s="39"/>
    </row>
    <row r="706" spans="1:14" s="25" customFormat="1" ht="13.35" customHeight="1">
      <c r="A706" s="39"/>
      <c r="B706" s="39"/>
      <c r="C706" s="39"/>
      <c r="N706" s="39"/>
    </row>
    <row r="707" spans="1:14" s="25" customFormat="1" ht="13.35" customHeight="1">
      <c r="A707" s="39"/>
      <c r="B707" s="39"/>
      <c r="C707" s="39"/>
      <c r="N707" s="39"/>
    </row>
    <row r="708" spans="1:14" s="25" customFormat="1" ht="13.35" customHeight="1">
      <c r="A708" s="39"/>
      <c r="B708" s="39"/>
      <c r="C708" s="39"/>
      <c r="N708" s="39"/>
    </row>
    <row r="709" spans="1:14" s="25" customFormat="1" ht="13.35" customHeight="1">
      <c r="A709" s="39"/>
      <c r="B709" s="39"/>
      <c r="C709" s="39"/>
      <c r="N709" s="39"/>
    </row>
    <row r="710" spans="1:14" s="25" customFormat="1" ht="13.35" customHeight="1">
      <c r="A710" s="39"/>
      <c r="B710" s="39"/>
      <c r="C710" s="39"/>
      <c r="N710" s="39"/>
    </row>
    <row r="711" spans="1:14" s="25" customFormat="1" ht="13.35" customHeight="1">
      <c r="A711" s="39"/>
      <c r="B711" s="39"/>
      <c r="C711" s="39"/>
      <c r="N711" s="39"/>
    </row>
    <row r="712" spans="1:14" s="25" customFormat="1" ht="13.35" customHeight="1">
      <c r="A712" s="39"/>
      <c r="B712" s="39"/>
      <c r="C712" s="39"/>
      <c r="N712" s="39"/>
    </row>
    <row r="713" spans="1:14" s="25" customFormat="1" ht="13.35" customHeight="1">
      <c r="A713" s="39"/>
      <c r="B713" s="39"/>
      <c r="C713" s="39"/>
      <c r="N713" s="39"/>
    </row>
    <row r="714" spans="1:14" s="25" customFormat="1" ht="13.35" customHeight="1">
      <c r="A714" s="39"/>
      <c r="B714" s="39"/>
      <c r="C714" s="39"/>
      <c r="N714" s="39"/>
    </row>
    <row r="715" spans="1:14" s="25" customFormat="1" ht="13.35" customHeight="1">
      <c r="A715" s="39"/>
      <c r="B715" s="39"/>
      <c r="C715" s="39"/>
      <c r="N715" s="39"/>
    </row>
    <row r="716" spans="1:14" s="25" customFormat="1" ht="13.35" customHeight="1">
      <c r="A716" s="39"/>
      <c r="B716" s="39"/>
      <c r="C716" s="39"/>
      <c r="N716" s="39"/>
    </row>
    <row r="717" spans="1:14" s="25" customFormat="1" ht="13.35" customHeight="1">
      <c r="A717" s="39"/>
      <c r="B717" s="39"/>
      <c r="C717" s="39"/>
      <c r="N717" s="39"/>
    </row>
    <row r="718" spans="1:14" s="25" customFormat="1" ht="13.35" customHeight="1">
      <c r="A718" s="39"/>
      <c r="B718" s="39"/>
      <c r="C718" s="39"/>
      <c r="N718" s="39"/>
    </row>
    <row r="719" spans="1:14" s="25" customFormat="1" ht="13.35" customHeight="1">
      <c r="A719" s="39"/>
      <c r="B719" s="39"/>
      <c r="C719" s="39"/>
      <c r="N719" s="39"/>
    </row>
    <row r="720" spans="1:14" s="25" customFormat="1" ht="13.35" customHeight="1">
      <c r="A720" s="39"/>
      <c r="B720" s="39"/>
      <c r="C720" s="39"/>
      <c r="N720" s="39"/>
    </row>
    <row r="721" spans="1:14" s="25" customFormat="1" ht="13.35" customHeight="1">
      <c r="A721" s="39"/>
      <c r="B721" s="39"/>
      <c r="C721" s="39"/>
      <c r="N721" s="39"/>
    </row>
    <row r="722" spans="1:14" s="25" customFormat="1" ht="13.35" customHeight="1">
      <c r="A722" s="39"/>
      <c r="B722" s="39"/>
      <c r="C722" s="39"/>
      <c r="N722" s="39"/>
    </row>
    <row r="723" spans="1:14" s="25" customFormat="1" ht="13.35" customHeight="1">
      <c r="A723" s="39"/>
      <c r="B723" s="39"/>
      <c r="C723" s="39"/>
      <c r="N723" s="39"/>
    </row>
    <row r="724" spans="1:14" s="25" customFormat="1" ht="13.35" customHeight="1">
      <c r="A724" s="39"/>
      <c r="B724" s="39"/>
      <c r="C724" s="39"/>
      <c r="N724" s="39"/>
    </row>
    <row r="725" spans="1:14" s="25" customFormat="1" ht="13.35" customHeight="1">
      <c r="A725" s="39"/>
      <c r="B725" s="39"/>
      <c r="C725" s="39"/>
      <c r="N725" s="39"/>
    </row>
    <row r="726" spans="1:14" s="25" customFormat="1" ht="13.35" customHeight="1">
      <c r="A726" s="39"/>
      <c r="B726" s="39"/>
      <c r="C726" s="39"/>
      <c r="N726" s="39"/>
    </row>
    <row r="727" spans="1:14" s="25" customFormat="1" ht="13.35" customHeight="1">
      <c r="A727" s="39"/>
      <c r="B727" s="39"/>
      <c r="C727" s="39"/>
      <c r="N727" s="39"/>
    </row>
    <row r="728" spans="1:14" s="25" customFormat="1" ht="13.35" customHeight="1">
      <c r="A728" s="39"/>
      <c r="B728" s="39"/>
      <c r="C728" s="39"/>
      <c r="N728" s="39"/>
    </row>
    <row r="729" spans="1:14" s="25" customFormat="1" ht="13.35" customHeight="1">
      <c r="A729" s="39"/>
      <c r="B729" s="39"/>
      <c r="C729" s="39"/>
      <c r="N729" s="39"/>
    </row>
    <row r="730" spans="1:14" s="25" customFormat="1" ht="13.35" customHeight="1">
      <c r="A730" s="39"/>
      <c r="B730" s="39"/>
      <c r="C730" s="39"/>
      <c r="N730" s="39"/>
    </row>
    <row r="731" spans="1:14" s="25" customFormat="1" ht="13.35" customHeight="1">
      <c r="A731" s="39"/>
      <c r="B731" s="39"/>
      <c r="C731" s="39"/>
      <c r="N731" s="39"/>
    </row>
    <row r="732" spans="1:14" s="25" customFormat="1" ht="13.35" customHeight="1">
      <c r="A732" s="39"/>
      <c r="B732" s="39"/>
      <c r="C732" s="39"/>
      <c r="N732" s="39"/>
    </row>
    <row r="733" spans="1:14" s="25" customFormat="1" ht="13.35" customHeight="1">
      <c r="A733" s="39"/>
      <c r="B733" s="39"/>
      <c r="C733" s="39"/>
      <c r="N733" s="39"/>
    </row>
    <row r="734" spans="1:14" s="25" customFormat="1" ht="13.35" customHeight="1">
      <c r="A734" s="39"/>
      <c r="B734" s="39"/>
      <c r="C734" s="39"/>
      <c r="N734" s="39"/>
    </row>
    <row r="735" spans="1:14" s="25" customFormat="1" ht="13.35" customHeight="1">
      <c r="A735" s="39"/>
      <c r="B735" s="39"/>
      <c r="C735" s="39"/>
      <c r="N735" s="39"/>
    </row>
    <row r="736" spans="1:14" s="25" customFormat="1" ht="13.35" customHeight="1">
      <c r="A736" s="39"/>
      <c r="B736" s="39"/>
      <c r="C736" s="39"/>
      <c r="N736" s="39"/>
    </row>
    <row r="737" spans="1:14" s="25" customFormat="1" ht="13.35" customHeight="1">
      <c r="A737" s="39"/>
      <c r="B737" s="39"/>
      <c r="C737" s="39"/>
      <c r="N737" s="39"/>
    </row>
    <row r="738" spans="1:14" s="25" customFormat="1" ht="13.35" customHeight="1">
      <c r="A738" s="39"/>
      <c r="B738" s="39"/>
      <c r="C738" s="39"/>
      <c r="N738" s="39"/>
    </row>
    <row r="739" spans="1:14" s="25" customFormat="1" ht="13.35" customHeight="1">
      <c r="A739" s="39"/>
      <c r="B739" s="39"/>
      <c r="C739" s="39"/>
      <c r="N739" s="39"/>
    </row>
    <row r="740" spans="1:14" s="25" customFormat="1" ht="13.35" customHeight="1">
      <c r="A740" s="39"/>
      <c r="B740" s="39"/>
      <c r="C740" s="39"/>
      <c r="N740" s="39"/>
    </row>
    <row r="741" spans="1:14" s="25" customFormat="1" ht="13.35" customHeight="1">
      <c r="A741" s="39"/>
      <c r="B741" s="39"/>
      <c r="C741" s="39"/>
      <c r="N741" s="39"/>
    </row>
    <row r="742" spans="1:14" s="25" customFormat="1" ht="13.35" customHeight="1">
      <c r="A742" s="39"/>
      <c r="B742" s="39"/>
      <c r="C742" s="39"/>
      <c r="N742" s="39"/>
    </row>
    <row r="743" spans="1:14" s="25" customFormat="1" ht="13.35" customHeight="1">
      <c r="A743" s="39"/>
      <c r="B743" s="39"/>
      <c r="C743" s="39"/>
      <c r="N743" s="39"/>
    </row>
    <row r="744" spans="1:14" s="25" customFormat="1" ht="13.35" customHeight="1">
      <c r="A744" s="39"/>
      <c r="B744" s="39"/>
      <c r="C744" s="39"/>
      <c r="N744" s="39"/>
    </row>
    <row r="745" spans="1:14" s="25" customFormat="1" ht="13.35" customHeight="1">
      <c r="A745" s="39"/>
      <c r="B745" s="39"/>
      <c r="C745" s="39"/>
      <c r="N745" s="39"/>
    </row>
    <row r="746" spans="1:14" s="25" customFormat="1" ht="13.35" customHeight="1">
      <c r="A746" s="39"/>
      <c r="B746" s="39"/>
      <c r="C746" s="39"/>
      <c r="N746" s="39"/>
    </row>
    <row r="747" spans="1:14" s="25" customFormat="1" ht="13.35" customHeight="1">
      <c r="A747" s="39"/>
      <c r="B747" s="39"/>
      <c r="C747" s="39"/>
      <c r="N747" s="39"/>
    </row>
    <row r="748" spans="1:14" s="25" customFormat="1" ht="13.35" customHeight="1">
      <c r="A748" s="39"/>
      <c r="B748" s="39"/>
      <c r="C748" s="39"/>
      <c r="N748" s="39"/>
    </row>
    <row r="749" spans="1:14" s="25" customFormat="1" ht="13.35" customHeight="1">
      <c r="A749" s="39"/>
      <c r="B749" s="39"/>
      <c r="C749" s="39"/>
      <c r="N749" s="39"/>
    </row>
    <row r="750" spans="1:14" s="25" customFormat="1" ht="13.35" customHeight="1">
      <c r="A750" s="39"/>
      <c r="B750" s="39"/>
      <c r="C750" s="39"/>
      <c r="N750" s="39"/>
    </row>
    <row r="751" spans="1:14" s="25" customFormat="1" ht="13.35" customHeight="1">
      <c r="A751" s="39"/>
      <c r="B751" s="39"/>
      <c r="C751" s="39"/>
      <c r="N751" s="39"/>
    </row>
    <row r="752" spans="1:14" s="25" customFormat="1" ht="13.35" customHeight="1">
      <c r="A752" s="39"/>
      <c r="B752" s="39"/>
      <c r="C752" s="39"/>
      <c r="N752" s="39"/>
    </row>
    <row r="753" spans="1:14" s="25" customFormat="1" ht="13.35" customHeight="1">
      <c r="A753" s="39"/>
      <c r="B753" s="39"/>
      <c r="C753" s="39"/>
      <c r="N753" s="39"/>
    </row>
    <row r="754" spans="1:14" s="25" customFormat="1" ht="13.35" customHeight="1">
      <c r="A754" s="39"/>
      <c r="B754" s="39"/>
      <c r="C754" s="39"/>
      <c r="N754" s="39"/>
    </row>
    <row r="755" spans="1:14" s="25" customFormat="1" ht="13.35" customHeight="1">
      <c r="A755" s="39"/>
      <c r="B755" s="39"/>
      <c r="C755" s="39"/>
      <c r="N755" s="39"/>
    </row>
    <row r="756" spans="1:14" s="25" customFormat="1" ht="13.35" customHeight="1">
      <c r="A756" s="39"/>
      <c r="B756" s="39"/>
      <c r="C756" s="39"/>
      <c r="N756" s="39"/>
    </row>
    <row r="757" spans="1:14" s="25" customFormat="1" ht="13.35" customHeight="1">
      <c r="A757" s="39"/>
      <c r="B757" s="39"/>
      <c r="C757" s="39"/>
      <c r="N757" s="39"/>
    </row>
    <row r="758" spans="1:14" s="25" customFormat="1" ht="13.35" customHeight="1">
      <c r="A758" s="39"/>
      <c r="B758" s="39"/>
      <c r="C758" s="39"/>
      <c r="N758" s="39"/>
    </row>
    <row r="759" spans="1:14" s="25" customFormat="1" ht="13.35" customHeight="1">
      <c r="A759" s="39"/>
      <c r="B759" s="39"/>
      <c r="C759" s="39"/>
      <c r="N759" s="39"/>
    </row>
    <row r="760" spans="1:14" s="25" customFormat="1" ht="13.35" customHeight="1">
      <c r="A760" s="39"/>
      <c r="B760" s="39"/>
      <c r="C760" s="39"/>
      <c r="N760" s="39"/>
    </row>
    <row r="761" spans="1:14" s="25" customFormat="1" ht="13.35" customHeight="1">
      <c r="A761" s="39"/>
      <c r="B761" s="39"/>
      <c r="C761" s="39"/>
      <c r="N761" s="39"/>
    </row>
    <row r="762" spans="1:14" s="25" customFormat="1" ht="13.35" customHeight="1">
      <c r="A762" s="39"/>
      <c r="B762" s="39"/>
      <c r="C762" s="39"/>
      <c r="N762" s="39"/>
    </row>
    <row r="763" spans="1:14" s="25" customFormat="1" ht="13.35" customHeight="1">
      <c r="A763" s="39"/>
      <c r="B763" s="39"/>
      <c r="C763" s="39"/>
      <c r="N763" s="39"/>
    </row>
    <row r="764" spans="1:14" s="25" customFormat="1" ht="13.35" customHeight="1">
      <c r="A764" s="39"/>
      <c r="B764" s="39"/>
      <c r="C764" s="39"/>
      <c r="N764" s="39"/>
    </row>
    <row r="765" spans="1:14" s="25" customFormat="1" ht="13.35" customHeight="1">
      <c r="A765" s="39"/>
      <c r="B765" s="39"/>
      <c r="C765" s="39"/>
      <c r="N765" s="39"/>
    </row>
    <row r="766" spans="1:14" s="25" customFormat="1" ht="13.35" customHeight="1">
      <c r="A766" s="39"/>
      <c r="B766" s="39"/>
      <c r="C766" s="39"/>
      <c r="N766" s="39"/>
    </row>
    <row r="767" spans="1:14" s="25" customFormat="1" ht="13.35" customHeight="1">
      <c r="A767" s="39"/>
      <c r="B767" s="39"/>
      <c r="C767" s="39"/>
      <c r="N767" s="39"/>
    </row>
    <row r="768" spans="1:14" s="25" customFormat="1" ht="13.35" customHeight="1">
      <c r="A768" s="39"/>
      <c r="B768" s="39"/>
      <c r="C768" s="39"/>
      <c r="N768" s="39"/>
    </row>
    <row r="769" spans="1:14" s="25" customFormat="1" ht="13.35" customHeight="1">
      <c r="A769" s="39"/>
      <c r="B769" s="39"/>
      <c r="C769" s="39"/>
      <c r="N769" s="39"/>
    </row>
    <row r="770" spans="1:14" s="25" customFormat="1" ht="13.35" customHeight="1">
      <c r="A770" s="39"/>
      <c r="B770" s="39"/>
      <c r="C770" s="39"/>
      <c r="N770" s="39"/>
    </row>
    <row r="771" spans="1:14" s="25" customFormat="1" ht="13.35" customHeight="1">
      <c r="A771" s="39"/>
      <c r="B771" s="39"/>
      <c r="C771" s="39"/>
      <c r="N771" s="39"/>
    </row>
    <row r="772" spans="1:14" s="25" customFormat="1" ht="13.35" customHeight="1">
      <c r="A772" s="39"/>
      <c r="B772" s="39"/>
      <c r="C772" s="39"/>
      <c r="N772" s="39"/>
    </row>
    <row r="773" spans="1:14" s="25" customFormat="1" ht="13.35" customHeight="1">
      <c r="A773" s="39"/>
      <c r="B773" s="39"/>
      <c r="C773" s="39"/>
      <c r="N773" s="39"/>
    </row>
    <row r="774" spans="1:14" s="25" customFormat="1" ht="13.35" customHeight="1">
      <c r="A774" s="39"/>
      <c r="B774" s="39"/>
      <c r="C774" s="39"/>
      <c r="N774" s="39"/>
    </row>
    <row r="775" spans="1:14" s="25" customFormat="1" ht="13.35" customHeight="1">
      <c r="A775" s="39"/>
      <c r="B775" s="39"/>
      <c r="C775" s="39"/>
      <c r="N775" s="39"/>
    </row>
    <row r="776" spans="1:14" s="25" customFormat="1" ht="13.35" customHeight="1">
      <c r="A776" s="39"/>
      <c r="B776" s="39"/>
      <c r="C776" s="39"/>
      <c r="N776" s="39"/>
    </row>
    <row r="777" spans="1:14" s="25" customFormat="1" ht="13.35" customHeight="1">
      <c r="A777" s="39"/>
      <c r="B777" s="39"/>
      <c r="C777" s="39"/>
      <c r="N777" s="39"/>
    </row>
    <row r="778" spans="1:14" s="25" customFormat="1" ht="13.35" customHeight="1">
      <c r="A778" s="39"/>
      <c r="B778" s="39"/>
      <c r="C778" s="39"/>
      <c r="N778" s="39"/>
    </row>
    <row r="779" spans="1:14" s="25" customFormat="1" ht="13.35" customHeight="1">
      <c r="A779" s="39"/>
      <c r="B779" s="39"/>
      <c r="C779" s="39"/>
      <c r="N779" s="39"/>
    </row>
    <row r="780" spans="1:14" s="25" customFormat="1" ht="13.35" customHeight="1">
      <c r="A780" s="39"/>
      <c r="B780" s="39"/>
      <c r="C780" s="39"/>
      <c r="N780" s="39"/>
    </row>
    <row r="781" spans="1:14" s="25" customFormat="1" ht="13.35" customHeight="1">
      <c r="A781" s="39"/>
      <c r="B781" s="39"/>
      <c r="C781" s="39"/>
      <c r="N781" s="39"/>
    </row>
    <row r="782" spans="1:14" s="25" customFormat="1" ht="13.35" customHeight="1">
      <c r="A782" s="39"/>
      <c r="B782" s="39"/>
      <c r="C782" s="39"/>
      <c r="N782" s="39"/>
    </row>
    <row r="783" spans="1:14" s="25" customFormat="1" ht="13.35" customHeight="1">
      <c r="A783" s="39"/>
      <c r="B783" s="39"/>
      <c r="C783" s="39"/>
      <c r="N783" s="39"/>
    </row>
    <row r="784" spans="1:14" s="25" customFormat="1" ht="13.35" customHeight="1">
      <c r="A784" s="39"/>
      <c r="B784" s="39"/>
      <c r="C784" s="39"/>
      <c r="N784" s="39"/>
    </row>
    <row r="785" spans="1:14" s="25" customFormat="1" ht="13.35" customHeight="1">
      <c r="A785" s="39"/>
      <c r="B785" s="39"/>
      <c r="C785" s="39"/>
      <c r="N785" s="39"/>
    </row>
    <row r="786" spans="1:14" s="25" customFormat="1" ht="13.35" customHeight="1">
      <c r="A786" s="39"/>
      <c r="B786" s="39"/>
      <c r="C786" s="39"/>
      <c r="N786" s="39"/>
    </row>
    <row r="787" spans="1:14" s="25" customFormat="1" ht="13.35" customHeight="1">
      <c r="A787" s="39"/>
      <c r="B787" s="39"/>
      <c r="C787" s="39"/>
      <c r="N787" s="39"/>
    </row>
    <row r="788" spans="1:14" s="25" customFormat="1" ht="13.35" customHeight="1">
      <c r="A788" s="39"/>
      <c r="B788" s="39"/>
      <c r="C788" s="39"/>
      <c r="N788" s="39"/>
    </row>
    <row r="789" spans="1:14" s="25" customFormat="1" ht="13.35" customHeight="1">
      <c r="A789" s="39"/>
      <c r="B789" s="39"/>
      <c r="C789" s="39"/>
      <c r="N789" s="39"/>
    </row>
    <row r="790" spans="1:14" s="25" customFormat="1" ht="13.35" customHeight="1">
      <c r="A790" s="39"/>
      <c r="B790" s="39"/>
      <c r="C790" s="39"/>
      <c r="N790" s="39"/>
    </row>
    <row r="791" spans="1:14" s="25" customFormat="1" ht="13.35" customHeight="1">
      <c r="A791" s="39"/>
      <c r="B791" s="39"/>
      <c r="C791" s="39"/>
      <c r="N791" s="39"/>
    </row>
    <row r="792" spans="1:14" s="25" customFormat="1" ht="13.35" customHeight="1">
      <c r="A792" s="39"/>
      <c r="B792" s="39"/>
      <c r="C792" s="39"/>
      <c r="N792" s="39"/>
    </row>
    <row r="793" spans="1:14" s="25" customFormat="1" ht="13.35" customHeight="1">
      <c r="A793" s="39"/>
      <c r="B793" s="39"/>
      <c r="C793" s="39"/>
      <c r="N793" s="39"/>
    </row>
    <row r="794" spans="1:14" s="25" customFormat="1" ht="13.35" customHeight="1">
      <c r="A794" s="39"/>
      <c r="B794" s="39"/>
      <c r="C794" s="39"/>
      <c r="N794" s="39"/>
    </row>
    <row r="795" spans="1:14" s="25" customFormat="1" ht="13.35" customHeight="1">
      <c r="A795" s="39"/>
      <c r="B795" s="39"/>
      <c r="C795" s="39"/>
      <c r="N795" s="39"/>
    </row>
    <row r="796" spans="1:14" s="25" customFormat="1" ht="13.35" customHeight="1">
      <c r="A796" s="39"/>
      <c r="B796" s="39"/>
      <c r="C796" s="39"/>
      <c r="N796" s="39"/>
    </row>
    <row r="797" spans="1:14" s="25" customFormat="1" ht="13.35" customHeight="1">
      <c r="A797" s="39"/>
      <c r="B797" s="39"/>
      <c r="C797" s="39"/>
      <c r="N797" s="39"/>
    </row>
    <row r="798" spans="1:14" s="25" customFormat="1" ht="13.35" customHeight="1">
      <c r="A798" s="39"/>
      <c r="B798" s="39"/>
      <c r="C798" s="39"/>
      <c r="N798" s="39"/>
    </row>
    <row r="799" spans="1:14" s="25" customFormat="1" ht="13.35" customHeight="1">
      <c r="A799" s="39"/>
      <c r="B799" s="39"/>
      <c r="C799" s="39"/>
      <c r="N799" s="39"/>
    </row>
    <row r="800" spans="1:14" s="25" customFormat="1" ht="13.35" customHeight="1">
      <c r="A800" s="39"/>
      <c r="B800" s="39"/>
      <c r="C800" s="39"/>
      <c r="N800" s="39"/>
    </row>
    <row r="801" spans="1:14" s="25" customFormat="1" ht="13.35" customHeight="1">
      <c r="A801" s="39"/>
      <c r="B801" s="39"/>
      <c r="C801" s="39"/>
      <c r="N801" s="39"/>
    </row>
    <row r="802" spans="1:14" s="25" customFormat="1" ht="13.35" customHeight="1">
      <c r="A802" s="39"/>
      <c r="B802" s="39"/>
      <c r="C802" s="39"/>
      <c r="N802" s="39"/>
    </row>
    <row r="803" spans="1:14" s="25" customFormat="1" ht="13.35" customHeight="1">
      <c r="A803" s="39"/>
      <c r="B803" s="39"/>
      <c r="C803" s="39"/>
      <c r="N803" s="39"/>
    </row>
    <row r="804" spans="1:14" s="25" customFormat="1" ht="13.35" customHeight="1">
      <c r="A804" s="39"/>
      <c r="B804" s="39"/>
      <c r="C804" s="39"/>
      <c r="N804" s="39"/>
    </row>
    <row r="805" spans="1:14" s="25" customFormat="1" ht="13.35" customHeight="1">
      <c r="A805" s="39"/>
      <c r="B805" s="39"/>
      <c r="C805" s="39"/>
      <c r="N805" s="39"/>
    </row>
    <row r="806" spans="1:14" s="25" customFormat="1" ht="13.35" customHeight="1">
      <c r="A806" s="39"/>
      <c r="B806" s="39"/>
      <c r="C806" s="39"/>
      <c r="N806" s="39"/>
    </row>
    <row r="807" spans="1:14" s="25" customFormat="1" ht="13.35" customHeight="1">
      <c r="A807" s="39"/>
      <c r="B807" s="39"/>
      <c r="C807" s="39"/>
      <c r="N807" s="39"/>
    </row>
    <row r="808" spans="1:14" s="25" customFormat="1" ht="13.35" customHeight="1">
      <c r="A808" s="39"/>
      <c r="B808" s="39"/>
      <c r="C808" s="39"/>
      <c r="N808" s="39"/>
    </row>
    <row r="809" spans="1:14" s="25" customFormat="1" ht="13.35" customHeight="1">
      <c r="A809" s="39"/>
      <c r="B809" s="39"/>
      <c r="C809" s="39"/>
      <c r="N809" s="39"/>
    </row>
    <row r="810" spans="1:14" s="25" customFormat="1" ht="13.35" customHeight="1">
      <c r="A810" s="39"/>
      <c r="B810" s="39"/>
      <c r="C810" s="39"/>
      <c r="N810" s="39"/>
    </row>
    <row r="811" spans="1:14" s="25" customFormat="1" ht="13.35" customHeight="1">
      <c r="A811" s="39"/>
      <c r="B811" s="39"/>
      <c r="C811" s="39"/>
      <c r="N811" s="39"/>
    </row>
    <row r="812" spans="1:14" s="25" customFormat="1" ht="13.35" customHeight="1">
      <c r="A812" s="39"/>
      <c r="B812" s="39"/>
      <c r="C812" s="39"/>
      <c r="N812" s="39"/>
    </row>
    <row r="813" spans="1:14" s="25" customFormat="1" ht="13.35" customHeight="1">
      <c r="A813" s="39"/>
      <c r="B813" s="39"/>
      <c r="C813" s="39"/>
      <c r="N813" s="39"/>
    </row>
    <row r="814" spans="1:14" s="25" customFormat="1" ht="13.35" customHeight="1">
      <c r="A814" s="39"/>
      <c r="B814" s="39"/>
      <c r="C814" s="39"/>
      <c r="N814" s="39"/>
    </row>
    <row r="815" spans="1:14" s="25" customFormat="1" ht="13.35" customHeight="1">
      <c r="A815" s="39"/>
      <c r="B815" s="39"/>
      <c r="C815" s="39"/>
      <c r="N815" s="39"/>
    </row>
    <row r="816" spans="1:14" s="25" customFormat="1" ht="13.35" customHeight="1">
      <c r="A816" s="39"/>
      <c r="B816" s="39"/>
      <c r="C816" s="39"/>
      <c r="N816" s="39"/>
    </row>
    <row r="817" spans="1:14" s="25" customFormat="1" ht="13.35" customHeight="1">
      <c r="A817" s="39"/>
      <c r="B817" s="39"/>
      <c r="C817" s="39"/>
      <c r="N817" s="39"/>
    </row>
    <row r="818" spans="1:14" s="25" customFormat="1" ht="13.35" customHeight="1">
      <c r="A818" s="39"/>
      <c r="B818" s="39"/>
      <c r="C818" s="39"/>
      <c r="N818" s="39"/>
    </row>
    <row r="819" spans="1:14" s="25" customFormat="1" ht="13.35" customHeight="1">
      <c r="A819" s="39"/>
      <c r="B819" s="39"/>
      <c r="C819" s="39"/>
      <c r="N819" s="39"/>
    </row>
    <row r="820" spans="1:14" s="25" customFormat="1" ht="13.35" customHeight="1">
      <c r="A820" s="39"/>
      <c r="B820" s="39"/>
      <c r="C820" s="39"/>
      <c r="N820" s="39"/>
    </row>
    <row r="821" spans="1:14" s="25" customFormat="1" ht="13.35" customHeight="1">
      <c r="A821" s="39"/>
      <c r="B821" s="39"/>
      <c r="C821" s="39"/>
      <c r="N821" s="39"/>
    </row>
    <row r="822" spans="1:14" s="25" customFormat="1" ht="13.35" customHeight="1">
      <c r="A822" s="39"/>
      <c r="B822" s="39"/>
      <c r="C822" s="39"/>
      <c r="N822" s="39"/>
    </row>
    <row r="823" spans="1:14" s="25" customFormat="1" ht="13.35" customHeight="1">
      <c r="A823" s="39"/>
      <c r="B823" s="39"/>
      <c r="C823" s="39"/>
      <c r="N823" s="39"/>
    </row>
    <row r="824" spans="1:14" s="25" customFormat="1" ht="13.35" customHeight="1">
      <c r="A824" s="39"/>
      <c r="B824" s="39"/>
      <c r="C824" s="39"/>
      <c r="N824" s="39"/>
    </row>
    <row r="825" spans="1:14" s="25" customFormat="1" ht="13.35" customHeight="1">
      <c r="A825" s="39"/>
      <c r="B825" s="39"/>
      <c r="C825" s="39"/>
      <c r="N825" s="39"/>
    </row>
    <row r="826" spans="1:14" s="25" customFormat="1" ht="13.35" customHeight="1">
      <c r="A826" s="39"/>
      <c r="B826" s="39"/>
      <c r="C826" s="39"/>
      <c r="N826" s="39"/>
    </row>
    <row r="827" spans="1:14" s="25" customFormat="1" ht="13.35" customHeight="1">
      <c r="A827" s="39"/>
      <c r="B827" s="39"/>
      <c r="C827" s="39"/>
      <c r="N827" s="39"/>
    </row>
    <row r="828" spans="1:14" s="25" customFormat="1" ht="13.35" customHeight="1">
      <c r="A828" s="39"/>
      <c r="B828" s="39"/>
      <c r="C828" s="39"/>
      <c r="N828" s="39"/>
    </row>
    <row r="829" spans="1:14" s="25" customFormat="1" ht="13.35" customHeight="1">
      <c r="A829" s="39"/>
      <c r="B829" s="39"/>
      <c r="C829" s="39"/>
      <c r="N829" s="39"/>
    </row>
    <row r="830" spans="1:14" s="25" customFormat="1" ht="13.35" customHeight="1">
      <c r="A830" s="39"/>
      <c r="B830" s="39"/>
      <c r="C830" s="39"/>
      <c r="N830" s="39"/>
    </row>
    <row r="831" spans="1:14" s="25" customFormat="1" ht="13.35" customHeight="1">
      <c r="A831" s="39"/>
      <c r="B831" s="39"/>
      <c r="C831" s="39"/>
      <c r="N831" s="39"/>
    </row>
    <row r="832" spans="1:14" s="25" customFormat="1" ht="13.35" customHeight="1">
      <c r="A832" s="39"/>
      <c r="B832" s="39"/>
      <c r="C832" s="39"/>
      <c r="N832" s="39"/>
    </row>
    <row r="833" spans="1:14" s="25" customFormat="1" ht="13.35" customHeight="1">
      <c r="A833" s="39"/>
      <c r="B833" s="39"/>
      <c r="C833" s="39"/>
      <c r="N833" s="39"/>
    </row>
    <row r="834" spans="1:14" s="25" customFormat="1" ht="13.35" customHeight="1">
      <c r="A834" s="39"/>
      <c r="B834" s="39"/>
      <c r="C834" s="39"/>
      <c r="N834" s="39"/>
    </row>
    <row r="835" spans="1:14" s="25" customFormat="1" ht="13.35" customHeight="1">
      <c r="A835" s="39"/>
      <c r="B835" s="39"/>
      <c r="C835" s="39"/>
      <c r="N835" s="39"/>
    </row>
    <row r="836" spans="1:14" s="25" customFormat="1" ht="13.35" customHeight="1">
      <c r="A836" s="39"/>
      <c r="B836" s="39"/>
      <c r="C836" s="39"/>
      <c r="N836" s="39"/>
    </row>
    <row r="837" spans="1:14" s="25" customFormat="1" ht="13.35" customHeight="1">
      <c r="A837" s="39"/>
      <c r="B837" s="39"/>
      <c r="C837" s="39"/>
      <c r="N837" s="39"/>
    </row>
    <row r="838" spans="1:14" s="25" customFormat="1" ht="13.35" customHeight="1">
      <c r="A838" s="39"/>
      <c r="B838" s="39"/>
      <c r="C838" s="39"/>
      <c r="N838" s="39"/>
    </row>
    <row r="839" spans="1:14" s="25" customFormat="1" ht="13.35" customHeight="1">
      <c r="A839" s="39"/>
      <c r="B839" s="39"/>
      <c r="C839" s="39"/>
      <c r="N839" s="39"/>
    </row>
    <row r="840" spans="1:14" s="25" customFormat="1" ht="13.35" customHeight="1">
      <c r="A840" s="39"/>
      <c r="B840" s="39"/>
      <c r="C840" s="39"/>
      <c r="N840" s="39"/>
    </row>
    <row r="841" spans="1:14" s="25" customFormat="1" ht="13.35" customHeight="1">
      <c r="A841" s="39"/>
      <c r="B841" s="39"/>
      <c r="C841" s="39"/>
      <c r="N841" s="39"/>
    </row>
    <row r="842" spans="1:14" s="25" customFormat="1" ht="13.35" customHeight="1">
      <c r="A842" s="39"/>
      <c r="B842" s="39"/>
      <c r="C842" s="39"/>
      <c r="N842" s="39"/>
    </row>
    <row r="843" spans="1:14" s="25" customFormat="1" ht="13.35" customHeight="1">
      <c r="A843" s="39"/>
      <c r="B843" s="39"/>
      <c r="C843" s="39"/>
      <c r="N843" s="39"/>
    </row>
    <row r="844" spans="1:14" s="25" customFormat="1" ht="13.35" customHeight="1">
      <c r="A844" s="39"/>
      <c r="B844" s="39"/>
      <c r="C844" s="39"/>
      <c r="N844" s="39"/>
    </row>
    <row r="845" spans="1:14" s="25" customFormat="1" ht="13.35" customHeight="1">
      <c r="A845" s="39"/>
      <c r="B845" s="39"/>
      <c r="C845" s="39"/>
      <c r="N845" s="39"/>
    </row>
    <row r="846" spans="1:14" s="25" customFormat="1" ht="13.35" customHeight="1">
      <c r="A846" s="39"/>
      <c r="B846" s="39"/>
      <c r="C846" s="39"/>
      <c r="N846" s="39"/>
    </row>
    <row r="847" spans="1:14" s="25" customFormat="1" ht="13.35" customHeight="1">
      <c r="A847" s="39"/>
      <c r="B847" s="39"/>
      <c r="C847" s="39"/>
      <c r="N847" s="39"/>
    </row>
    <row r="848" spans="1:14" s="25" customFormat="1" ht="13.35" customHeight="1">
      <c r="A848" s="39"/>
      <c r="B848" s="39"/>
      <c r="C848" s="39"/>
      <c r="N848" s="39"/>
    </row>
    <row r="849" spans="1:14" s="25" customFormat="1" ht="13.35" customHeight="1">
      <c r="A849" s="39"/>
      <c r="B849" s="39"/>
      <c r="C849" s="39"/>
      <c r="N849" s="39"/>
    </row>
    <row r="850" spans="1:14" s="25" customFormat="1" ht="13.35" customHeight="1">
      <c r="A850" s="39"/>
      <c r="B850" s="39"/>
      <c r="C850" s="39"/>
      <c r="N850" s="39"/>
    </row>
    <row r="851" spans="1:14" s="25" customFormat="1" ht="13.35" customHeight="1">
      <c r="A851" s="39"/>
      <c r="B851" s="39"/>
      <c r="C851" s="39"/>
      <c r="N851" s="39"/>
    </row>
    <row r="852" spans="1:14" s="25" customFormat="1" ht="13.35" customHeight="1">
      <c r="A852" s="39"/>
      <c r="B852" s="39"/>
      <c r="C852" s="39"/>
      <c r="N852" s="39"/>
    </row>
    <row r="853" spans="1:14" s="25" customFormat="1" ht="13.35" customHeight="1">
      <c r="A853" s="39"/>
      <c r="B853" s="39"/>
      <c r="C853" s="39"/>
      <c r="N853" s="39"/>
    </row>
    <row r="854" spans="1:14" s="25" customFormat="1" ht="13.35" customHeight="1">
      <c r="A854" s="39"/>
      <c r="B854" s="39"/>
      <c r="C854" s="39"/>
      <c r="N854" s="39"/>
    </row>
    <row r="855" spans="1:14" s="25" customFormat="1" ht="13.35" customHeight="1">
      <c r="A855" s="39"/>
      <c r="B855" s="39"/>
      <c r="C855" s="39"/>
      <c r="N855" s="39"/>
    </row>
    <row r="856" spans="1:14" s="25" customFormat="1" ht="13.35" customHeight="1">
      <c r="A856" s="39"/>
      <c r="B856" s="39"/>
      <c r="C856" s="39"/>
      <c r="N856" s="39"/>
    </row>
    <row r="857" spans="1:14" s="25" customFormat="1" ht="13.35" customHeight="1">
      <c r="A857" s="39"/>
      <c r="B857" s="39"/>
      <c r="C857" s="39"/>
      <c r="N857" s="39"/>
    </row>
    <row r="858" spans="1:14" s="25" customFormat="1" ht="13.35" customHeight="1">
      <c r="A858" s="39"/>
      <c r="B858" s="39"/>
      <c r="C858" s="39"/>
      <c r="N858" s="39"/>
    </row>
    <row r="859" spans="1:14" s="25" customFormat="1" ht="13.35" customHeight="1">
      <c r="A859" s="39"/>
      <c r="B859" s="39"/>
      <c r="C859" s="39"/>
      <c r="N859" s="39"/>
    </row>
    <row r="860" spans="1:14" s="25" customFormat="1" ht="13.35" customHeight="1">
      <c r="A860" s="39"/>
      <c r="B860" s="39"/>
      <c r="C860" s="39"/>
      <c r="N860" s="39"/>
    </row>
    <row r="861" spans="1:14" s="25" customFormat="1" ht="13.35" customHeight="1">
      <c r="A861" s="39"/>
      <c r="B861" s="39"/>
      <c r="C861" s="39"/>
      <c r="N861" s="39"/>
    </row>
    <row r="862" spans="1:14" s="25" customFormat="1" ht="13.35" customHeight="1">
      <c r="A862" s="39"/>
      <c r="B862" s="39"/>
      <c r="C862" s="39"/>
      <c r="N862" s="39"/>
    </row>
    <row r="863" spans="1:14" s="25" customFormat="1" ht="13.35" customHeight="1">
      <c r="A863" s="39"/>
      <c r="B863" s="39"/>
      <c r="C863" s="39"/>
      <c r="N863" s="39"/>
    </row>
    <row r="864" spans="1:14" s="25" customFormat="1" ht="13.35" customHeight="1">
      <c r="A864" s="39"/>
      <c r="B864" s="39"/>
      <c r="C864" s="39"/>
      <c r="N864" s="39"/>
    </row>
    <row r="865" spans="1:14" s="25" customFormat="1" ht="13.35" customHeight="1">
      <c r="A865" s="39"/>
      <c r="B865" s="39"/>
      <c r="C865" s="39"/>
      <c r="N865" s="39"/>
    </row>
    <row r="866" spans="1:14" s="25" customFormat="1" ht="13.35" customHeight="1">
      <c r="A866" s="39"/>
      <c r="B866" s="39"/>
      <c r="C866" s="39"/>
      <c r="N866" s="39"/>
    </row>
    <row r="867" spans="1:14" s="25" customFormat="1" ht="13.35" customHeight="1">
      <c r="A867" s="39"/>
      <c r="B867" s="39"/>
      <c r="C867" s="39"/>
      <c r="N867" s="39"/>
    </row>
    <row r="868" spans="1:14" s="25" customFormat="1" ht="13.35" customHeight="1">
      <c r="A868" s="39"/>
      <c r="B868" s="39"/>
      <c r="C868" s="39"/>
      <c r="N868" s="39"/>
    </row>
    <row r="869" spans="1:14" s="25" customFormat="1" ht="13.35" customHeight="1">
      <c r="A869" s="39"/>
      <c r="B869" s="39"/>
      <c r="C869" s="39"/>
      <c r="N869" s="39"/>
    </row>
    <row r="870" spans="1:14" s="25" customFormat="1" ht="13.35" customHeight="1">
      <c r="A870" s="39"/>
      <c r="B870" s="39"/>
      <c r="C870" s="39"/>
      <c r="N870" s="39"/>
    </row>
    <row r="871" spans="1:14" s="25" customFormat="1" ht="13.35" customHeight="1">
      <c r="A871" s="39"/>
      <c r="B871" s="39"/>
      <c r="C871" s="39"/>
      <c r="N871" s="39"/>
    </row>
    <row r="872" spans="1:14" s="25" customFormat="1" ht="13.35" customHeight="1">
      <c r="A872" s="39"/>
      <c r="B872" s="39"/>
      <c r="C872" s="39"/>
      <c r="N872" s="39"/>
    </row>
    <row r="873" spans="1:14" s="25" customFormat="1" ht="13.35" customHeight="1">
      <c r="A873" s="39"/>
      <c r="B873" s="39"/>
      <c r="C873" s="39"/>
      <c r="N873" s="39"/>
    </row>
    <row r="874" spans="1:14" s="25" customFormat="1" ht="13.35" customHeight="1">
      <c r="A874" s="39"/>
      <c r="B874" s="39"/>
      <c r="C874" s="39"/>
      <c r="N874" s="39"/>
    </row>
    <row r="875" spans="1:14" s="25" customFormat="1" ht="13.35" customHeight="1">
      <c r="A875" s="39"/>
      <c r="B875" s="39"/>
      <c r="C875" s="39"/>
      <c r="N875" s="39"/>
    </row>
    <row r="876" spans="1:14" s="25" customFormat="1" ht="13.35" customHeight="1">
      <c r="A876" s="39"/>
      <c r="B876" s="39"/>
      <c r="C876" s="39"/>
      <c r="N876" s="39"/>
    </row>
    <row r="877" spans="1:14" s="25" customFormat="1" ht="13.35" customHeight="1">
      <c r="A877" s="39"/>
      <c r="B877" s="39"/>
      <c r="C877" s="39"/>
      <c r="N877" s="39"/>
    </row>
    <row r="878" spans="1:14" s="25" customFormat="1" ht="13.35" customHeight="1">
      <c r="A878" s="39"/>
      <c r="B878" s="39"/>
      <c r="C878" s="39"/>
      <c r="N878" s="39"/>
    </row>
    <row r="879" spans="1:14" s="25" customFormat="1" ht="13.35" customHeight="1">
      <c r="A879" s="39"/>
      <c r="B879" s="39"/>
      <c r="C879" s="39"/>
      <c r="N879" s="39"/>
    </row>
    <row r="880" spans="1:14" s="25" customFormat="1" ht="13.35" customHeight="1">
      <c r="A880" s="39"/>
      <c r="B880" s="39"/>
      <c r="C880" s="39"/>
      <c r="N880" s="39"/>
    </row>
    <row r="881" spans="1:14" s="25" customFormat="1" ht="13.35" customHeight="1">
      <c r="A881" s="39"/>
      <c r="B881" s="39"/>
      <c r="C881" s="39"/>
      <c r="N881" s="39"/>
    </row>
    <row r="882" spans="1:14" s="25" customFormat="1" ht="13.35" customHeight="1">
      <c r="A882" s="39"/>
      <c r="B882" s="39"/>
      <c r="C882" s="39"/>
      <c r="N882" s="39"/>
    </row>
    <row r="883" spans="1:14" s="25" customFormat="1" ht="13.35" customHeight="1">
      <c r="A883" s="39"/>
      <c r="B883" s="39"/>
      <c r="C883" s="39"/>
      <c r="N883" s="39"/>
    </row>
    <row r="884" spans="1:14" s="25" customFormat="1" ht="13.35" customHeight="1">
      <c r="A884" s="39"/>
      <c r="B884" s="39"/>
      <c r="C884" s="39"/>
      <c r="N884" s="39"/>
    </row>
    <row r="885" spans="1:14" s="25" customFormat="1" ht="13.35" customHeight="1">
      <c r="A885" s="39"/>
      <c r="B885" s="39"/>
      <c r="C885" s="39"/>
      <c r="N885" s="39"/>
    </row>
    <row r="886" spans="1:14" s="25" customFormat="1" ht="13.35" customHeight="1">
      <c r="A886" s="39"/>
      <c r="B886" s="39"/>
      <c r="C886" s="39"/>
      <c r="N886" s="39"/>
    </row>
    <row r="887" spans="1:14" s="25" customFormat="1" ht="13.35" customHeight="1">
      <c r="A887" s="39"/>
      <c r="B887" s="39"/>
      <c r="C887" s="39"/>
      <c r="N887" s="39"/>
    </row>
    <row r="888" spans="1:14" s="25" customFormat="1" ht="13.35" customHeight="1">
      <c r="A888" s="39"/>
      <c r="B888" s="39"/>
      <c r="C888" s="39"/>
      <c r="N888" s="39"/>
    </row>
    <row r="889" spans="1:14" s="25" customFormat="1" ht="13.35" customHeight="1">
      <c r="A889" s="39"/>
      <c r="B889" s="39"/>
      <c r="C889" s="39"/>
      <c r="N889" s="39"/>
    </row>
    <row r="890" spans="1:14" s="25" customFormat="1" ht="13.35" customHeight="1">
      <c r="A890" s="39"/>
      <c r="B890" s="39"/>
      <c r="C890" s="39"/>
      <c r="N890" s="39"/>
    </row>
    <row r="891" spans="1:14" s="25" customFormat="1" ht="13.35" customHeight="1">
      <c r="A891" s="39"/>
      <c r="B891" s="39"/>
      <c r="C891" s="39"/>
      <c r="N891" s="39"/>
    </row>
    <row r="892" spans="1:14" s="25" customFormat="1" ht="13.35" customHeight="1">
      <c r="A892" s="39"/>
      <c r="B892" s="39"/>
      <c r="C892" s="39"/>
      <c r="N892" s="39"/>
    </row>
    <row r="893" spans="1:14" s="25" customFormat="1" ht="13.35" customHeight="1">
      <c r="A893" s="39"/>
      <c r="B893" s="39"/>
      <c r="C893" s="39"/>
      <c r="N893" s="39"/>
    </row>
    <row r="894" spans="1:14" s="25" customFormat="1" ht="13.35" customHeight="1">
      <c r="A894" s="39"/>
      <c r="B894" s="39"/>
      <c r="C894" s="39"/>
      <c r="N894" s="39"/>
    </row>
    <row r="895" spans="1:14" s="25" customFormat="1" ht="13.35" customHeight="1">
      <c r="A895" s="39"/>
      <c r="B895" s="39"/>
      <c r="C895" s="39"/>
      <c r="N895" s="39"/>
    </row>
    <row r="896" spans="1:14" s="25" customFormat="1" ht="13.35" customHeight="1">
      <c r="A896" s="39"/>
      <c r="B896" s="39"/>
      <c r="C896" s="39"/>
      <c r="N896" s="39"/>
    </row>
    <row r="897" spans="1:14" s="25" customFormat="1" ht="13.35" customHeight="1">
      <c r="A897" s="39"/>
      <c r="B897" s="39"/>
      <c r="C897" s="39"/>
      <c r="N897" s="39"/>
    </row>
    <row r="898" spans="1:14" s="25" customFormat="1" ht="13.35" customHeight="1">
      <c r="A898" s="39"/>
      <c r="B898" s="39"/>
      <c r="C898" s="39"/>
      <c r="N898" s="39"/>
    </row>
    <row r="899" spans="1:14" s="25" customFormat="1" ht="13.35" customHeight="1">
      <c r="A899" s="39"/>
      <c r="B899" s="39"/>
      <c r="C899" s="39"/>
      <c r="N899" s="39"/>
    </row>
    <row r="900" spans="1:14" s="25" customFormat="1" ht="13.35" customHeight="1">
      <c r="A900" s="39"/>
      <c r="B900" s="39"/>
      <c r="C900" s="39"/>
      <c r="N900" s="39"/>
    </row>
    <row r="901" spans="1:14" s="25" customFormat="1" ht="13.35" customHeight="1">
      <c r="A901" s="39"/>
      <c r="B901" s="39"/>
      <c r="C901" s="39"/>
      <c r="N901" s="39"/>
    </row>
    <row r="902" spans="1:14" s="25" customFormat="1" ht="13.35" customHeight="1">
      <c r="A902" s="39"/>
      <c r="B902" s="39"/>
      <c r="C902" s="39"/>
      <c r="N902" s="39"/>
    </row>
    <row r="903" spans="1:14" s="25" customFormat="1" ht="13.35" customHeight="1">
      <c r="A903" s="39"/>
      <c r="B903" s="39"/>
      <c r="C903" s="39"/>
      <c r="N903" s="39"/>
    </row>
    <row r="904" spans="1:14" s="25" customFormat="1" ht="13.35" customHeight="1">
      <c r="A904" s="39"/>
      <c r="B904" s="39"/>
      <c r="C904" s="39"/>
      <c r="N904" s="39"/>
    </row>
    <row r="905" spans="1:14" s="25" customFormat="1" ht="13.35" customHeight="1">
      <c r="A905" s="39"/>
      <c r="B905" s="39"/>
      <c r="C905" s="39"/>
      <c r="N905" s="39"/>
    </row>
    <row r="906" spans="1:14" s="25" customFormat="1" ht="13.35" customHeight="1">
      <c r="A906" s="39"/>
      <c r="B906" s="39"/>
      <c r="C906" s="39"/>
      <c r="N906" s="39"/>
    </row>
    <row r="907" spans="1:14" s="25" customFormat="1" ht="13.35" customHeight="1">
      <c r="A907" s="39"/>
      <c r="B907" s="39"/>
      <c r="C907" s="39"/>
      <c r="N907" s="39"/>
    </row>
    <row r="908" spans="1:14" s="25" customFormat="1" ht="13.35" customHeight="1">
      <c r="A908" s="39"/>
      <c r="B908" s="39"/>
      <c r="C908" s="39"/>
      <c r="N908" s="39"/>
    </row>
    <row r="909" spans="1:14" s="25" customFormat="1" ht="13.35" customHeight="1">
      <c r="A909" s="39"/>
      <c r="B909" s="39"/>
      <c r="C909" s="39"/>
      <c r="N909" s="39"/>
    </row>
    <row r="910" spans="1:14" s="25" customFormat="1" ht="13.35" customHeight="1">
      <c r="A910" s="39"/>
      <c r="B910" s="39"/>
      <c r="C910" s="39"/>
      <c r="N910" s="39"/>
    </row>
    <row r="911" spans="1:14" s="25" customFormat="1" ht="13.35" customHeight="1">
      <c r="A911" s="39"/>
      <c r="B911" s="39"/>
      <c r="C911" s="39"/>
      <c r="N911" s="39"/>
    </row>
    <row r="912" spans="1:14" s="25" customFormat="1" ht="13.35" customHeight="1">
      <c r="A912" s="39"/>
      <c r="B912" s="39"/>
      <c r="C912" s="39"/>
      <c r="N912" s="39"/>
    </row>
    <row r="913" spans="1:14" s="25" customFormat="1" ht="13.35" customHeight="1">
      <c r="A913" s="39"/>
      <c r="B913" s="39"/>
      <c r="C913" s="39"/>
      <c r="N913" s="39"/>
    </row>
    <row r="914" spans="1:14" s="25" customFormat="1" ht="13.35" customHeight="1">
      <c r="A914" s="39"/>
      <c r="B914" s="39"/>
      <c r="C914" s="39"/>
      <c r="N914" s="39"/>
    </row>
    <row r="915" spans="1:14" s="25" customFormat="1" ht="13.35" customHeight="1">
      <c r="A915" s="39"/>
      <c r="B915" s="39"/>
      <c r="C915" s="39"/>
      <c r="N915" s="39"/>
    </row>
    <row r="916" spans="1:14" s="25" customFormat="1" ht="13.35" customHeight="1">
      <c r="A916" s="39"/>
      <c r="B916" s="39"/>
      <c r="C916" s="39"/>
      <c r="N916" s="39"/>
    </row>
    <row r="917" spans="1:14" s="25" customFormat="1" ht="13.35" customHeight="1">
      <c r="A917" s="39"/>
      <c r="B917" s="39"/>
      <c r="C917" s="39"/>
      <c r="N917" s="39"/>
    </row>
    <row r="918" spans="1:14" s="25" customFormat="1" ht="13.35" customHeight="1">
      <c r="A918" s="39"/>
      <c r="B918" s="39"/>
      <c r="C918" s="39"/>
      <c r="N918" s="39"/>
    </row>
    <row r="919" spans="1:14" s="25" customFormat="1" ht="13.35" customHeight="1">
      <c r="A919" s="39"/>
      <c r="B919" s="39"/>
      <c r="C919" s="39"/>
      <c r="N919" s="39"/>
    </row>
    <row r="920" spans="1:14" s="25" customFormat="1" ht="13.35" customHeight="1">
      <c r="A920" s="39"/>
      <c r="B920" s="39"/>
      <c r="C920" s="39"/>
      <c r="N920" s="39"/>
    </row>
    <row r="921" spans="1:14" s="25" customFormat="1" ht="13.35" customHeight="1">
      <c r="A921" s="39"/>
      <c r="B921" s="39"/>
      <c r="C921" s="39"/>
      <c r="N921" s="39"/>
    </row>
    <row r="922" spans="1:14" s="25" customFormat="1" ht="13.35" customHeight="1">
      <c r="A922" s="39"/>
      <c r="B922" s="39"/>
      <c r="C922" s="39"/>
      <c r="N922" s="39"/>
    </row>
    <row r="923" spans="1:14" s="25" customFormat="1" ht="13.35" customHeight="1">
      <c r="A923" s="39"/>
      <c r="B923" s="39"/>
      <c r="C923" s="39"/>
      <c r="N923" s="39"/>
    </row>
    <row r="924" spans="1:14" s="25" customFormat="1" ht="13.35" customHeight="1">
      <c r="A924" s="39"/>
      <c r="B924" s="39"/>
      <c r="C924" s="39"/>
      <c r="N924" s="39"/>
    </row>
    <row r="925" spans="1:14" s="25" customFormat="1" ht="13.35" customHeight="1">
      <c r="A925" s="39"/>
      <c r="B925" s="39"/>
      <c r="C925" s="39"/>
      <c r="N925" s="39"/>
    </row>
    <row r="926" spans="1:14" s="25" customFormat="1" ht="13.35" customHeight="1">
      <c r="A926" s="39"/>
      <c r="B926" s="39"/>
      <c r="C926" s="39"/>
      <c r="N926" s="39"/>
    </row>
    <row r="927" spans="1:14" s="25" customFormat="1" ht="13.35" customHeight="1">
      <c r="A927" s="39"/>
      <c r="B927" s="39"/>
      <c r="C927" s="39"/>
      <c r="N927" s="39"/>
    </row>
    <row r="928" spans="1:14" s="25" customFormat="1" ht="13.35" customHeight="1">
      <c r="A928" s="39"/>
      <c r="B928" s="39"/>
      <c r="C928" s="39"/>
      <c r="N928" s="39"/>
    </row>
    <row r="929" spans="1:14" s="25" customFormat="1" ht="13.35" customHeight="1">
      <c r="A929" s="39"/>
      <c r="B929" s="39"/>
      <c r="C929" s="39"/>
      <c r="N929" s="39"/>
    </row>
    <row r="930" spans="1:14" s="25" customFormat="1" ht="13.35" customHeight="1">
      <c r="A930" s="39"/>
      <c r="B930" s="39"/>
      <c r="C930" s="39"/>
      <c r="N930" s="39"/>
    </row>
    <row r="931" spans="1:14" s="25" customFormat="1" ht="13.35" customHeight="1">
      <c r="A931" s="39"/>
      <c r="B931" s="39"/>
      <c r="C931" s="39"/>
      <c r="N931" s="39"/>
    </row>
    <row r="932" spans="1:14" s="25" customFormat="1" ht="13.35" customHeight="1">
      <c r="A932" s="39"/>
      <c r="B932" s="39"/>
      <c r="C932" s="39"/>
      <c r="N932" s="39"/>
    </row>
    <row r="933" spans="1:14" s="25" customFormat="1" ht="13.35" customHeight="1">
      <c r="A933" s="39"/>
      <c r="B933" s="39"/>
      <c r="C933" s="39"/>
      <c r="N933" s="39"/>
    </row>
    <row r="934" spans="1:14" s="25" customFormat="1" ht="13.35" customHeight="1">
      <c r="A934" s="39"/>
      <c r="B934" s="39"/>
      <c r="C934" s="39"/>
      <c r="N934" s="39"/>
    </row>
    <row r="935" spans="1:14" s="25" customFormat="1" ht="13.35" customHeight="1">
      <c r="A935" s="39"/>
      <c r="B935" s="39"/>
      <c r="C935" s="39"/>
      <c r="N935" s="39"/>
    </row>
    <row r="936" spans="1:14" s="25" customFormat="1" ht="13.35" customHeight="1">
      <c r="A936" s="39"/>
      <c r="B936" s="39"/>
      <c r="C936" s="39"/>
      <c r="N936" s="39"/>
    </row>
    <row r="937" spans="1:14" s="25" customFormat="1" ht="13.35" customHeight="1">
      <c r="A937" s="39"/>
      <c r="B937" s="39"/>
      <c r="C937" s="39"/>
      <c r="N937" s="39"/>
    </row>
    <row r="938" spans="1:14" s="25" customFormat="1" ht="13.35" customHeight="1">
      <c r="A938" s="39"/>
      <c r="B938" s="39"/>
      <c r="C938" s="39"/>
      <c r="N938" s="39"/>
    </row>
    <row r="939" spans="1:14" s="25" customFormat="1" ht="13.35" customHeight="1">
      <c r="A939" s="39"/>
      <c r="B939" s="39"/>
      <c r="C939" s="39"/>
      <c r="N939" s="39"/>
    </row>
    <row r="940" spans="1:14" s="25" customFormat="1" ht="13.35" customHeight="1">
      <c r="A940" s="39"/>
      <c r="B940" s="39"/>
      <c r="C940" s="39"/>
      <c r="N940" s="39"/>
    </row>
    <row r="941" spans="1:14" s="25" customFormat="1" ht="13.35" customHeight="1">
      <c r="A941" s="39"/>
      <c r="B941" s="39"/>
      <c r="C941" s="39"/>
      <c r="N941" s="39"/>
    </row>
    <row r="942" spans="1:14" s="25" customFormat="1" ht="13.35" customHeight="1">
      <c r="A942" s="39"/>
      <c r="B942" s="39"/>
      <c r="C942" s="39"/>
      <c r="N942" s="39"/>
    </row>
    <row r="943" spans="1:14" s="25" customFormat="1" ht="13.35" customHeight="1">
      <c r="A943" s="39"/>
      <c r="B943" s="39"/>
      <c r="C943" s="39"/>
      <c r="N943" s="39"/>
    </row>
    <row r="944" spans="1:14" s="25" customFormat="1" ht="13.35" customHeight="1">
      <c r="A944" s="39"/>
      <c r="B944" s="39"/>
      <c r="C944" s="39"/>
      <c r="N944" s="39"/>
    </row>
    <row r="945" spans="1:14" s="25" customFormat="1" ht="13.35" customHeight="1">
      <c r="A945" s="39"/>
      <c r="B945" s="39"/>
      <c r="C945" s="39"/>
      <c r="N945" s="39"/>
    </row>
    <row r="946" spans="1:14" s="25" customFormat="1" ht="13.35" customHeight="1">
      <c r="A946" s="39"/>
      <c r="B946" s="39"/>
      <c r="C946" s="39"/>
      <c r="N946" s="39"/>
    </row>
    <row r="947" spans="1:14" s="25" customFormat="1" ht="13.35" customHeight="1">
      <c r="A947" s="39"/>
      <c r="B947" s="39"/>
      <c r="C947" s="39"/>
      <c r="N947" s="39"/>
    </row>
    <row r="948" spans="1:14" s="25" customFormat="1" ht="13.35" customHeight="1">
      <c r="A948" s="39"/>
      <c r="B948" s="39"/>
      <c r="C948" s="39"/>
      <c r="N948" s="39"/>
    </row>
    <row r="949" spans="1:14" s="25" customFormat="1" ht="13.35" customHeight="1">
      <c r="A949" s="39"/>
      <c r="B949" s="39"/>
      <c r="C949" s="39"/>
      <c r="N949" s="39"/>
    </row>
    <row r="950" spans="1:14" s="25" customFormat="1" ht="13.35" customHeight="1">
      <c r="A950" s="39"/>
      <c r="B950" s="39"/>
      <c r="C950" s="39"/>
      <c r="N950" s="39"/>
    </row>
    <row r="951" spans="1:14" s="25" customFormat="1" ht="13.35" customHeight="1">
      <c r="A951" s="39"/>
      <c r="B951" s="39"/>
      <c r="C951" s="39"/>
      <c r="N951" s="39"/>
    </row>
    <row r="952" spans="1:14" s="25" customFormat="1" ht="13.35" customHeight="1">
      <c r="A952" s="39"/>
      <c r="B952" s="39"/>
      <c r="C952" s="39"/>
      <c r="N952" s="39"/>
    </row>
    <row r="953" spans="1:14" s="25" customFormat="1" ht="13.35" customHeight="1">
      <c r="A953" s="39"/>
      <c r="B953" s="39"/>
      <c r="C953" s="39"/>
      <c r="N953" s="39"/>
    </row>
    <row r="954" spans="1:14" s="25" customFormat="1" ht="13.35" customHeight="1">
      <c r="A954" s="39"/>
      <c r="B954" s="39"/>
      <c r="C954" s="39"/>
      <c r="N954" s="39"/>
    </row>
    <row r="955" spans="1:14" s="25" customFormat="1" ht="13.35" customHeight="1">
      <c r="A955" s="39"/>
      <c r="B955" s="39"/>
      <c r="C955" s="39"/>
      <c r="N955" s="39"/>
    </row>
    <row r="956" spans="1:14" s="25" customFormat="1" ht="13.35" customHeight="1">
      <c r="A956" s="39"/>
      <c r="B956" s="39"/>
      <c r="C956" s="39"/>
      <c r="N956" s="39"/>
    </row>
    <row r="957" spans="1:14" s="25" customFormat="1" ht="13.35" customHeight="1">
      <c r="A957" s="39"/>
      <c r="B957" s="39"/>
      <c r="C957" s="39"/>
      <c r="N957" s="39"/>
    </row>
    <row r="958" spans="1:14" s="25" customFormat="1" ht="13.35" customHeight="1">
      <c r="A958" s="39"/>
      <c r="B958" s="39"/>
      <c r="C958" s="39"/>
      <c r="N958" s="39"/>
    </row>
    <row r="959" spans="1:14" s="25" customFormat="1" ht="13.35" customHeight="1">
      <c r="A959" s="39"/>
      <c r="B959" s="39"/>
      <c r="C959" s="39"/>
      <c r="N959" s="39"/>
    </row>
    <row r="960" spans="1:14" s="25" customFormat="1" ht="13.35" customHeight="1">
      <c r="A960" s="39"/>
      <c r="B960" s="39"/>
      <c r="C960" s="39"/>
      <c r="N960" s="39"/>
    </row>
    <row r="961" spans="1:14" s="25" customFormat="1" ht="13.35" customHeight="1">
      <c r="A961" s="39"/>
      <c r="B961" s="39"/>
      <c r="C961" s="39"/>
      <c r="N961" s="39"/>
    </row>
    <row r="962" spans="1:14" s="25" customFormat="1" ht="13.35" customHeight="1">
      <c r="A962" s="39"/>
      <c r="B962" s="39"/>
      <c r="C962" s="39"/>
      <c r="N962" s="39"/>
    </row>
    <row r="963" spans="1:14" s="25" customFormat="1" ht="13.35" customHeight="1">
      <c r="A963" s="39"/>
      <c r="B963" s="39"/>
      <c r="C963" s="39"/>
      <c r="N963" s="39"/>
    </row>
    <row r="964" spans="1:14" s="25" customFormat="1" ht="13.35" customHeight="1">
      <c r="A964" s="39"/>
      <c r="B964" s="39"/>
      <c r="C964" s="39"/>
      <c r="N964" s="39"/>
    </row>
    <row r="965" spans="1:14" s="25" customFormat="1" ht="13.35" customHeight="1">
      <c r="A965" s="39"/>
      <c r="B965" s="39"/>
      <c r="C965" s="39"/>
      <c r="N965" s="39"/>
    </row>
    <row r="966" spans="1:14" s="25" customFormat="1" ht="13.35" customHeight="1">
      <c r="A966" s="39"/>
      <c r="B966" s="39"/>
      <c r="C966" s="39"/>
      <c r="N966" s="39"/>
    </row>
    <row r="967" spans="1:14" s="25" customFormat="1" ht="13.35" customHeight="1">
      <c r="A967" s="39"/>
      <c r="B967" s="39"/>
      <c r="C967" s="39"/>
      <c r="N967" s="39"/>
    </row>
    <row r="968" spans="1:14" s="25" customFormat="1" ht="13.35" customHeight="1">
      <c r="A968" s="39"/>
      <c r="B968" s="39"/>
      <c r="C968" s="39"/>
      <c r="N968" s="39"/>
    </row>
    <row r="969" spans="1:14" s="25" customFormat="1" ht="13.35" customHeight="1">
      <c r="A969" s="39"/>
      <c r="B969" s="39"/>
      <c r="C969" s="39"/>
      <c r="N969" s="39"/>
    </row>
    <row r="970" spans="1:14" s="25" customFormat="1" ht="13.35" customHeight="1">
      <c r="A970" s="39"/>
      <c r="B970" s="39"/>
      <c r="C970" s="39"/>
      <c r="N970" s="39"/>
    </row>
    <row r="971" spans="1:14" s="25" customFormat="1" ht="13.35" customHeight="1">
      <c r="A971" s="39"/>
      <c r="B971" s="39"/>
      <c r="C971" s="39"/>
      <c r="N971" s="39"/>
    </row>
    <row r="972" spans="1:14" s="25" customFormat="1" ht="13.35" customHeight="1">
      <c r="A972" s="39"/>
      <c r="B972" s="39"/>
      <c r="C972" s="39"/>
      <c r="N972" s="39"/>
    </row>
    <row r="973" spans="1:14" s="25" customFormat="1" ht="13.35" customHeight="1">
      <c r="A973" s="39"/>
      <c r="B973" s="39"/>
      <c r="C973" s="39"/>
      <c r="N973" s="39"/>
    </row>
    <row r="974" spans="1:14" s="25" customFormat="1" ht="13.35" customHeight="1">
      <c r="A974" s="39"/>
      <c r="B974" s="39"/>
      <c r="C974" s="39"/>
      <c r="N974" s="39"/>
    </row>
    <row r="975" spans="1:14" s="25" customFormat="1" ht="13.35" customHeight="1">
      <c r="A975" s="39"/>
      <c r="B975" s="39"/>
      <c r="C975" s="39"/>
      <c r="N975" s="39"/>
    </row>
    <row r="976" spans="1:14" s="25" customFormat="1" ht="13.35" customHeight="1">
      <c r="A976" s="39"/>
      <c r="B976" s="39"/>
      <c r="C976" s="39"/>
      <c r="N976" s="39"/>
    </row>
    <row r="977" spans="1:14" s="25" customFormat="1" ht="13.35" customHeight="1">
      <c r="A977" s="39"/>
      <c r="B977" s="39"/>
      <c r="C977" s="39"/>
      <c r="N977" s="39"/>
    </row>
    <row r="978" spans="1:14" s="25" customFormat="1" ht="13.35" customHeight="1">
      <c r="A978" s="39"/>
      <c r="B978" s="39"/>
      <c r="C978" s="39"/>
      <c r="N978" s="39"/>
    </row>
    <row r="979" spans="1:14" s="25" customFormat="1" ht="13.35" customHeight="1">
      <c r="A979" s="39"/>
      <c r="B979" s="39"/>
      <c r="C979" s="39"/>
      <c r="N979" s="39"/>
    </row>
    <row r="980" spans="1:14" s="25" customFormat="1" ht="13.35" customHeight="1">
      <c r="A980" s="39"/>
      <c r="B980" s="39"/>
      <c r="C980" s="39"/>
      <c r="N980" s="39"/>
    </row>
    <row r="981" spans="1:14" s="25" customFormat="1" ht="13.35" customHeight="1">
      <c r="A981" s="39"/>
      <c r="B981" s="39"/>
      <c r="C981" s="39"/>
      <c r="N981" s="39"/>
    </row>
    <row r="982" spans="1:14" s="25" customFormat="1" ht="13.35" customHeight="1">
      <c r="A982" s="39"/>
      <c r="B982" s="39"/>
      <c r="C982" s="39"/>
      <c r="N982" s="39"/>
    </row>
    <row r="983" spans="1:14" s="25" customFormat="1" ht="13.35" customHeight="1">
      <c r="A983" s="39"/>
      <c r="B983" s="39"/>
      <c r="C983" s="39"/>
      <c r="N983" s="39"/>
    </row>
    <row r="984" spans="1:14" s="25" customFormat="1" ht="13.35" customHeight="1">
      <c r="A984" s="39"/>
      <c r="B984" s="39"/>
      <c r="C984" s="39"/>
      <c r="N984" s="39"/>
    </row>
    <row r="985" spans="1:14" s="25" customFormat="1" ht="13.35" customHeight="1">
      <c r="A985" s="39"/>
      <c r="B985" s="39"/>
      <c r="C985" s="39"/>
      <c r="N985" s="39"/>
    </row>
    <row r="986" spans="1:14" s="25" customFormat="1" ht="13.35" customHeight="1">
      <c r="A986" s="39"/>
      <c r="B986" s="39"/>
      <c r="C986" s="39"/>
      <c r="N986" s="39"/>
    </row>
    <row r="987" spans="1:14" s="25" customFormat="1" ht="13.35" customHeight="1">
      <c r="A987" s="39"/>
      <c r="B987" s="39"/>
      <c r="C987" s="39"/>
      <c r="N987" s="39"/>
    </row>
    <row r="988" spans="1:14" s="25" customFormat="1" ht="13.35" customHeight="1">
      <c r="A988" s="39"/>
      <c r="B988" s="39"/>
      <c r="C988" s="39"/>
      <c r="N988" s="39"/>
    </row>
    <row r="989" spans="1:14" s="25" customFormat="1" ht="13.35" customHeight="1">
      <c r="A989" s="39"/>
      <c r="B989" s="39"/>
      <c r="C989" s="39"/>
      <c r="N989" s="39"/>
    </row>
    <row r="990" spans="1:14" s="25" customFormat="1" ht="13.35" customHeight="1">
      <c r="A990" s="39"/>
      <c r="B990" s="39"/>
      <c r="C990" s="39"/>
      <c r="N990" s="39"/>
    </row>
    <row r="991" spans="1:14" s="25" customFormat="1" ht="13.35" customHeight="1">
      <c r="A991" s="39"/>
      <c r="B991" s="39"/>
      <c r="C991" s="39"/>
      <c r="N991" s="39"/>
    </row>
    <row r="992" spans="1:14" s="25" customFormat="1" ht="13.35" customHeight="1">
      <c r="A992" s="39"/>
      <c r="B992" s="39"/>
      <c r="C992" s="39"/>
      <c r="N992" s="39"/>
    </row>
    <row r="993" spans="1:14" s="25" customFormat="1" ht="13.35" customHeight="1">
      <c r="A993" s="39"/>
      <c r="B993" s="39"/>
      <c r="C993" s="39"/>
      <c r="N993" s="39"/>
    </row>
    <row r="994" spans="1:14" s="25" customFormat="1" ht="13.35" customHeight="1">
      <c r="A994" s="39"/>
      <c r="B994" s="39"/>
      <c r="C994" s="39"/>
      <c r="N994" s="39"/>
    </row>
    <row r="995" spans="1:14" s="25" customFormat="1" ht="13.35" customHeight="1">
      <c r="A995" s="39"/>
      <c r="B995" s="39"/>
      <c r="C995" s="39"/>
      <c r="N995" s="39"/>
    </row>
    <row r="996" spans="1:14" s="25" customFormat="1" ht="13.35" customHeight="1">
      <c r="A996" s="39"/>
      <c r="B996" s="39"/>
      <c r="C996" s="39"/>
      <c r="N996" s="39"/>
    </row>
    <row r="997" spans="1:14" s="25" customFormat="1" ht="13.35" customHeight="1">
      <c r="A997" s="39"/>
      <c r="B997" s="39"/>
      <c r="C997" s="39"/>
      <c r="N997" s="39"/>
    </row>
    <row r="998" spans="1:14" s="25" customFormat="1" ht="13.35" customHeight="1">
      <c r="A998" s="39"/>
      <c r="B998" s="39"/>
      <c r="C998" s="39"/>
      <c r="N998" s="39"/>
    </row>
    <row r="999" spans="1:14" s="25" customFormat="1" ht="13.35" customHeight="1">
      <c r="A999" s="39"/>
      <c r="B999" s="39"/>
      <c r="C999" s="39"/>
      <c r="N999" s="39"/>
    </row>
    <row r="1000" spans="1:14" s="25" customFormat="1" ht="13.35" customHeight="1">
      <c r="A1000" s="39"/>
      <c r="B1000" s="39"/>
      <c r="C1000" s="39"/>
      <c r="N1000" s="39"/>
    </row>
    <row r="1001" spans="1:14" s="25" customFormat="1" ht="13.35" customHeight="1">
      <c r="A1001" s="39"/>
      <c r="B1001" s="39"/>
      <c r="C1001" s="39"/>
      <c r="N1001" s="39"/>
    </row>
    <row r="1002" spans="1:14" s="25" customFormat="1" ht="13.35" customHeight="1">
      <c r="A1002" s="39"/>
      <c r="B1002" s="39"/>
      <c r="C1002" s="39"/>
      <c r="N1002" s="39"/>
    </row>
    <row r="1003" spans="1:14" s="25" customFormat="1" ht="13.35" customHeight="1">
      <c r="A1003" s="39"/>
      <c r="B1003" s="39"/>
      <c r="C1003" s="39"/>
      <c r="N1003" s="39"/>
    </row>
    <row r="1004" spans="1:14" s="25" customFormat="1" ht="13.35" customHeight="1">
      <c r="A1004" s="39"/>
      <c r="B1004" s="39"/>
      <c r="C1004" s="39"/>
      <c r="N1004" s="39"/>
    </row>
    <row r="1005" spans="1:14" s="25" customFormat="1" ht="13.35" customHeight="1">
      <c r="A1005" s="39"/>
      <c r="B1005" s="39"/>
      <c r="C1005" s="39"/>
      <c r="N1005" s="39"/>
    </row>
    <row r="1006" spans="1:14" s="25" customFormat="1" ht="13.35" customHeight="1">
      <c r="A1006" s="39"/>
      <c r="B1006" s="39"/>
      <c r="C1006" s="39"/>
      <c r="N1006" s="39"/>
    </row>
    <row r="1007" spans="1:14" s="25" customFormat="1" ht="13.35" customHeight="1">
      <c r="A1007" s="39"/>
      <c r="B1007" s="39"/>
      <c r="C1007" s="39"/>
      <c r="N1007" s="39"/>
    </row>
    <row r="1008" spans="1:14" s="25" customFormat="1" ht="13.35" customHeight="1">
      <c r="A1008" s="39"/>
      <c r="B1008" s="39"/>
      <c r="C1008" s="39"/>
      <c r="N1008" s="39"/>
    </row>
    <row r="1009" spans="1:14" s="25" customFormat="1" ht="13.35" customHeight="1">
      <c r="A1009" s="39"/>
      <c r="B1009" s="39"/>
      <c r="C1009" s="39"/>
      <c r="N1009" s="39"/>
    </row>
    <row r="1010" spans="1:14" s="25" customFormat="1" ht="13.35" customHeight="1">
      <c r="A1010" s="39"/>
      <c r="B1010" s="39"/>
      <c r="C1010" s="39"/>
      <c r="N1010" s="39"/>
    </row>
    <row r="1011" spans="1:14" s="25" customFormat="1" ht="13.35" customHeight="1">
      <c r="A1011" s="39"/>
      <c r="B1011" s="39"/>
      <c r="C1011" s="39"/>
      <c r="N1011" s="39"/>
    </row>
    <row r="1012" spans="1:14" s="25" customFormat="1" ht="13.35" customHeight="1">
      <c r="A1012" s="39"/>
      <c r="B1012" s="39"/>
      <c r="C1012" s="39"/>
      <c r="N1012" s="39"/>
    </row>
    <row r="1013" spans="1:14" s="25" customFormat="1" ht="13.35" customHeight="1">
      <c r="A1013" s="39"/>
      <c r="B1013" s="39"/>
      <c r="C1013" s="39"/>
      <c r="N1013" s="39"/>
    </row>
    <row r="1014" spans="1:14" s="25" customFormat="1" ht="13.35" customHeight="1">
      <c r="A1014" s="39"/>
      <c r="B1014" s="39"/>
      <c r="C1014" s="39"/>
      <c r="N1014" s="39"/>
    </row>
    <row r="1015" spans="1:14" s="25" customFormat="1" ht="13.35" customHeight="1">
      <c r="A1015" s="39"/>
      <c r="B1015" s="39"/>
      <c r="C1015" s="39"/>
      <c r="N1015" s="39"/>
    </row>
    <row r="1016" spans="1:14" s="25" customFormat="1" ht="13.35" customHeight="1">
      <c r="A1016" s="39"/>
      <c r="B1016" s="39"/>
      <c r="C1016" s="39"/>
      <c r="N1016" s="39"/>
    </row>
    <row r="1017" spans="1:14" s="25" customFormat="1" ht="13.35" customHeight="1">
      <c r="A1017" s="39"/>
      <c r="B1017" s="39"/>
      <c r="C1017" s="39"/>
      <c r="N1017" s="39"/>
    </row>
    <row r="1018" spans="1:14" s="25" customFormat="1" ht="13.35" customHeight="1">
      <c r="A1018" s="39"/>
      <c r="B1018" s="39"/>
      <c r="C1018" s="39"/>
      <c r="N1018" s="39"/>
    </row>
    <row r="1019" spans="1:14" s="25" customFormat="1" ht="13.35" customHeight="1">
      <c r="A1019" s="39"/>
      <c r="B1019" s="39"/>
      <c r="C1019" s="39"/>
      <c r="N1019" s="39"/>
    </row>
    <row r="1020" spans="1:14" s="25" customFormat="1" ht="13.35" customHeight="1">
      <c r="A1020" s="39"/>
      <c r="B1020" s="39"/>
      <c r="C1020" s="39"/>
      <c r="N1020" s="39"/>
    </row>
    <row r="1021" spans="1:14" s="25" customFormat="1" ht="13.35" customHeight="1">
      <c r="A1021" s="39"/>
      <c r="B1021" s="39"/>
      <c r="C1021" s="39"/>
      <c r="N1021" s="39"/>
    </row>
    <row r="1022" spans="1:14" s="25" customFormat="1" ht="13.35" customHeight="1">
      <c r="A1022" s="39"/>
      <c r="B1022" s="39"/>
      <c r="C1022" s="39"/>
      <c r="N1022" s="39"/>
    </row>
    <row r="1023" spans="1:14" s="25" customFormat="1" ht="13.35" customHeight="1">
      <c r="A1023" s="39"/>
      <c r="B1023" s="39"/>
      <c r="C1023" s="39"/>
      <c r="N1023" s="39"/>
    </row>
    <row r="1024" spans="1:14" s="25" customFormat="1" ht="13.35" customHeight="1">
      <c r="A1024" s="39"/>
      <c r="B1024" s="39"/>
      <c r="C1024" s="39"/>
      <c r="N1024" s="39"/>
    </row>
    <row r="1025" spans="1:14" s="25" customFormat="1" ht="13.35" customHeight="1">
      <c r="A1025" s="39"/>
      <c r="B1025" s="39"/>
      <c r="C1025" s="39"/>
      <c r="N1025" s="39"/>
    </row>
    <row r="1026" spans="1:14" s="25" customFormat="1" ht="13.35" customHeight="1">
      <c r="A1026" s="39"/>
      <c r="B1026" s="39"/>
      <c r="C1026" s="39"/>
      <c r="N1026" s="39"/>
    </row>
    <row r="1027" spans="1:14" s="25" customFormat="1" ht="13.35" customHeight="1">
      <c r="A1027" s="39"/>
      <c r="B1027" s="39"/>
      <c r="C1027" s="39"/>
      <c r="N1027" s="39"/>
    </row>
    <row r="1028" spans="1:14" s="25" customFormat="1" ht="13.35" customHeight="1">
      <c r="A1028" s="39"/>
      <c r="B1028" s="39"/>
      <c r="C1028" s="39"/>
      <c r="N1028" s="39"/>
    </row>
    <row r="1029" spans="1:14" s="25" customFormat="1" ht="13.35" customHeight="1">
      <c r="A1029" s="39"/>
      <c r="B1029" s="39"/>
      <c r="C1029" s="39"/>
      <c r="N1029" s="39"/>
    </row>
    <row r="1030" spans="1:14" s="25" customFormat="1" ht="13.35" customHeight="1">
      <c r="A1030" s="39"/>
      <c r="B1030" s="39"/>
      <c r="C1030" s="39"/>
      <c r="N1030" s="39"/>
    </row>
    <row r="1031" spans="1:14" s="25" customFormat="1" ht="13.35" customHeight="1">
      <c r="A1031" s="39"/>
      <c r="B1031" s="39"/>
      <c r="C1031" s="39"/>
      <c r="N1031" s="39"/>
    </row>
    <row r="1032" spans="1:14" s="25" customFormat="1" ht="13.35" customHeight="1">
      <c r="A1032" s="39"/>
      <c r="B1032" s="39"/>
      <c r="C1032" s="39"/>
      <c r="N1032" s="39"/>
    </row>
    <row r="1033" spans="1:14" s="25" customFormat="1" ht="13.35" customHeight="1">
      <c r="A1033" s="39"/>
      <c r="B1033" s="39"/>
      <c r="C1033" s="39"/>
      <c r="N1033" s="39"/>
    </row>
    <row r="1034" spans="1:14" s="25" customFormat="1" ht="13.35" customHeight="1">
      <c r="A1034" s="39"/>
      <c r="B1034" s="39"/>
      <c r="C1034" s="39"/>
      <c r="N1034" s="39"/>
    </row>
    <row r="1035" spans="1:14" s="25" customFormat="1" ht="13.35" customHeight="1">
      <c r="A1035" s="39"/>
      <c r="B1035" s="39"/>
      <c r="C1035" s="39"/>
      <c r="N1035" s="39"/>
    </row>
    <row r="1036" spans="1:14" s="25" customFormat="1" ht="13.35" customHeight="1">
      <c r="A1036" s="39"/>
      <c r="B1036" s="39"/>
      <c r="C1036" s="39"/>
      <c r="N1036" s="39"/>
    </row>
    <row r="1037" spans="1:14" s="25" customFormat="1" ht="13.35" customHeight="1">
      <c r="A1037" s="39"/>
      <c r="B1037" s="39"/>
      <c r="C1037" s="39"/>
      <c r="N1037" s="39"/>
    </row>
    <row r="1038" spans="1:14" s="25" customFormat="1" ht="13.35" customHeight="1">
      <c r="A1038" s="39"/>
      <c r="B1038" s="39"/>
      <c r="C1038" s="39"/>
      <c r="N1038" s="39"/>
    </row>
    <row r="1039" spans="1:14" s="25" customFormat="1" ht="13.35" customHeight="1">
      <c r="A1039" s="39"/>
      <c r="B1039" s="39"/>
      <c r="C1039" s="39"/>
      <c r="N1039" s="39"/>
    </row>
    <row r="1040" spans="1:14" s="25" customFormat="1" ht="13.35" customHeight="1">
      <c r="A1040" s="39"/>
      <c r="B1040" s="39"/>
      <c r="C1040" s="39"/>
      <c r="N1040" s="39"/>
    </row>
    <row r="1041" spans="1:14" s="25" customFormat="1" ht="13.35" customHeight="1">
      <c r="A1041" s="39"/>
      <c r="B1041" s="39"/>
      <c r="C1041" s="39"/>
      <c r="N1041" s="39"/>
    </row>
    <row r="1042" spans="1:14" s="25" customFormat="1" ht="13.35" customHeight="1">
      <c r="A1042" s="39"/>
      <c r="B1042" s="39"/>
      <c r="C1042" s="39"/>
      <c r="N1042" s="39"/>
    </row>
    <row r="1043" spans="1:14" s="25" customFormat="1" ht="13.35" customHeight="1">
      <c r="A1043" s="39"/>
      <c r="B1043" s="39"/>
      <c r="C1043" s="39"/>
      <c r="N1043" s="39"/>
    </row>
    <row r="1044" spans="1:14" s="25" customFormat="1" ht="13.35" customHeight="1">
      <c r="A1044" s="39"/>
      <c r="B1044" s="39"/>
      <c r="C1044" s="39"/>
      <c r="N1044" s="39"/>
    </row>
    <row r="1045" spans="1:14" s="25" customFormat="1" ht="13.35" customHeight="1">
      <c r="A1045" s="39"/>
      <c r="B1045" s="39"/>
      <c r="C1045" s="39"/>
      <c r="N1045" s="39"/>
    </row>
    <row r="1046" spans="1:14" s="25" customFormat="1" ht="13.35" customHeight="1">
      <c r="A1046" s="39"/>
      <c r="B1046" s="39"/>
      <c r="C1046" s="39"/>
      <c r="N1046" s="39"/>
    </row>
    <row r="1047" spans="1:14" s="25" customFormat="1" ht="13.35" customHeight="1">
      <c r="A1047" s="39"/>
      <c r="B1047" s="39"/>
      <c r="C1047" s="39"/>
      <c r="N1047" s="39"/>
    </row>
    <row r="1048" spans="1:14" s="25" customFormat="1" ht="13.35" customHeight="1">
      <c r="A1048" s="39"/>
      <c r="B1048" s="39"/>
      <c r="C1048" s="39"/>
      <c r="N1048" s="39"/>
    </row>
    <row r="1049" spans="1:14" s="25" customFormat="1" ht="13.35" customHeight="1">
      <c r="A1049" s="39"/>
      <c r="B1049" s="39"/>
      <c r="C1049" s="39"/>
      <c r="N1049" s="39"/>
    </row>
    <row r="1050" spans="1:14" s="25" customFormat="1" ht="13.35" customHeight="1">
      <c r="A1050" s="39"/>
      <c r="B1050" s="39"/>
      <c r="C1050" s="39"/>
      <c r="N1050" s="39"/>
    </row>
    <row r="1051" spans="1:14" s="25" customFormat="1" ht="13.35" customHeight="1">
      <c r="A1051" s="39"/>
      <c r="B1051" s="39"/>
      <c r="C1051" s="39"/>
      <c r="N1051" s="39"/>
    </row>
    <row r="1052" spans="1:14" s="25" customFormat="1" ht="13.35" customHeight="1">
      <c r="A1052" s="39"/>
      <c r="B1052" s="39"/>
      <c r="C1052" s="39"/>
      <c r="N1052" s="39"/>
    </row>
    <row r="1053" spans="1:14" s="25" customFormat="1" ht="13.35" customHeight="1">
      <c r="A1053" s="39"/>
      <c r="B1053" s="39"/>
      <c r="C1053" s="39"/>
      <c r="N1053" s="39"/>
    </row>
    <row r="1054" spans="1:14" s="25" customFormat="1" ht="13.35" customHeight="1">
      <c r="A1054" s="39"/>
      <c r="B1054" s="39"/>
      <c r="C1054" s="39"/>
      <c r="N1054" s="39"/>
    </row>
    <row r="1055" spans="1:14" s="25" customFormat="1" ht="13.35" customHeight="1">
      <c r="A1055" s="39"/>
      <c r="B1055" s="39"/>
      <c r="C1055" s="39"/>
      <c r="N1055" s="39"/>
    </row>
    <row r="1056" spans="1:14" s="25" customFormat="1" ht="13.35" customHeight="1">
      <c r="A1056" s="39"/>
      <c r="B1056" s="39"/>
      <c r="C1056" s="39"/>
      <c r="N1056" s="39"/>
    </row>
    <row r="1057" spans="1:14" s="25" customFormat="1" ht="13.35" customHeight="1">
      <c r="A1057" s="39"/>
      <c r="B1057" s="39"/>
      <c r="C1057" s="39"/>
      <c r="N1057" s="39"/>
    </row>
    <row r="1058" spans="1:14" s="25" customFormat="1" ht="13.35" customHeight="1">
      <c r="A1058" s="39"/>
      <c r="B1058" s="39"/>
      <c r="C1058" s="39"/>
      <c r="N1058" s="39"/>
    </row>
    <row r="1059" spans="1:14" s="25" customFormat="1" ht="13.35" customHeight="1">
      <c r="A1059" s="39"/>
      <c r="B1059" s="39"/>
      <c r="C1059" s="39"/>
      <c r="N1059" s="39"/>
    </row>
    <row r="1060" spans="1:14" s="25" customFormat="1" ht="13.35" customHeight="1">
      <c r="A1060" s="39"/>
      <c r="B1060" s="39"/>
      <c r="C1060" s="39"/>
      <c r="N1060" s="39"/>
    </row>
    <row r="1061" spans="1:14" s="25" customFormat="1" ht="13.35" customHeight="1">
      <c r="A1061" s="39"/>
      <c r="B1061" s="39"/>
      <c r="C1061" s="39"/>
      <c r="N1061" s="39"/>
    </row>
    <row r="1062" spans="1:14" s="25" customFormat="1" ht="13.35" customHeight="1">
      <c r="A1062" s="39"/>
      <c r="B1062" s="39"/>
      <c r="C1062" s="39"/>
      <c r="N1062" s="39"/>
    </row>
    <row r="1063" spans="1:14" s="25" customFormat="1" ht="13.35" customHeight="1">
      <c r="A1063" s="39"/>
      <c r="B1063" s="39"/>
      <c r="C1063" s="39"/>
      <c r="N1063" s="39"/>
    </row>
    <row r="1064" spans="1:14" s="25" customFormat="1" ht="13.35" customHeight="1">
      <c r="A1064" s="39"/>
      <c r="B1064" s="39"/>
      <c r="C1064" s="39"/>
      <c r="N1064" s="39"/>
    </row>
    <row r="1065" spans="1:14" s="25" customFormat="1" ht="13.35" customHeight="1">
      <c r="A1065" s="39"/>
      <c r="B1065" s="39"/>
      <c r="C1065" s="39"/>
      <c r="N1065" s="39"/>
    </row>
    <row r="1066" spans="1:14" s="25" customFormat="1" ht="13.35" customHeight="1">
      <c r="A1066" s="39"/>
      <c r="B1066" s="39"/>
      <c r="C1066" s="39"/>
      <c r="N1066" s="39"/>
    </row>
    <row r="1067" spans="1:14" s="25" customFormat="1" ht="13.35" customHeight="1">
      <c r="A1067" s="39"/>
      <c r="B1067" s="39"/>
      <c r="C1067" s="39"/>
      <c r="N1067" s="39"/>
    </row>
    <row r="1068" spans="1:14" s="25" customFormat="1" ht="13.35" customHeight="1">
      <c r="A1068" s="39"/>
      <c r="B1068" s="39"/>
      <c r="C1068" s="39"/>
      <c r="N1068" s="39"/>
    </row>
    <row r="1069" spans="1:14" s="25" customFormat="1" ht="13.35" customHeight="1">
      <c r="A1069" s="39"/>
      <c r="B1069" s="39"/>
      <c r="C1069" s="39"/>
      <c r="N1069" s="39"/>
    </row>
    <row r="1070" spans="1:14" s="25" customFormat="1" ht="13.35" customHeight="1">
      <c r="A1070" s="39"/>
      <c r="B1070" s="39"/>
      <c r="C1070" s="39"/>
      <c r="N1070" s="39"/>
    </row>
    <row r="1071" spans="1:14" s="25" customFormat="1" ht="13.35" customHeight="1">
      <c r="A1071" s="39"/>
      <c r="B1071" s="39"/>
      <c r="C1071" s="39"/>
      <c r="N1071" s="39"/>
    </row>
    <row r="1072" spans="1:14" s="25" customFormat="1" ht="13.35" customHeight="1">
      <c r="A1072" s="39"/>
      <c r="B1072" s="39"/>
      <c r="C1072" s="39"/>
      <c r="N1072" s="39"/>
    </row>
    <row r="1073" spans="1:14" s="25" customFormat="1" ht="13.35" customHeight="1">
      <c r="A1073" s="39"/>
      <c r="B1073" s="39"/>
      <c r="C1073" s="39"/>
      <c r="N1073" s="39"/>
    </row>
    <row r="1074" spans="1:14" s="25" customFormat="1" ht="13.35" customHeight="1">
      <c r="A1074" s="39"/>
      <c r="B1074" s="39"/>
      <c r="C1074" s="39"/>
      <c r="N1074" s="39"/>
    </row>
    <row r="1075" spans="1:14" s="25" customFormat="1" ht="13.35" customHeight="1">
      <c r="A1075" s="39"/>
      <c r="B1075" s="39"/>
      <c r="C1075" s="39"/>
      <c r="N1075" s="39"/>
    </row>
    <row r="1076" spans="1:14" s="25" customFormat="1" ht="13.35" customHeight="1">
      <c r="A1076" s="39"/>
      <c r="B1076" s="39"/>
      <c r="C1076" s="39"/>
      <c r="N1076" s="39"/>
    </row>
    <row r="1077" spans="1:14" s="25" customFormat="1" ht="13.35" customHeight="1">
      <c r="A1077" s="39"/>
      <c r="B1077" s="39"/>
      <c r="C1077" s="39"/>
      <c r="N1077" s="39"/>
    </row>
    <row r="1078" spans="1:14" s="25" customFormat="1" ht="13.35" customHeight="1">
      <c r="A1078" s="39"/>
      <c r="B1078" s="39"/>
      <c r="C1078" s="39"/>
      <c r="N1078" s="39"/>
    </row>
    <row r="1079" spans="1:14" s="25" customFormat="1" ht="13.35" customHeight="1">
      <c r="A1079" s="39"/>
      <c r="B1079" s="39"/>
      <c r="C1079" s="39"/>
      <c r="N1079" s="39"/>
    </row>
    <row r="1080" spans="1:14" s="25" customFormat="1" ht="13.35" customHeight="1">
      <c r="A1080" s="39"/>
      <c r="B1080" s="39"/>
      <c r="C1080" s="39"/>
      <c r="N1080" s="39"/>
    </row>
    <row r="1081" spans="1:14" s="25" customFormat="1" ht="13.35" customHeight="1">
      <c r="A1081" s="39"/>
      <c r="B1081" s="39"/>
      <c r="C1081" s="39"/>
      <c r="N1081" s="39"/>
    </row>
    <row r="1082" spans="1:14" s="25" customFormat="1" ht="13.35" customHeight="1">
      <c r="A1082" s="39"/>
      <c r="B1082" s="39"/>
      <c r="C1082" s="39"/>
      <c r="N1082" s="39"/>
    </row>
    <row r="1083" spans="1:14" s="25" customFormat="1" ht="13.35" customHeight="1">
      <c r="A1083" s="39"/>
      <c r="B1083" s="39"/>
      <c r="C1083" s="39"/>
      <c r="N1083" s="39"/>
    </row>
    <row r="1084" spans="1:14" s="25" customFormat="1" ht="13.35" customHeight="1">
      <c r="A1084" s="39"/>
      <c r="B1084" s="39"/>
      <c r="C1084" s="39"/>
      <c r="N1084" s="39"/>
    </row>
    <row r="1085" spans="1:14" s="25" customFormat="1" ht="13.35" customHeight="1">
      <c r="A1085" s="39"/>
      <c r="B1085" s="39"/>
      <c r="C1085" s="39"/>
      <c r="N1085" s="39"/>
    </row>
    <row r="1086" spans="1:14" s="25" customFormat="1" ht="13.35" customHeight="1">
      <c r="A1086" s="39"/>
      <c r="B1086" s="39"/>
      <c r="C1086" s="39"/>
      <c r="N1086" s="39"/>
    </row>
    <row r="1087" spans="1:14" s="25" customFormat="1" ht="13.35" customHeight="1">
      <c r="A1087" s="39"/>
      <c r="B1087" s="39"/>
      <c r="C1087" s="39"/>
      <c r="N1087" s="39"/>
    </row>
    <row r="1088" spans="1:14" s="25" customFormat="1" ht="13.35" customHeight="1">
      <c r="A1088" s="39"/>
      <c r="B1088" s="39"/>
      <c r="C1088" s="39"/>
      <c r="N1088" s="39"/>
    </row>
    <row r="1089" spans="1:14" s="25" customFormat="1" ht="13.35" customHeight="1">
      <c r="A1089" s="39"/>
      <c r="B1089" s="39"/>
      <c r="C1089" s="39"/>
      <c r="N1089" s="39"/>
    </row>
    <row r="1090" spans="1:14" s="25" customFormat="1" ht="13.35" customHeight="1">
      <c r="A1090" s="39"/>
      <c r="B1090" s="39"/>
      <c r="C1090" s="39"/>
      <c r="N1090" s="39"/>
    </row>
    <row r="1091" spans="1:14" s="25" customFormat="1" ht="13.35" customHeight="1">
      <c r="A1091" s="39"/>
      <c r="B1091" s="39"/>
      <c r="C1091" s="39"/>
      <c r="N1091" s="39"/>
    </row>
    <row r="1092" spans="1:14" s="25" customFormat="1" ht="13.35" customHeight="1">
      <c r="A1092" s="39"/>
      <c r="B1092" s="39"/>
      <c r="C1092" s="39"/>
      <c r="N1092" s="39"/>
    </row>
    <row r="1093" spans="1:14" s="25" customFormat="1" ht="13.35" customHeight="1">
      <c r="A1093" s="39"/>
      <c r="B1093" s="39"/>
      <c r="C1093" s="39"/>
      <c r="N1093" s="39"/>
    </row>
    <row r="1094" spans="1:14" s="25" customFormat="1" ht="13.35" customHeight="1">
      <c r="A1094" s="39"/>
      <c r="B1094" s="39"/>
      <c r="C1094" s="39"/>
      <c r="N1094" s="39"/>
    </row>
    <row r="1095" spans="1:14" s="25" customFormat="1" ht="13.35" customHeight="1">
      <c r="A1095" s="39"/>
      <c r="B1095" s="39"/>
      <c r="C1095" s="39"/>
      <c r="N1095" s="39"/>
    </row>
    <row r="1096" spans="1:14" s="25" customFormat="1" ht="13.35" customHeight="1">
      <c r="A1096" s="39"/>
      <c r="B1096" s="39"/>
      <c r="C1096" s="39"/>
      <c r="N1096" s="39"/>
    </row>
    <row r="1097" spans="1:14" s="25" customFormat="1" ht="13.35" customHeight="1">
      <c r="A1097" s="39"/>
      <c r="B1097" s="39"/>
      <c r="C1097" s="39"/>
      <c r="N1097" s="39"/>
    </row>
    <row r="1098" spans="1:14" s="25" customFormat="1" ht="13.35" customHeight="1">
      <c r="A1098" s="39"/>
      <c r="B1098" s="39"/>
      <c r="C1098" s="39"/>
      <c r="N1098" s="39"/>
    </row>
    <row r="1099" spans="1:14" s="25" customFormat="1" ht="13.35" customHeight="1">
      <c r="A1099" s="39"/>
      <c r="B1099" s="39"/>
      <c r="C1099" s="39"/>
      <c r="N1099" s="39"/>
    </row>
    <row r="1100" spans="1:14" s="25" customFormat="1" ht="13.35" customHeight="1">
      <c r="A1100" s="39"/>
      <c r="B1100" s="39"/>
      <c r="C1100" s="39"/>
      <c r="N1100" s="39"/>
    </row>
    <row r="1101" spans="1:14" s="25" customFormat="1" ht="13.35" customHeight="1">
      <c r="A1101" s="39"/>
      <c r="B1101" s="39"/>
      <c r="C1101" s="39"/>
      <c r="N1101" s="39"/>
    </row>
    <row r="1102" spans="1:14" s="25" customFormat="1" ht="13.35" customHeight="1">
      <c r="A1102" s="39"/>
      <c r="B1102" s="39"/>
      <c r="C1102" s="39"/>
      <c r="N1102" s="39"/>
    </row>
    <row r="1103" spans="1:14" s="25" customFormat="1" ht="13.35" customHeight="1">
      <c r="A1103" s="39"/>
      <c r="B1103" s="39"/>
      <c r="C1103" s="39"/>
      <c r="N1103" s="39"/>
    </row>
    <row r="1104" spans="1:14" s="25" customFormat="1" ht="13.35" customHeight="1">
      <c r="A1104" s="39"/>
      <c r="B1104" s="39"/>
      <c r="C1104" s="39"/>
      <c r="N1104" s="39"/>
    </row>
    <row r="1105" spans="1:14" s="25" customFormat="1" ht="13.35" customHeight="1">
      <c r="A1105" s="39"/>
      <c r="B1105" s="39"/>
      <c r="C1105" s="39"/>
      <c r="N1105" s="39"/>
    </row>
    <row r="1106" spans="1:14" s="25" customFormat="1" ht="13.35" customHeight="1">
      <c r="A1106" s="39"/>
      <c r="B1106" s="39"/>
      <c r="C1106" s="39"/>
      <c r="N1106" s="39"/>
    </row>
    <row r="1107" spans="1:14" s="25" customFormat="1" ht="13.35" customHeight="1">
      <c r="A1107" s="39"/>
      <c r="B1107" s="39"/>
      <c r="C1107" s="39"/>
      <c r="N1107" s="39"/>
    </row>
    <row r="1108" spans="1:14" s="25" customFormat="1" ht="13.35" customHeight="1">
      <c r="A1108" s="39"/>
      <c r="B1108" s="39"/>
      <c r="C1108" s="39"/>
      <c r="N1108" s="39"/>
    </row>
    <row r="1109" spans="1:14" s="25" customFormat="1" ht="13.35" customHeight="1">
      <c r="A1109" s="39"/>
      <c r="B1109" s="39"/>
      <c r="C1109" s="39"/>
      <c r="N1109" s="39"/>
    </row>
    <row r="1110" spans="1:14" s="25" customFormat="1" ht="13.35" customHeight="1">
      <c r="A1110" s="39"/>
      <c r="B1110" s="39"/>
      <c r="C1110" s="39"/>
      <c r="N1110" s="39"/>
    </row>
    <row r="1111" spans="1:14" s="25" customFormat="1" ht="13.35" customHeight="1">
      <c r="A1111" s="39"/>
      <c r="B1111" s="39"/>
      <c r="C1111" s="39"/>
      <c r="N1111" s="39"/>
    </row>
    <row r="1112" spans="1:14" s="25" customFormat="1" ht="13.35" customHeight="1">
      <c r="A1112" s="39"/>
      <c r="B1112" s="39"/>
      <c r="C1112" s="39"/>
      <c r="N1112" s="39"/>
    </row>
    <row r="1113" spans="1:14" s="25" customFormat="1" ht="13.35" customHeight="1">
      <c r="A1113" s="39"/>
      <c r="B1113" s="39"/>
      <c r="C1113" s="39"/>
      <c r="N1113" s="39"/>
    </row>
    <row r="1114" spans="1:14" s="25" customFormat="1" ht="13.35" customHeight="1">
      <c r="A1114" s="39"/>
      <c r="B1114" s="39"/>
      <c r="C1114" s="39"/>
      <c r="N1114" s="39"/>
    </row>
    <row r="1115" spans="1:14" s="25" customFormat="1" ht="13.35" customHeight="1">
      <c r="A1115" s="39"/>
      <c r="B1115" s="39"/>
      <c r="C1115" s="39"/>
      <c r="N1115" s="39"/>
    </row>
    <row r="1116" spans="1:14" s="25" customFormat="1" ht="13.35" customHeight="1">
      <c r="A1116" s="39"/>
      <c r="B1116" s="39"/>
      <c r="C1116" s="39"/>
      <c r="N1116" s="39"/>
    </row>
    <row r="1117" spans="1:14" s="25" customFormat="1" ht="13.35" customHeight="1">
      <c r="A1117" s="39"/>
      <c r="B1117" s="39"/>
      <c r="C1117" s="39"/>
      <c r="N1117" s="39"/>
    </row>
    <row r="1118" spans="1:14" s="25" customFormat="1" ht="13.35" customHeight="1">
      <c r="A1118" s="39"/>
      <c r="B1118" s="39"/>
      <c r="C1118" s="39"/>
      <c r="N1118" s="39"/>
    </row>
    <row r="1119" spans="1:14" s="25" customFormat="1" ht="13.35" customHeight="1">
      <c r="A1119" s="39"/>
      <c r="B1119" s="39"/>
      <c r="C1119" s="39"/>
      <c r="N1119" s="39"/>
    </row>
    <row r="1120" spans="1:14" s="25" customFormat="1" ht="13.35" customHeight="1">
      <c r="A1120" s="39"/>
      <c r="B1120" s="39"/>
      <c r="C1120" s="39"/>
      <c r="N1120" s="39"/>
    </row>
    <row r="1121" spans="1:14" s="25" customFormat="1" ht="13.35" customHeight="1">
      <c r="A1121" s="39"/>
      <c r="B1121" s="39"/>
      <c r="C1121" s="39"/>
      <c r="N1121" s="39"/>
    </row>
    <row r="1122" spans="1:14" s="25" customFormat="1" ht="13.35" customHeight="1">
      <c r="A1122" s="39"/>
      <c r="B1122" s="39"/>
      <c r="C1122" s="39"/>
      <c r="N1122" s="39"/>
    </row>
    <row r="1123" spans="1:14" s="25" customFormat="1" ht="13.35" customHeight="1">
      <c r="A1123" s="39"/>
      <c r="B1123" s="39"/>
      <c r="C1123" s="39"/>
      <c r="N1123" s="39"/>
    </row>
    <row r="1124" spans="1:14" s="25" customFormat="1" ht="13.35" customHeight="1">
      <c r="A1124" s="39"/>
      <c r="B1124" s="39"/>
      <c r="C1124" s="39"/>
      <c r="N1124" s="39"/>
    </row>
    <row r="1125" spans="1:14" s="25" customFormat="1" ht="13.35" customHeight="1">
      <c r="A1125" s="39"/>
      <c r="B1125" s="39"/>
      <c r="C1125" s="39"/>
      <c r="N1125" s="39"/>
    </row>
    <row r="1126" spans="1:14" s="25" customFormat="1" ht="13.35" customHeight="1">
      <c r="A1126" s="39"/>
      <c r="B1126" s="39"/>
      <c r="C1126" s="39"/>
      <c r="N1126" s="39"/>
    </row>
    <row r="1127" spans="1:14" s="25" customFormat="1" ht="13.35" customHeight="1">
      <c r="A1127" s="39"/>
      <c r="B1127" s="39"/>
      <c r="C1127" s="39"/>
      <c r="N1127" s="39"/>
    </row>
    <row r="1128" spans="1:14" s="25" customFormat="1" ht="13.35" customHeight="1">
      <c r="A1128" s="39"/>
      <c r="B1128" s="39"/>
      <c r="C1128" s="39"/>
      <c r="N1128" s="39"/>
    </row>
    <row r="1129" spans="1:14" s="25" customFormat="1" ht="13.35" customHeight="1">
      <c r="A1129" s="39"/>
      <c r="B1129" s="39"/>
      <c r="C1129" s="39"/>
      <c r="N1129" s="39"/>
    </row>
    <row r="1130" spans="1:14" s="25" customFormat="1" ht="13.35" customHeight="1">
      <c r="A1130" s="39"/>
      <c r="B1130" s="39"/>
      <c r="C1130" s="39"/>
      <c r="N1130" s="39"/>
    </row>
    <row r="1131" spans="1:14" s="25" customFormat="1" ht="13.35" customHeight="1">
      <c r="A1131" s="39"/>
      <c r="B1131" s="39"/>
      <c r="C1131" s="39"/>
      <c r="N1131" s="39"/>
    </row>
    <row r="1132" spans="1:14" s="25" customFormat="1" ht="13.35" customHeight="1">
      <c r="A1132" s="39"/>
      <c r="B1132" s="39"/>
      <c r="C1132" s="39"/>
      <c r="N1132" s="39"/>
    </row>
    <row r="1133" spans="1:14" s="25" customFormat="1" ht="13.35" customHeight="1">
      <c r="A1133" s="39"/>
      <c r="B1133" s="39"/>
      <c r="C1133" s="39"/>
      <c r="N1133" s="39"/>
    </row>
    <row r="1134" spans="1:14" s="25" customFormat="1" ht="13.35" customHeight="1">
      <c r="A1134" s="39"/>
      <c r="B1134" s="39"/>
      <c r="C1134" s="39"/>
      <c r="N1134" s="39"/>
    </row>
    <row r="1135" spans="1:14" s="25" customFormat="1" ht="13.35" customHeight="1">
      <c r="A1135" s="39"/>
      <c r="B1135" s="39"/>
      <c r="C1135" s="39"/>
      <c r="N1135" s="39"/>
    </row>
    <row r="1136" spans="1:14" s="25" customFormat="1" ht="13.35" customHeight="1">
      <c r="A1136" s="39"/>
      <c r="B1136" s="39"/>
      <c r="C1136" s="39"/>
      <c r="N1136" s="39"/>
    </row>
    <row r="1137" spans="1:14" s="25" customFormat="1" ht="13.35" customHeight="1">
      <c r="A1137" s="39"/>
      <c r="B1137" s="39"/>
      <c r="C1137" s="39"/>
      <c r="N1137" s="39"/>
    </row>
    <row r="1138" spans="1:14" s="25" customFormat="1" ht="13.35" customHeight="1">
      <c r="A1138" s="39"/>
      <c r="B1138" s="39"/>
      <c r="C1138" s="39"/>
      <c r="N1138" s="39"/>
    </row>
    <row r="1139" spans="1:14" s="25" customFormat="1" ht="13.35" customHeight="1">
      <c r="A1139" s="39"/>
      <c r="B1139" s="39"/>
      <c r="C1139" s="39"/>
      <c r="N1139" s="39"/>
    </row>
    <row r="1140" spans="1:14" s="25" customFormat="1" ht="13.35" customHeight="1">
      <c r="A1140" s="39"/>
      <c r="B1140" s="39"/>
      <c r="C1140" s="39"/>
      <c r="N1140" s="39"/>
    </row>
    <row r="1141" spans="1:14" s="25" customFormat="1" ht="13.35" customHeight="1">
      <c r="A1141" s="39"/>
      <c r="B1141" s="39"/>
      <c r="C1141" s="39"/>
      <c r="N1141" s="39"/>
    </row>
    <row r="1142" spans="1:14" s="25" customFormat="1" ht="13.35" customHeight="1">
      <c r="A1142" s="39"/>
      <c r="B1142" s="39"/>
      <c r="C1142" s="39"/>
      <c r="N1142" s="39"/>
    </row>
    <row r="1143" spans="1:14" s="25" customFormat="1" ht="13.35" customHeight="1">
      <c r="A1143" s="39"/>
      <c r="B1143" s="39"/>
      <c r="C1143" s="39"/>
      <c r="N1143" s="39"/>
    </row>
    <row r="1144" spans="1:14" s="25" customFormat="1" ht="13.35" customHeight="1">
      <c r="A1144" s="39"/>
      <c r="B1144" s="39"/>
      <c r="C1144" s="39"/>
      <c r="N1144" s="39"/>
    </row>
    <row r="1145" spans="1:14" s="25" customFormat="1" ht="13.35" customHeight="1">
      <c r="A1145" s="39"/>
      <c r="B1145" s="39"/>
      <c r="C1145" s="39"/>
      <c r="N1145" s="39"/>
    </row>
    <row r="1146" spans="1:14" s="25" customFormat="1" ht="13.35" customHeight="1">
      <c r="A1146" s="39"/>
      <c r="B1146" s="39"/>
      <c r="C1146" s="39"/>
      <c r="N1146" s="39"/>
    </row>
    <row r="1147" spans="1:14" s="25" customFormat="1" ht="13.35" customHeight="1">
      <c r="A1147" s="39"/>
      <c r="B1147" s="39"/>
      <c r="C1147" s="39"/>
      <c r="N1147" s="39"/>
    </row>
    <row r="1148" spans="1:14" s="25" customFormat="1" ht="13.35" customHeight="1">
      <c r="A1148" s="39"/>
      <c r="B1148" s="39"/>
      <c r="C1148" s="39"/>
      <c r="N1148" s="39"/>
    </row>
    <row r="1149" spans="1:14" s="25" customFormat="1" ht="13.35" customHeight="1">
      <c r="A1149" s="39"/>
      <c r="B1149" s="39"/>
      <c r="C1149" s="39"/>
      <c r="N1149" s="39"/>
    </row>
    <row r="1150" spans="1:14" s="25" customFormat="1" ht="13.35" customHeight="1">
      <c r="A1150" s="39"/>
      <c r="B1150" s="39"/>
      <c r="C1150" s="39"/>
      <c r="N1150" s="39"/>
    </row>
    <row r="1151" spans="1:14" s="25" customFormat="1" ht="13.35" customHeight="1">
      <c r="A1151" s="39"/>
      <c r="B1151" s="39"/>
      <c r="C1151" s="39"/>
      <c r="N1151" s="39"/>
    </row>
    <row r="1152" spans="1:14" s="25" customFormat="1" ht="13.35" customHeight="1">
      <c r="A1152" s="39"/>
      <c r="B1152" s="39"/>
      <c r="C1152" s="39"/>
      <c r="N1152" s="39"/>
    </row>
    <row r="1153" spans="1:14" s="25" customFormat="1" ht="13.35" customHeight="1">
      <c r="A1153" s="39"/>
      <c r="B1153" s="39"/>
      <c r="C1153" s="39"/>
      <c r="N1153" s="39"/>
    </row>
    <row r="1154" spans="1:14" s="25" customFormat="1" ht="13.35" customHeight="1">
      <c r="A1154" s="39"/>
      <c r="B1154" s="39"/>
      <c r="C1154" s="39"/>
      <c r="N1154" s="39"/>
    </row>
    <row r="1155" spans="1:14" s="25" customFormat="1" ht="13.35" customHeight="1">
      <c r="A1155" s="39"/>
      <c r="B1155" s="39"/>
      <c r="C1155" s="39"/>
      <c r="N1155" s="39"/>
    </row>
    <row r="1156" spans="1:14" s="25" customFormat="1" ht="13.35" customHeight="1">
      <c r="A1156" s="39"/>
      <c r="B1156" s="39"/>
      <c r="C1156" s="39"/>
      <c r="N1156" s="39"/>
    </row>
    <row r="1157" spans="1:14" s="25" customFormat="1" ht="13.35" customHeight="1">
      <c r="A1157" s="39"/>
      <c r="B1157" s="39"/>
      <c r="C1157" s="39"/>
      <c r="N1157" s="39"/>
    </row>
    <row r="1158" spans="1:14" s="25" customFormat="1" ht="13.35" customHeight="1">
      <c r="A1158" s="39"/>
      <c r="B1158" s="39"/>
      <c r="C1158" s="39"/>
      <c r="N1158" s="39"/>
    </row>
    <row r="1159" spans="1:14" s="25" customFormat="1" ht="13.35" customHeight="1">
      <c r="A1159" s="39"/>
      <c r="B1159" s="39"/>
      <c r="C1159" s="39"/>
      <c r="N1159" s="39"/>
    </row>
    <row r="1160" spans="1:14" s="25" customFormat="1" ht="13.35" customHeight="1">
      <c r="A1160" s="39"/>
      <c r="B1160" s="39"/>
      <c r="C1160" s="39"/>
      <c r="N1160" s="39"/>
    </row>
    <row r="1161" spans="1:14" s="25" customFormat="1" ht="13.35" customHeight="1">
      <c r="A1161" s="39"/>
      <c r="B1161" s="39"/>
      <c r="C1161" s="39"/>
      <c r="N1161" s="39"/>
    </row>
    <row r="1162" spans="1:14" s="25" customFormat="1" ht="13.35" customHeight="1">
      <c r="A1162" s="39"/>
      <c r="B1162" s="39"/>
      <c r="C1162" s="39"/>
      <c r="N1162" s="39"/>
    </row>
    <row r="1163" spans="1:14" s="25" customFormat="1" ht="13.35" customHeight="1">
      <c r="A1163" s="39"/>
      <c r="B1163" s="39"/>
      <c r="C1163" s="39"/>
      <c r="N1163" s="39"/>
    </row>
    <row r="1164" spans="1:14" s="25" customFormat="1" ht="13.35" customHeight="1">
      <c r="A1164" s="39"/>
      <c r="B1164" s="39"/>
      <c r="C1164" s="39"/>
      <c r="N1164" s="39"/>
    </row>
    <row r="1165" spans="1:14" s="25" customFormat="1" ht="13.35" customHeight="1">
      <c r="A1165" s="39"/>
      <c r="B1165" s="39"/>
      <c r="C1165" s="39"/>
      <c r="N1165" s="39"/>
    </row>
    <row r="1166" spans="1:14" s="25" customFormat="1" ht="13.35" customHeight="1">
      <c r="A1166" s="39"/>
      <c r="B1166" s="39"/>
      <c r="C1166" s="39"/>
      <c r="N1166" s="39"/>
    </row>
    <row r="1167" spans="1:14" s="25" customFormat="1" ht="13.35" customHeight="1">
      <c r="A1167" s="39"/>
      <c r="B1167" s="39"/>
      <c r="C1167" s="39"/>
      <c r="N1167" s="39"/>
    </row>
    <row r="1168" spans="1:14" s="25" customFormat="1" ht="13.35" customHeight="1">
      <c r="A1168" s="39"/>
      <c r="B1168" s="39"/>
      <c r="C1168" s="39"/>
      <c r="N1168" s="39"/>
    </row>
    <row r="1169" spans="1:14" s="25" customFormat="1" ht="13.35" customHeight="1">
      <c r="A1169" s="39"/>
      <c r="B1169" s="39"/>
      <c r="C1169" s="39"/>
      <c r="N1169" s="39"/>
    </row>
    <row r="1170" spans="1:14" s="25" customFormat="1" ht="13.35" customHeight="1">
      <c r="A1170" s="39"/>
      <c r="B1170" s="39"/>
      <c r="C1170" s="39"/>
      <c r="N1170" s="39"/>
    </row>
    <row r="1171" spans="1:14" s="25" customFormat="1" ht="13.35" customHeight="1">
      <c r="A1171" s="39"/>
      <c r="B1171" s="39"/>
      <c r="C1171" s="39"/>
      <c r="N1171" s="39"/>
    </row>
    <row r="1172" spans="1:14" s="25" customFormat="1" ht="13.35" customHeight="1">
      <c r="A1172" s="39"/>
      <c r="B1172" s="39"/>
      <c r="C1172" s="39"/>
      <c r="N1172" s="39"/>
    </row>
    <row r="1173" spans="1:14" s="25" customFormat="1" ht="13.35" customHeight="1">
      <c r="A1173" s="39"/>
      <c r="B1173" s="39"/>
      <c r="C1173" s="39"/>
      <c r="N1173" s="39"/>
    </row>
    <row r="1174" spans="1:14" s="25" customFormat="1" ht="13.35" customHeight="1">
      <c r="A1174" s="39"/>
      <c r="B1174" s="39"/>
      <c r="C1174" s="39"/>
      <c r="N1174" s="39"/>
    </row>
    <row r="1175" spans="1:14" s="25" customFormat="1" ht="13.35" customHeight="1">
      <c r="A1175" s="39"/>
      <c r="B1175" s="39"/>
      <c r="C1175" s="39"/>
      <c r="N1175" s="39"/>
    </row>
    <row r="1176" spans="1:14" s="25" customFormat="1" ht="13.35" customHeight="1">
      <c r="A1176" s="39"/>
      <c r="B1176" s="39"/>
      <c r="C1176" s="39"/>
      <c r="N1176" s="39"/>
    </row>
    <row r="1177" spans="1:14" s="25" customFormat="1" ht="13.35" customHeight="1">
      <c r="A1177" s="39"/>
      <c r="B1177" s="39"/>
      <c r="C1177" s="39"/>
      <c r="N1177" s="39"/>
    </row>
    <row r="1178" spans="1:14" s="25" customFormat="1" ht="13.35" customHeight="1">
      <c r="A1178" s="39"/>
      <c r="B1178" s="39"/>
      <c r="C1178" s="39"/>
      <c r="N1178" s="39"/>
    </row>
    <row r="1179" spans="1:14" s="25" customFormat="1" ht="13.35" customHeight="1">
      <c r="A1179" s="39"/>
      <c r="B1179" s="39"/>
      <c r="C1179" s="39"/>
      <c r="N1179" s="39"/>
    </row>
    <row r="1180" spans="1:14" s="25" customFormat="1" ht="13.35" customHeight="1">
      <c r="A1180" s="39"/>
      <c r="B1180" s="39"/>
      <c r="C1180" s="39"/>
      <c r="N1180" s="39"/>
    </row>
    <row r="1181" spans="1:14" s="25" customFormat="1" ht="13.35" customHeight="1">
      <c r="A1181" s="39"/>
      <c r="B1181" s="39"/>
      <c r="C1181" s="39"/>
      <c r="N1181" s="39"/>
    </row>
    <row r="1182" spans="1:14" s="25" customFormat="1" ht="13.35" customHeight="1">
      <c r="A1182" s="39"/>
      <c r="B1182" s="39"/>
      <c r="C1182" s="39"/>
      <c r="N1182" s="39"/>
    </row>
    <row r="1183" spans="1:14" s="25" customFormat="1" ht="13.35" customHeight="1">
      <c r="A1183" s="39"/>
      <c r="B1183" s="39"/>
      <c r="C1183" s="39"/>
      <c r="N1183" s="39"/>
    </row>
    <row r="1184" spans="1:14" s="25" customFormat="1" ht="13.35" customHeight="1">
      <c r="A1184" s="39"/>
      <c r="B1184" s="39"/>
      <c r="C1184" s="39"/>
      <c r="N1184" s="39"/>
    </row>
    <row r="1185" spans="1:14" s="25" customFormat="1" ht="13.35" customHeight="1">
      <c r="A1185" s="39"/>
      <c r="B1185" s="39"/>
      <c r="C1185" s="39"/>
      <c r="N1185" s="39"/>
    </row>
    <row r="1186" spans="1:14" s="25" customFormat="1" ht="13.35" customHeight="1">
      <c r="A1186" s="39"/>
      <c r="B1186" s="39"/>
      <c r="C1186" s="39"/>
      <c r="N1186" s="39"/>
    </row>
    <row r="1187" spans="1:14" s="25" customFormat="1" ht="13.35" customHeight="1">
      <c r="A1187" s="39"/>
      <c r="B1187" s="39"/>
      <c r="C1187" s="39"/>
      <c r="N1187" s="39"/>
    </row>
    <row r="1188" spans="1:14" s="25" customFormat="1" ht="13.35" customHeight="1">
      <c r="A1188" s="39"/>
      <c r="B1188" s="39"/>
      <c r="C1188" s="39"/>
      <c r="N1188" s="39"/>
    </row>
    <row r="1189" spans="1:14" s="25" customFormat="1" ht="13.35" customHeight="1">
      <c r="A1189" s="39"/>
      <c r="B1189" s="39"/>
      <c r="C1189" s="39"/>
      <c r="N1189" s="39"/>
    </row>
    <row r="1190" spans="1:14" s="25" customFormat="1" ht="13.35" customHeight="1">
      <c r="A1190" s="39"/>
      <c r="B1190" s="39"/>
      <c r="C1190" s="39"/>
      <c r="N1190" s="39"/>
    </row>
    <row r="1191" spans="1:14" s="25" customFormat="1" ht="13.35" customHeight="1">
      <c r="A1191" s="39"/>
      <c r="B1191" s="39"/>
      <c r="C1191" s="39"/>
      <c r="N1191" s="39"/>
    </row>
    <row r="1192" spans="1:14" s="25" customFormat="1" ht="13.35" customHeight="1">
      <c r="A1192" s="39"/>
      <c r="B1192" s="39"/>
      <c r="C1192" s="39"/>
      <c r="N1192" s="39"/>
    </row>
    <row r="1193" spans="1:14" s="25" customFormat="1" ht="13.35" customHeight="1">
      <c r="A1193" s="39"/>
      <c r="B1193" s="39"/>
      <c r="C1193" s="39"/>
      <c r="N1193" s="39"/>
    </row>
    <row r="1194" spans="1:14" s="25" customFormat="1" ht="13.35" customHeight="1">
      <c r="A1194" s="39"/>
      <c r="B1194" s="39"/>
      <c r="C1194" s="39"/>
      <c r="N1194" s="39"/>
    </row>
    <row r="1195" spans="1:14" s="25" customFormat="1" ht="13.35" customHeight="1">
      <c r="A1195" s="39"/>
      <c r="B1195" s="39"/>
      <c r="C1195" s="39"/>
      <c r="N1195" s="39"/>
    </row>
    <row r="1196" spans="1:14" s="25" customFormat="1" ht="13.35" customHeight="1">
      <c r="A1196" s="39"/>
      <c r="B1196" s="39"/>
      <c r="C1196" s="39"/>
      <c r="N1196" s="39"/>
    </row>
    <row r="1197" spans="1:14" s="25" customFormat="1" ht="13.35" customHeight="1">
      <c r="A1197" s="39"/>
      <c r="B1197" s="39"/>
      <c r="C1197" s="39"/>
      <c r="N1197" s="39"/>
    </row>
    <row r="1198" spans="1:14" s="25" customFormat="1" ht="13.35" customHeight="1">
      <c r="A1198" s="39"/>
      <c r="B1198" s="39"/>
      <c r="C1198" s="39"/>
      <c r="N1198" s="39"/>
    </row>
    <row r="1199" spans="1:14" s="25" customFormat="1" ht="13.35" customHeight="1">
      <c r="A1199" s="39"/>
      <c r="B1199" s="39"/>
      <c r="C1199" s="39"/>
      <c r="N1199" s="39"/>
    </row>
    <row r="1200" spans="1:14" s="25" customFormat="1" ht="13.35" customHeight="1">
      <c r="A1200" s="39"/>
      <c r="B1200" s="39"/>
      <c r="C1200" s="39"/>
      <c r="N1200" s="39"/>
    </row>
    <row r="1201" spans="1:14" s="25" customFormat="1" ht="13.35" customHeight="1">
      <c r="A1201" s="39"/>
      <c r="B1201" s="39"/>
      <c r="C1201" s="39"/>
      <c r="N1201" s="39"/>
    </row>
    <row r="1202" spans="1:14" s="25" customFormat="1" ht="13.35" customHeight="1">
      <c r="A1202" s="39"/>
      <c r="B1202" s="39"/>
      <c r="C1202" s="39"/>
      <c r="N1202" s="39"/>
    </row>
    <row r="1203" spans="1:14" s="25" customFormat="1" ht="13.35" customHeight="1">
      <c r="A1203" s="39"/>
      <c r="B1203" s="39"/>
      <c r="C1203" s="39"/>
      <c r="N1203" s="39"/>
    </row>
    <row r="1204" spans="1:14" s="25" customFormat="1" ht="13.35" customHeight="1">
      <c r="A1204" s="39"/>
      <c r="B1204" s="39"/>
      <c r="C1204" s="39"/>
      <c r="N1204" s="39"/>
    </row>
    <row r="1205" spans="1:14" s="25" customFormat="1" ht="13.35" customHeight="1">
      <c r="A1205" s="39"/>
      <c r="B1205" s="39"/>
      <c r="C1205" s="39"/>
      <c r="N1205" s="39"/>
    </row>
    <row r="1206" spans="1:14" s="25" customFormat="1" ht="13.35" customHeight="1">
      <c r="A1206" s="39"/>
      <c r="B1206" s="39"/>
      <c r="C1206" s="39"/>
      <c r="N1206" s="39"/>
    </row>
    <row r="1207" spans="1:14" s="25" customFormat="1" ht="13.35" customHeight="1">
      <c r="A1207" s="39"/>
      <c r="B1207" s="39"/>
      <c r="C1207" s="39"/>
      <c r="N1207" s="39"/>
    </row>
    <row r="1208" spans="1:14" s="25" customFormat="1" ht="13.35" customHeight="1">
      <c r="A1208" s="39"/>
      <c r="B1208" s="39"/>
      <c r="C1208" s="39"/>
      <c r="N1208" s="39"/>
    </row>
    <row r="1209" spans="1:14" s="25" customFormat="1" ht="13.35" customHeight="1">
      <c r="A1209" s="39"/>
      <c r="B1209" s="39"/>
      <c r="C1209" s="39"/>
      <c r="N1209" s="39"/>
    </row>
    <row r="1210" spans="1:14" s="25" customFormat="1" ht="13.35" customHeight="1">
      <c r="A1210" s="39"/>
      <c r="B1210" s="39"/>
      <c r="C1210" s="39"/>
      <c r="N1210" s="39"/>
    </row>
    <row r="1211" spans="1:14" s="25" customFormat="1" ht="13.35" customHeight="1">
      <c r="A1211" s="39"/>
      <c r="B1211" s="39"/>
      <c r="C1211" s="39"/>
      <c r="N1211" s="39"/>
    </row>
    <row r="1212" spans="1:14" s="25" customFormat="1" ht="13.35" customHeight="1">
      <c r="A1212" s="39"/>
      <c r="B1212" s="39"/>
      <c r="C1212" s="39"/>
      <c r="N1212" s="39"/>
    </row>
    <row r="1213" spans="1:14" s="25" customFormat="1" ht="13.35" customHeight="1">
      <c r="A1213" s="39"/>
      <c r="B1213" s="39"/>
      <c r="C1213" s="39"/>
      <c r="N1213" s="39"/>
    </row>
    <row r="1214" spans="1:14" s="25" customFormat="1" ht="13.35" customHeight="1">
      <c r="A1214" s="39"/>
      <c r="B1214" s="39"/>
      <c r="C1214" s="39"/>
      <c r="N1214" s="39"/>
    </row>
    <row r="1215" spans="1:14" s="25" customFormat="1" ht="13.35" customHeight="1">
      <c r="A1215" s="39"/>
      <c r="B1215" s="39"/>
      <c r="C1215" s="39"/>
      <c r="N1215" s="39"/>
    </row>
    <row r="1216" spans="1:14" s="25" customFormat="1" ht="13.35" customHeight="1">
      <c r="A1216" s="39"/>
      <c r="B1216" s="39"/>
      <c r="C1216" s="39"/>
      <c r="N1216" s="39"/>
    </row>
    <row r="1217" spans="1:14" s="25" customFormat="1" ht="13.35" customHeight="1">
      <c r="A1217" s="39"/>
      <c r="B1217" s="39"/>
      <c r="C1217" s="39"/>
      <c r="N1217" s="39"/>
    </row>
    <row r="1218" spans="1:14" s="25" customFormat="1" ht="13.35" customHeight="1">
      <c r="A1218" s="39"/>
      <c r="B1218" s="39"/>
      <c r="C1218" s="39"/>
      <c r="N1218" s="39"/>
    </row>
    <row r="1219" spans="1:14" s="25" customFormat="1" ht="13.35" customHeight="1">
      <c r="A1219" s="39"/>
      <c r="B1219" s="39"/>
      <c r="C1219" s="39"/>
      <c r="N1219" s="39"/>
    </row>
    <row r="1220" spans="1:14" s="25" customFormat="1" ht="13.35" customHeight="1">
      <c r="A1220" s="39"/>
      <c r="B1220" s="39"/>
      <c r="C1220" s="39"/>
      <c r="N1220" s="39"/>
    </row>
    <row r="1221" spans="1:14" s="25" customFormat="1" ht="13.35" customHeight="1">
      <c r="A1221" s="39"/>
      <c r="B1221" s="39"/>
      <c r="C1221" s="39"/>
      <c r="N1221" s="39"/>
    </row>
    <row r="1222" spans="1:14" s="25" customFormat="1" ht="13.35" customHeight="1">
      <c r="A1222" s="39"/>
      <c r="B1222" s="39"/>
      <c r="C1222" s="39"/>
      <c r="N1222" s="39"/>
    </row>
    <row r="1223" spans="1:14" s="25" customFormat="1" ht="13.35" customHeight="1">
      <c r="A1223" s="39"/>
      <c r="B1223" s="39"/>
      <c r="C1223" s="39"/>
      <c r="N1223" s="39"/>
    </row>
    <row r="1224" spans="1:14" s="25" customFormat="1" ht="13.35" customHeight="1">
      <c r="A1224" s="39"/>
      <c r="B1224" s="39"/>
      <c r="C1224" s="39"/>
      <c r="N1224" s="39"/>
    </row>
    <row r="1225" spans="1:14" s="25" customFormat="1" ht="13.35" customHeight="1">
      <c r="A1225" s="39"/>
      <c r="B1225" s="39"/>
      <c r="C1225" s="39"/>
      <c r="N1225" s="39"/>
    </row>
    <row r="1226" spans="1:14" s="25" customFormat="1" ht="13.35" customHeight="1">
      <c r="A1226" s="39"/>
      <c r="B1226" s="39"/>
      <c r="C1226" s="39"/>
      <c r="N1226" s="39"/>
    </row>
    <row r="1227" spans="1:14" s="25" customFormat="1" ht="13.35" customHeight="1">
      <c r="A1227" s="39"/>
      <c r="B1227" s="39"/>
      <c r="C1227" s="39"/>
      <c r="N1227" s="39"/>
    </row>
    <row r="1228" spans="1:14" s="25" customFormat="1" ht="13.35" customHeight="1">
      <c r="A1228" s="39"/>
      <c r="B1228" s="39"/>
      <c r="C1228" s="39"/>
      <c r="N1228" s="39"/>
    </row>
    <row r="1229" spans="1:14" s="25" customFormat="1" ht="13.35" customHeight="1">
      <c r="A1229" s="39"/>
      <c r="B1229" s="39"/>
      <c r="C1229" s="39"/>
      <c r="N1229" s="39"/>
    </row>
    <row r="1230" spans="1:14" s="25" customFormat="1" ht="13.35" customHeight="1">
      <c r="A1230" s="39"/>
      <c r="B1230" s="39"/>
      <c r="C1230" s="39"/>
      <c r="N1230" s="39"/>
    </row>
    <row r="1231" spans="1:14" s="25" customFormat="1" ht="13.35" customHeight="1">
      <c r="A1231" s="39"/>
      <c r="B1231" s="39"/>
      <c r="C1231" s="39"/>
      <c r="N1231" s="39"/>
    </row>
    <row r="1232" spans="1:14" s="25" customFormat="1" ht="13.35" customHeight="1">
      <c r="A1232" s="39"/>
      <c r="B1232" s="39"/>
      <c r="C1232" s="39"/>
      <c r="N1232" s="39"/>
    </row>
    <row r="1233" spans="1:14" s="25" customFormat="1" ht="13.35" customHeight="1">
      <c r="A1233" s="39"/>
      <c r="B1233" s="39"/>
      <c r="C1233" s="39"/>
      <c r="N1233" s="39"/>
    </row>
    <row r="1234" spans="1:14" s="25" customFormat="1" ht="13.35" customHeight="1">
      <c r="A1234" s="39"/>
      <c r="B1234" s="39"/>
      <c r="C1234" s="39"/>
      <c r="N1234" s="39"/>
    </row>
    <row r="1235" spans="1:14" s="25" customFormat="1" ht="13.35" customHeight="1">
      <c r="A1235" s="39"/>
      <c r="B1235" s="39"/>
      <c r="C1235" s="39"/>
      <c r="N1235" s="39"/>
    </row>
    <row r="1236" spans="1:14" s="25" customFormat="1" ht="13.35" customHeight="1">
      <c r="A1236" s="39"/>
      <c r="B1236" s="39"/>
      <c r="C1236" s="39"/>
      <c r="N1236" s="39"/>
    </row>
    <row r="1237" spans="1:14" s="25" customFormat="1" ht="13.35" customHeight="1">
      <c r="A1237" s="39"/>
      <c r="B1237" s="39"/>
      <c r="C1237" s="39"/>
      <c r="N1237" s="39"/>
    </row>
    <row r="1238" spans="1:14" s="25" customFormat="1" ht="13.35" customHeight="1">
      <c r="A1238" s="39"/>
      <c r="B1238" s="39"/>
      <c r="C1238" s="39"/>
      <c r="N1238" s="39"/>
    </row>
    <row r="1239" spans="1:14" s="25" customFormat="1" ht="13.35" customHeight="1">
      <c r="A1239" s="39"/>
      <c r="B1239" s="39"/>
      <c r="C1239" s="39"/>
      <c r="N1239" s="39"/>
    </row>
    <row r="1240" spans="1:14" s="25" customFormat="1" ht="13.35" customHeight="1">
      <c r="A1240" s="39"/>
      <c r="B1240" s="39"/>
      <c r="C1240" s="39"/>
      <c r="N1240" s="39"/>
    </row>
    <row r="1241" spans="1:14" s="25" customFormat="1" ht="13.35" customHeight="1">
      <c r="A1241" s="39"/>
      <c r="B1241" s="39"/>
      <c r="C1241" s="39"/>
      <c r="N1241" s="39"/>
    </row>
    <row r="1242" spans="1:14" s="25" customFormat="1" ht="13.35" customHeight="1">
      <c r="A1242" s="39"/>
      <c r="B1242" s="39"/>
      <c r="C1242" s="39"/>
      <c r="N1242" s="39"/>
    </row>
    <row r="1243" spans="1:14" s="25" customFormat="1" ht="13.35" customHeight="1">
      <c r="A1243" s="39"/>
      <c r="B1243" s="39"/>
      <c r="C1243" s="39"/>
      <c r="N1243" s="39"/>
    </row>
    <row r="1244" spans="1:14" s="25" customFormat="1" ht="13.35" customHeight="1">
      <c r="A1244" s="39"/>
      <c r="B1244" s="39"/>
      <c r="C1244" s="39"/>
      <c r="N1244" s="39"/>
    </row>
    <row r="1245" spans="1:14" s="25" customFormat="1" ht="13.35" customHeight="1">
      <c r="A1245" s="39"/>
      <c r="B1245" s="39"/>
      <c r="C1245" s="39"/>
      <c r="N1245" s="39"/>
    </row>
    <row r="1246" spans="1:14" s="25" customFormat="1" ht="13.35" customHeight="1">
      <c r="A1246" s="39"/>
      <c r="B1246" s="39"/>
      <c r="C1246" s="39"/>
      <c r="N1246" s="39"/>
    </row>
    <row r="1247" spans="1:14" s="25" customFormat="1" ht="13.35" customHeight="1">
      <c r="A1247" s="39"/>
      <c r="B1247" s="39"/>
      <c r="C1247" s="39"/>
      <c r="N1247" s="39"/>
    </row>
    <row r="1248" spans="1:14" s="25" customFormat="1" ht="13.35" customHeight="1">
      <c r="A1248" s="39"/>
      <c r="B1248" s="39"/>
      <c r="C1248" s="39"/>
      <c r="N1248" s="39"/>
    </row>
    <row r="1249" spans="1:14" s="25" customFormat="1" ht="13.35" customHeight="1">
      <c r="A1249" s="39"/>
      <c r="B1249" s="39"/>
      <c r="C1249" s="39"/>
      <c r="N1249" s="39"/>
    </row>
    <row r="1250" spans="1:14" s="25" customFormat="1" ht="13.35" customHeight="1">
      <c r="A1250" s="39"/>
      <c r="B1250" s="39"/>
      <c r="C1250" s="39"/>
      <c r="N1250" s="39"/>
    </row>
    <row r="1251" spans="1:14" s="25" customFormat="1" ht="13.35" customHeight="1">
      <c r="A1251" s="39"/>
      <c r="B1251" s="39"/>
      <c r="C1251" s="39"/>
      <c r="N1251" s="39"/>
    </row>
    <row r="1252" spans="1:14" s="25" customFormat="1" ht="13.35" customHeight="1">
      <c r="A1252" s="39"/>
      <c r="B1252" s="39"/>
      <c r="C1252" s="39"/>
      <c r="N1252" s="39"/>
    </row>
    <row r="1253" spans="1:14" s="25" customFormat="1" ht="13.35" customHeight="1">
      <c r="A1253" s="39"/>
      <c r="B1253" s="39"/>
      <c r="C1253" s="39"/>
      <c r="N1253" s="39"/>
    </row>
    <row r="1254" spans="1:14" s="25" customFormat="1" ht="13.35" customHeight="1">
      <c r="A1254" s="39"/>
      <c r="B1254" s="39"/>
      <c r="C1254" s="39"/>
      <c r="N1254" s="39"/>
    </row>
    <row r="1255" spans="1:14" s="25" customFormat="1" ht="13.35" customHeight="1">
      <c r="A1255" s="39"/>
      <c r="B1255" s="39"/>
      <c r="C1255" s="39"/>
      <c r="N1255" s="39"/>
    </row>
    <row r="1256" spans="1:14" s="25" customFormat="1" ht="13.35" customHeight="1">
      <c r="A1256" s="39"/>
      <c r="B1256" s="39"/>
      <c r="C1256" s="39"/>
      <c r="N1256" s="39"/>
    </row>
    <row r="1257" spans="1:14" s="25" customFormat="1" ht="13.35" customHeight="1">
      <c r="A1257" s="39"/>
      <c r="B1257" s="39"/>
      <c r="C1257" s="39"/>
      <c r="N1257" s="39"/>
    </row>
    <row r="1258" spans="1:14" s="25" customFormat="1" ht="13.35" customHeight="1">
      <c r="A1258" s="39"/>
      <c r="B1258" s="39"/>
      <c r="C1258" s="39"/>
      <c r="N1258" s="39"/>
    </row>
    <row r="1259" spans="1:14" s="25" customFormat="1" ht="13.35" customHeight="1">
      <c r="A1259" s="39"/>
      <c r="B1259" s="39"/>
      <c r="C1259" s="39"/>
      <c r="N1259" s="39"/>
    </row>
    <row r="1260" spans="1:14" s="25" customFormat="1" ht="13.35" customHeight="1">
      <c r="A1260" s="39"/>
      <c r="B1260" s="39"/>
      <c r="C1260" s="39"/>
      <c r="N1260" s="39"/>
    </row>
    <row r="1261" spans="1:14" s="25" customFormat="1" ht="13.35" customHeight="1">
      <c r="A1261" s="39"/>
      <c r="B1261" s="39"/>
      <c r="C1261" s="39"/>
      <c r="N1261" s="39"/>
    </row>
    <row r="1262" spans="1:14" s="25" customFormat="1" ht="13.35" customHeight="1">
      <c r="A1262" s="39"/>
      <c r="B1262" s="39"/>
      <c r="C1262" s="39"/>
      <c r="N1262" s="39"/>
    </row>
    <row r="1263" spans="1:14" s="25" customFormat="1" ht="13.35" customHeight="1">
      <c r="A1263" s="39"/>
      <c r="B1263" s="39"/>
      <c r="C1263" s="39"/>
      <c r="N1263" s="39"/>
    </row>
    <row r="1264" spans="1:14" s="25" customFormat="1" ht="13.35" customHeight="1">
      <c r="A1264" s="39"/>
      <c r="B1264" s="39"/>
      <c r="C1264" s="39"/>
      <c r="N1264" s="39"/>
    </row>
    <row r="1265" spans="1:14" s="25" customFormat="1" ht="13.35" customHeight="1">
      <c r="A1265" s="39"/>
      <c r="B1265" s="39"/>
      <c r="C1265" s="39"/>
      <c r="N1265" s="39"/>
    </row>
    <row r="1266" spans="1:14" s="25" customFormat="1" ht="13.35" customHeight="1">
      <c r="A1266" s="39"/>
      <c r="B1266" s="39"/>
      <c r="C1266" s="39"/>
      <c r="N1266" s="39"/>
    </row>
    <row r="1267" spans="1:14" s="25" customFormat="1" ht="13.35" customHeight="1">
      <c r="A1267" s="39"/>
      <c r="B1267" s="39"/>
      <c r="C1267" s="39"/>
      <c r="N1267" s="39"/>
    </row>
    <row r="1268" spans="1:14" s="25" customFormat="1" ht="13.35" customHeight="1">
      <c r="A1268" s="39"/>
      <c r="B1268" s="39"/>
      <c r="C1268" s="39"/>
      <c r="N1268" s="39"/>
    </row>
    <row r="1269" spans="1:14" s="25" customFormat="1" ht="13.35" customHeight="1">
      <c r="A1269" s="39"/>
      <c r="B1269" s="39"/>
      <c r="C1269" s="39"/>
      <c r="N1269" s="39"/>
    </row>
    <row r="1270" spans="1:14" s="25" customFormat="1" ht="13.35" customHeight="1">
      <c r="A1270" s="39"/>
      <c r="B1270" s="39"/>
      <c r="C1270" s="39"/>
      <c r="N1270" s="39"/>
    </row>
    <row r="1271" spans="1:14" s="25" customFormat="1" ht="13.35" customHeight="1">
      <c r="A1271" s="39"/>
      <c r="B1271" s="39"/>
      <c r="C1271" s="39"/>
      <c r="N1271" s="39"/>
    </row>
    <row r="1272" spans="1:14" s="25" customFormat="1" ht="13.35" customHeight="1">
      <c r="A1272" s="39"/>
      <c r="B1272" s="39"/>
      <c r="C1272" s="39"/>
      <c r="N1272" s="39"/>
    </row>
    <row r="1273" spans="1:14" s="25" customFormat="1" ht="13.35" customHeight="1">
      <c r="A1273" s="39"/>
      <c r="B1273" s="39"/>
      <c r="C1273" s="39"/>
      <c r="N1273" s="39"/>
    </row>
    <row r="1274" spans="1:14" s="25" customFormat="1" ht="13.35" customHeight="1">
      <c r="A1274" s="39"/>
      <c r="B1274" s="39"/>
      <c r="C1274" s="39"/>
      <c r="N1274" s="39"/>
    </row>
    <row r="1275" spans="1:14" s="25" customFormat="1" ht="13.35" customHeight="1">
      <c r="A1275" s="39"/>
      <c r="B1275" s="39"/>
      <c r="C1275" s="39"/>
      <c r="N1275" s="39"/>
    </row>
    <row r="1276" spans="1:14" s="25" customFormat="1" ht="13.35" customHeight="1">
      <c r="A1276" s="39"/>
      <c r="B1276" s="39"/>
      <c r="C1276" s="39"/>
      <c r="N1276" s="39"/>
    </row>
    <row r="1277" spans="1:14" s="25" customFormat="1" ht="13.35" customHeight="1">
      <c r="A1277" s="39"/>
      <c r="B1277" s="39"/>
      <c r="C1277" s="39"/>
      <c r="N1277" s="39"/>
    </row>
    <row r="1278" spans="1:14" s="25" customFormat="1" ht="13.35" customHeight="1">
      <c r="A1278" s="39"/>
      <c r="B1278" s="39"/>
      <c r="C1278" s="39"/>
      <c r="N1278" s="39"/>
    </row>
    <row r="1279" spans="1:14" s="25" customFormat="1" ht="13.35" customHeight="1">
      <c r="A1279" s="39"/>
      <c r="B1279" s="39"/>
      <c r="C1279" s="39"/>
      <c r="N1279" s="39"/>
    </row>
    <row r="1280" spans="1:14" s="25" customFormat="1" ht="13.35" customHeight="1">
      <c r="A1280" s="39"/>
      <c r="B1280" s="39"/>
      <c r="C1280" s="39"/>
      <c r="N1280" s="39"/>
    </row>
    <row r="1281" spans="1:14" s="25" customFormat="1" ht="13.35" customHeight="1">
      <c r="A1281" s="39"/>
      <c r="B1281" s="39"/>
      <c r="C1281" s="39"/>
      <c r="N1281" s="39"/>
    </row>
    <row r="1282" spans="1:14" s="25" customFormat="1" ht="13.35" customHeight="1">
      <c r="A1282" s="39"/>
      <c r="B1282" s="39"/>
      <c r="C1282" s="39"/>
      <c r="N1282" s="39"/>
    </row>
    <row r="1283" spans="1:14" s="25" customFormat="1" ht="13.35" customHeight="1">
      <c r="A1283" s="39"/>
      <c r="B1283" s="39"/>
      <c r="C1283" s="39"/>
      <c r="N1283" s="39"/>
    </row>
    <row r="1284" spans="1:14" s="25" customFormat="1" ht="13.35" customHeight="1">
      <c r="A1284" s="39"/>
      <c r="B1284" s="39"/>
      <c r="C1284" s="39"/>
      <c r="N1284" s="39"/>
    </row>
    <row r="1285" spans="1:14" s="25" customFormat="1" ht="13.35" customHeight="1">
      <c r="A1285" s="39"/>
      <c r="B1285" s="39"/>
      <c r="C1285" s="39"/>
      <c r="N1285" s="39"/>
    </row>
    <row r="1286" spans="1:14" s="25" customFormat="1" ht="13.35" customHeight="1">
      <c r="A1286" s="39"/>
      <c r="B1286" s="39"/>
      <c r="C1286" s="39"/>
      <c r="N1286" s="39"/>
    </row>
    <row r="1287" spans="1:14" s="25" customFormat="1" ht="13.35" customHeight="1">
      <c r="A1287" s="39"/>
      <c r="B1287" s="39"/>
      <c r="C1287" s="39"/>
      <c r="N1287" s="39"/>
    </row>
    <row r="1288" spans="1:14" s="25" customFormat="1" ht="13.35" customHeight="1">
      <c r="A1288" s="39"/>
      <c r="B1288" s="39"/>
      <c r="C1288" s="39"/>
      <c r="N1288" s="39"/>
    </row>
    <row r="1289" spans="1:14" s="25" customFormat="1" ht="13.35" customHeight="1">
      <c r="A1289" s="39"/>
      <c r="B1289" s="39"/>
      <c r="C1289" s="39"/>
      <c r="N1289" s="39"/>
    </row>
    <row r="1290" spans="1:14" s="25" customFormat="1" ht="13.35" customHeight="1">
      <c r="A1290" s="39"/>
      <c r="B1290" s="39"/>
      <c r="C1290" s="39"/>
      <c r="N1290" s="39"/>
    </row>
    <row r="1291" spans="1:14" s="25" customFormat="1" ht="13.35" customHeight="1">
      <c r="A1291" s="39"/>
      <c r="B1291" s="39"/>
      <c r="C1291" s="39"/>
      <c r="N1291" s="39"/>
    </row>
    <row r="1292" spans="1:14" s="25" customFormat="1" ht="13.35" customHeight="1">
      <c r="A1292" s="39"/>
      <c r="B1292" s="39"/>
      <c r="C1292" s="39"/>
      <c r="N1292" s="39"/>
    </row>
    <row r="1293" spans="1:14" s="25" customFormat="1" ht="13.35" customHeight="1">
      <c r="A1293" s="39"/>
      <c r="B1293" s="39"/>
      <c r="C1293" s="39"/>
      <c r="N1293" s="39"/>
    </row>
    <row r="1294" spans="1:14" s="25" customFormat="1" ht="13.35" customHeight="1">
      <c r="A1294" s="39"/>
      <c r="B1294" s="39"/>
      <c r="C1294" s="39"/>
      <c r="N1294" s="39"/>
    </row>
    <row r="1295" spans="1:14" s="25" customFormat="1" ht="13.35" customHeight="1">
      <c r="A1295" s="39"/>
      <c r="B1295" s="39"/>
      <c r="C1295" s="39"/>
      <c r="N1295" s="39"/>
    </row>
    <row r="1296" spans="1:14" s="25" customFormat="1" ht="13.35" customHeight="1">
      <c r="A1296" s="39"/>
      <c r="B1296" s="39"/>
      <c r="C1296" s="39"/>
      <c r="N1296" s="39"/>
    </row>
    <row r="1297" spans="1:14" s="25" customFormat="1" ht="13.35" customHeight="1">
      <c r="A1297" s="39"/>
      <c r="B1297" s="39"/>
      <c r="C1297" s="39"/>
      <c r="N1297" s="39"/>
    </row>
    <row r="1298" spans="1:14" s="25" customFormat="1" ht="13.35" customHeight="1">
      <c r="A1298" s="39"/>
      <c r="B1298" s="39"/>
      <c r="C1298" s="39"/>
      <c r="N1298" s="39"/>
    </row>
    <row r="1299" spans="1:14" s="25" customFormat="1" ht="13.35" customHeight="1">
      <c r="A1299" s="39"/>
      <c r="B1299" s="39"/>
      <c r="C1299" s="39"/>
      <c r="N1299" s="39"/>
    </row>
    <row r="1300" spans="1:14" s="25" customFormat="1" ht="13.35" customHeight="1">
      <c r="A1300" s="39"/>
      <c r="B1300" s="39"/>
      <c r="C1300" s="39"/>
      <c r="N1300" s="39"/>
    </row>
    <row r="1301" spans="1:14" s="25" customFormat="1" ht="13.35" customHeight="1">
      <c r="A1301" s="39"/>
      <c r="B1301" s="39"/>
      <c r="C1301" s="39"/>
      <c r="N1301" s="39"/>
    </row>
    <row r="1302" spans="1:14" s="25" customFormat="1" ht="13.35" customHeight="1">
      <c r="A1302" s="39"/>
      <c r="B1302" s="39"/>
      <c r="C1302" s="39"/>
      <c r="N1302" s="39"/>
    </row>
    <row r="1303" spans="1:14" s="25" customFormat="1" ht="13.35" customHeight="1">
      <c r="A1303" s="39"/>
      <c r="B1303" s="39"/>
      <c r="C1303" s="39"/>
      <c r="N1303" s="39"/>
    </row>
    <row r="1304" spans="1:14" s="25" customFormat="1" ht="13.35" customHeight="1">
      <c r="A1304" s="39"/>
      <c r="B1304" s="39"/>
      <c r="C1304" s="39"/>
      <c r="N1304" s="39"/>
    </row>
    <row r="1305" spans="1:14" s="25" customFormat="1" ht="13.35" customHeight="1">
      <c r="A1305" s="39"/>
      <c r="B1305" s="39"/>
      <c r="C1305" s="39"/>
      <c r="N1305" s="39"/>
    </row>
    <row r="1306" spans="1:14" s="25" customFormat="1" ht="13.35" customHeight="1">
      <c r="A1306" s="39"/>
      <c r="B1306" s="39"/>
      <c r="C1306" s="39"/>
      <c r="N1306" s="39"/>
    </row>
    <row r="1307" spans="1:14" s="25" customFormat="1" ht="13.35" customHeight="1">
      <c r="A1307" s="39"/>
      <c r="B1307" s="39"/>
      <c r="C1307" s="39"/>
      <c r="N1307" s="39"/>
    </row>
    <row r="1308" spans="1:14" s="25" customFormat="1" ht="13.35" customHeight="1">
      <c r="A1308" s="39"/>
      <c r="B1308" s="39"/>
      <c r="C1308" s="39"/>
      <c r="N1308" s="39"/>
    </row>
    <row r="1309" spans="1:14" s="25" customFormat="1" ht="13.35" customHeight="1">
      <c r="A1309" s="39"/>
      <c r="B1309" s="39"/>
      <c r="C1309" s="39"/>
      <c r="N1309" s="39"/>
    </row>
    <row r="1310" spans="1:14" s="25" customFormat="1" ht="13.35" customHeight="1">
      <c r="A1310" s="39"/>
      <c r="B1310" s="39"/>
      <c r="C1310" s="39"/>
      <c r="N1310" s="39"/>
    </row>
    <row r="1311" spans="1:14" s="25" customFormat="1" ht="13.35" customHeight="1">
      <c r="A1311" s="39"/>
      <c r="B1311" s="39"/>
      <c r="C1311" s="39"/>
      <c r="N1311" s="39"/>
    </row>
    <row r="1312" spans="1:14" s="25" customFormat="1" ht="13.35" customHeight="1">
      <c r="A1312" s="39"/>
      <c r="B1312" s="39"/>
      <c r="C1312" s="39"/>
      <c r="N1312" s="39"/>
    </row>
    <row r="1313" spans="1:14" s="25" customFormat="1" ht="13.35" customHeight="1">
      <c r="A1313" s="39"/>
      <c r="B1313" s="39"/>
      <c r="C1313" s="39"/>
      <c r="N1313" s="39"/>
    </row>
    <row r="1314" spans="1:14" s="25" customFormat="1" ht="13.35" customHeight="1">
      <c r="A1314" s="39"/>
      <c r="B1314" s="39"/>
      <c r="C1314" s="39"/>
      <c r="N1314" s="39"/>
    </row>
    <row r="1315" spans="1:14" s="25" customFormat="1" ht="13.35" customHeight="1">
      <c r="A1315" s="39"/>
      <c r="B1315" s="39"/>
      <c r="C1315" s="39"/>
      <c r="N1315" s="39"/>
    </row>
    <row r="1316" spans="1:14" s="25" customFormat="1" ht="13.35" customHeight="1">
      <c r="A1316" s="39"/>
      <c r="B1316" s="39"/>
      <c r="C1316" s="39"/>
      <c r="N1316" s="39"/>
    </row>
    <row r="1317" spans="1:14" s="25" customFormat="1" ht="13.35" customHeight="1">
      <c r="A1317" s="39"/>
      <c r="B1317" s="39"/>
      <c r="C1317" s="39"/>
      <c r="N1317" s="39"/>
    </row>
    <row r="1318" spans="1:14" s="25" customFormat="1" ht="13.35" customHeight="1">
      <c r="A1318" s="39"/>
      <c r="B1318" s="39"/>
      <c r="C1318" s="39"/>
      <c r="N1318" s="39"/>
    </row>
    <row r="1319" spans="1:14" s="25" customFormat="1" ht="13.35" customHeight="1">
      <c r="A1319" s="39"/>
      <c r="B1319" s="39"/>
      <c r="C1319" s="39"/>
      <c r="N1319" s="39"/>
    </row>
    <row r="1320" spans="1:14" s="25" customFormat="1" ht="13.35" customHeight="1">
      <c r="A1320" s="39"/>
      <c r="B1320" s="39"/>
      <c r="C1320" s="39"/>
      <c r="N1320" s="39"/>
    </row>
    <row r="1321" spans="1:14" s="25" customFormat="1" ht="13.35" customHeight="1">
      <c r="A1321" s="39"/>
      <c r="B1321" s="39"/>
      <c r="C1321" s="39"/>
      <c r="N1321" s="39"/>
    </row>
    <row r="1322" spans="1:14" s="25" customFormat="1" ht="13.35" customHeight="1">
      <c r="A1322" s="39"/>
      <c r="B1322" s="39"/>
      <c r="C1322" s="39"/>
      <c r="N1322" s="39"/>
    </row>
    <row r="1323" spans="1:14" s="25" customFormat="1" ht="13.35" customHeight="1">
      <c r="A1323" s="39"/>
      <c r="B1323" s="39"/>
      <c r="C1323" s="39"/>
      <c r="N1323" s="39"/>
    </row>
    <row r="1324" spans="1:14" s="25" customFormat="1" ht="13.35" customHeight="1">
      <c r="A1324" s="39"/>
      <c r="B1324" s="39"/>
      <c r="C1324" s="39"/>
      <c r="N1324" s="39"/>
    </row>
    <row r="1325" spans="1:14" s="25" customFormat="1" ht="13.35" customHeight="1">
      <c r="A1325" s="39"/>
      <c r="B1325" s="39"/>
      <c r="C1325" s="39"/>
      <c r="N1325" s="39"/>
    </row>
    <row r="1326" spans="1:14" s="25" customFormat="1" ht="13.35" customHeight="1">
      <c r="A1326" s="39"/>
      <c r="B1326" s="39"/>
      <c r="C1326" s="39"/>
      <c r="N1326" s="39"/>
    </row>
    <row r="1327" spans="1:14" s="25" customFormat="1" ht="13.35" customHeight="1">
      <c r="A1327" s="39"/>
      <c r="B1327" s="39"/>
      <c r="C1327" s="39"/>
      <c r="N1327" s="39"/>
    </row>
    <row r="1328" spans="1:14" s="25" customFormat="1" ht="13.35" customHeight="1">
      <c r="A1328" s="39"/>
      <c r="B1328" s="39"/>
      <c r="C1328" s="39"/>
      <c r="N1328" s="39"/>
    </row>
    <row r="1329" spans="1:14" s="25" customFormat="1" ht="13.35" customHeight="1">
      <c r="A1329" s="39"/>
      <c r="B1329" s="39"/>
      <c r="C1329" s="39"/>
      <c r="N1329" s="39"/>
    </row>
    <row r="1330" spans="1:14" s="25" customFormat="1" ht="13.35" customHeight="1">
      <c r="A1330" s="39"/>
      <c r="B1330" s="39"/>
      <c r="C1330" s="39"/>
      <c r="N1330" s="39"/>
    </row>
    <row r="1331" spans="1:14" s="25" customFormat="1" ht="13.35" customHeight="1">
      <c r="A1331" s="39"/>
      <c r="B1331" s="39"/>
      <c r="C1331" s="39"/>
      <c r="N1331" s="39"/>
    </row>
    <row r="1332" spans="1:14" s="25" customFormat="1" ht="13.35" customHeight="1">
      <c r="A1332" s="39"/>
      <c r="B1332" s="39"/>
      <c r="C1332" s="39"/>
      <c r="N1332" s="39"/>
    </row>
    <row r="1333" spans="1:14" s="25" customFormat="1" ht="13.35" customHeight="1">
      <c r="A1333" s="39"/>
      <c r="B1333" s="39"/>
      <c r="C1333" s="39"/>
      <c r="N1333" s="39"/>
    </row>
    <row r="1334" spans="1:14" s="25" customFormat="1" ht="13.35" customHeight="1">
      <c r="A1334" s="39"/>
      <c r="B1334" s="39"/>
      <c r="C1334" s="39"/>
      <c r="N1334" s="39"/>
    </row>
    <row r="1335" spans="1:14" s="25" customFormat="1" ht="13.35" customHeight="1">
      <c r="A1335" s="39"/>
      <c r="B1335" s="39"/>
      <c r="C1335" s="39"/>
      <c r="N1335" s="39"/>
    </row>
    <row r="1336" spans="1:14" s="25" customFormat="1" ht="13.35" customHeight="1">
      <c r="A1336" s="39"/>
      <c r="B1336" s="39"/>
      <c r="C1336" s="39"/>
      <c r="N1336" s="39"/>
    </row>
    <row r="1337" spans="1:14" s="25" customFormat="1" ht="13.35" customHeight="1">
      <c r="A1337" s="39"/>
      <c r="B1337" s="39"/>
      <c r="C1337" s="39"/>
      <c r="N1337" s="39"/>
    </row>
    <row r="1338" spans="1:14" s="25" customFormat="1" ht="13.35" customHeight="1">
      <c r="A1338" s="39"/>
      <c r="B1338" s="39"/>
      <c r="C1338" s="39"/>
      <c r="N1338" s="39"/>
    </row>
    <row r="1339" spans="1:14" s="25" customFormat="1" ht="13.35" customHeight="1">
      <c r="A1339" s="39"/>
      <c r="B1339" s="39"/>
      <c r="C1339" s="39"/>
      <c r="N1339" s="39"/>
    </row>
    <row r="1340" spans="1:14" s="25" customFormat="1" ht="13.35" customHeight="1">
      <c r="A1340" s="39"/>
      <c r="B1340" s="39"/>
      <c r="C1340" s="39"/>
      <c r="N1340" s="39"/>
    </row>
    <row r="1341" spans="1:14" s="25" customFormat="1" ht="13.35" customHeight="1">
      <c r="A1341" s="39"/>
      <c r="B1341" s="39"/>
      <c r="C1341" s="39"/>
      <c r="N1341" s="39"/>
    </row>
    <row r="1342" spans="1:14" s="25" customFormat="1" ht="13.35" customHeight="1">
      <c r="A1342" s="39"/>
      <c r="B1342" s="39"/>
      <c r="C1342" s="39"/>
      <c r="N1342" s="39"/>
    </row>
    <row r="1343" spans="1:14" s="25" customFormat="1" ht="13.35" customHeight="1">
      <c r="A1343" s="39"/>
      <c r="B1343" s="39"/>
      <c r="C1343" s="39"/>
      <c r="N1343" s="39"/>
    </row>
    <row r="1344" spans="1:14" s="25" customFormat="1" ht="13.35" customHeight="1">
      <c r="A1344" s="39"/>
      <c r="B1344" s="39"/>
      <c r="C1344" s="39"/>
      <c r="N1344" s="39"/>
    </row>
    <row r="1345" spans="1:14" s="25" customFormat="1" ht="13.35" customHeight="1">
      <c r="A1345" s="39"/>
      <c r="B1345" s="39"/>
      <c r="C1345" s="39"/>
      <c r="N1345" s="39"/>
    </row>
    <row r="1346" spans="1:14" s="25" customFormat="1" ht="13.35" customHeight="1">
      <c r="A1346" s="39"/>
      <c r="B1346" s="39"/>
      <c r="C1346" s="39"/>
      <c r="N1346" s="39"/>
    </row>
    <row r="1347" spans="1:14" s="25" customFormat="1" ht="13.35" customHeight="1">
      <c r="A1347" s="39"/>
      <c r="B1347" s="39"/>
      <c r="C1347" s="39"/>
      <c r="N1347" s="39"/>
    </row>
    <row r="1348" spans="1:14" s="25" customFormat="1" ht="13.35" customHeight="1">
      <c r="A1348" s="39"/>
      <c r="B1348" s="39"/>
      <c r="C1348" s="39"/>
      <c r="N1348" s="39"/>
    </row>
    <row r="1349" spans="1:14" s="25" customFormat="1" ht="13.35" customHeight="1">
      <c r="A1349" s="39"/>
      <c r="B1349" s="39"/>
      <c r="C1349" s="39"/>
      <c r="N1349" s="39"/>
    </row>
    <row r="1350" spans="1:14" s="25" customFormat="1" ht="13.35" customHeight="1">
      <c r="A1350" s="39"/>
      <c r="B1350" s="39"/>
      <c r="C1350" s="39"/>
      <c r="N1350" s="39"/>
    </row>
    <row r="1351" spans="1:14" s="25" customFormat="1" ht="13.35" customHeight="1">
      <c r="A1351" s="39"/>
      <c r="B1351" s="39"/>
      <c r="C1351" s="39"/>
      <c r="N1351" s="39"/>
    </row>
    <row r="1352" spans="1:14" s="25" customFormat="1" ht="13.35" customHeight="1">
      <c r="A1352" s="39"/>
      <c r="B1352" s="39"/>
      <c r="C1352" s="39"/>
      <c r="N1352" s="39"/>
    </row>
    <row r="1353" spans="1:14" s="25" customFormat="1" ht="13.35" customHeight="1">
      <c r="A1353" s="39"/>
      <c r="B1353" s="39"/>
      <c r="C1353" s="39"/>
      <c r="N1353" s="39"/>
    </row>
    <row r="1354" spans="1:14" s="25" customFormat="1" ht="13.35" customHeight="1">
      <c r="A1354" s="39"/>
      <c r="B1354" s="39"/>
      <c r="C1354" s="39"/>
      <c r="N1354" s="39"/>
    </row>
    <row r="1355" spans="1:14" s="25" customFormat="1" ht="13.35" customHeight="1">
      <c r="A1355" s="39"/>
      <c r="B1355" s="39"/>
      <c r="C1355" s="39"/>
      <c r="N1355" s="39"/>
    </row>
    <row r="1356" spans="1:14" s="25" customFormat="1" ht="13.35" customHeight="1">
      <c r="A1356" s="39"/>
      <c r="B1356" s="39"/>
      <c r="C1356" s="39"/>
      <c r="N1356" s="39"/>
    </row>
    <row r="1357" spans="1:14" s="25" customFormat="1" ht="13.35" customHeight="1">
      <c r="A1357" s="39"/>
      <c r="B1357" s="39"/>
      <c r="C1357" s="39"/>
      <c r="N1357" s="39"/>
    </row>
    <row r="1358" spans="1:14" s="25" customFormat="1" ht="13.35" customHeight="1">
      <c r="A1358" s="39"/>
      <c r="B1358" s="39"/>
      <c r="C1358" s="39"/>
      <c r="N1358" s="39"/>
    </row>
    <row r="1359" spans="1:14" s="25" customFormat="1" ht="13.35" customHeight="1">
      <c r="A1359" s="39"/>
      <c r="B1359" s="39"/>
      <c r="C1359" s="39"/>
      <c r="N1359" s="39"/>
    </row>
    <row r="1360" spans="1:14" s="25" customFormat="1" ht="13.35" customHeight="1">
      <c r="A1360" s="39"/>
      <c r="B1360" s="39"/>
      <c r="C1360" s="39"/>
      <c r="N1360" s="39"/>
    </row>
    <row r="1361" spans="1:14" s="25" customFormat="1" ht="13.35" customHeight="1">
      <c r="A1361" s="39"/>
      <c r="B1361" s="39"/>
      <c r="C1361" s="39"/>
      <c r="N1361" s="39"/>
    </row>
    <row r="1362" spans="1:14" s="25" customFormat="1" ht="13.35" customHeight="1">
      <c r="A1362" s="39"/>
      <c r="B1362" s="39"/>
      <c r="C1362" s="39"/>
      <c r="N1362" s="39"/>
    </row>
    <row r="1363" spans="1:14" s="25" customFormat="1" ht="13.35" customHeight="1">
      <c r="A1363" s="39"/>
      <c r="B1363" s="39"/>
      <c r="C1363" s="39"/>
      <c r="N1363" s="39"/>
    </row>
    <row r="1364" spans="1:14" s="25" customFormat="1" ht="13.35" customHeight="1">
      <c r="A1364" s="39"/>
      <c r="B1364" s="39"/>
      <c r="C1364" s="39"/>
      <c r="N1364" s="39"/>
    </row>
    <row r="1365" spans="1:14" s="25" customFormat="1" ht="13.35" customHeight="1">
      <c r="A1365" s="39"/>
      <c r="B1365" s="39"/>
      <c r="C1365" s="39"/>
      <c r="N1365" s="39"/>
    </row>
    <row r="1366" spans="1:14" s="25" customFormat="1" ht="13.35" customHeight="1">
      <c r="A1366" s="39"/>
      <c r="B1366" s="39"/>
      <c r="C1366" s="39"/>
      <c r="N1366" s="39"/>
    </row>
    <row r="1367" spans="1:14" s="25" customFormat="1" ht="13.35" customHeight="1">
      <c r="A1367" s="39"/>
      <c r="B1367" s="39"/>
      <c r="C1367" s="39"/>
      <c r="N1367" s="39"/>
    </row>
    <row r="1368" spans="1:14" s="25" customFormat="1" ht="13.35" customHeight="1">
      <c r="A1368" s="39"/>
      <c r="B1368" s="39"/>
      <c r="C1368" s="39"/>
      <c r="N1368" s="39"/>
    </row>
    <row r="1369" spans="1:14" s="25" customFormat="1" ht="13.35" customHeight="1">
      <c r="A1369" s="39"/>
      <c r="B1369" s="39"/>
      <c r="C1369" s="39"/>
      <c r="N1369" s="39"/>
    </row>
    <row r="1370" spans="1:14" s="25" customFormat="1" ht="13.35" customHeight="1">
      <c r="A1370" s="39"/>
      <c r="B1370" s="39"/>
      <c r="C1370" s="39"/>
      <c r="N1370" s="39"/>
    </row>
    <row r="1371" spans="1:14" s="25" customFormat="1" ht="13.35" customHeight="1">
      <c r="A1371" s="39"/>
      <c r="B1371" s="39"/>
      <c r="C1371" s="39"/>
      <c r="N1371" s="39"/>
    </row>
    <row r="1372" spans="1:14" s="25" customFormat="1" ht="13.35" customHeight="1">
      <c r="A1372" s="39"/>
      <c r="B1372" s="39"/>
      <c r="C1372" s="39"/>
      <c r="N1372" s="39"/>
    </row>
    <row r="1373" spans="1:14" s="25" customFormat="1" ht="13.35" customHeight="1">
      <c r="A1373" s="39"/>
      <c r="B1373" s="39"/>
      <c r="C1373" s="39"/>
      <c r="N1373" s="39"/>
    </row>
    <row r="1374" spans="1:14" s="25" customFormat="1" ht="13.35" customHeight="1">
      <c r="A1374" s="39"/>
      <c r="B1374" s="39"/>
      <c r="C1374" s="39"/>
      <c r="N1374" s="39"/>
    </row>
    <row r="1375" spans="1:14" s="25" customFormat="1" ht="13.35" customHeight="1">
      <c r="A1375" s="39"/>
      <c r="B1375" s="39"/>
      <c r="C1375" s="39"/>
      <c r="N1375" s="39"/>
    </row>
    <row r="1376" spans="1:14" s="25" customFormat="1" ht="13.35" customHeight="1">
      <c r="A1376" s="39"/>
      <c r="B1376" s="39"/>
      <c r="C1376" s="39"/>
      <c r="N1376" s="39"/>
    </row>
    <row r="1377" spans="1:14" s="25" customFormat="1" ht="13.35" customHeight="1">
      <c r="A1377" s="39"/>
      <c r="B1377" s="39"/>
      <c r="C1377" s="39"/>
      <c r="N1377" s="39"/>
    </row>
    <row r="1378" spans="1:14" s="25" customFormat="1" ht="13.35" customHeight="1">
      <c r="A1378" s="39"/>
      <c r="B1378" s="39"/>
      <c r="C1378" s="39"/>
      <c r="N1378" s="39"/>
    </row>
    <row r="1379" spans="1:14" s="25" customFormat="1" ht="13.35" customHeight="1">
      <c r="A1379" s="39"/>
      <c r="B1379" s="39"/>
      <c r="C1379" s="39"/>
      <c r="N1379" s="39"/>
    </row>
    <row r="1380" spans="1:14" s="25" customFormat="1" ht="13.35" customHeight="1">
      <c r="A1380" s="39"/>
      <c r="B1380" s="39"/>
      <c r="C1380" s="39"/>
      <c r="N1380" s="39"/>
    </row>
    <row r="1381" spans="1:14" s="25" customFormat="1" ht="13.35" customHeight="1">
      <c r="A1381" s="39"/>
      <c r="B1381" s="39"/>
      <c r="C1381" s="39"/>
      <c r="N1381" s="39"/>
    </row>
    <row r="1382" spans="1:14" s="25" customFormat="1" ht="13.35" customHeight="1">
      <c r="A1382" s="39"/>
      <c r="B1382" s="39"/>
      <c r="C1382" s="39"/>
      <c r="N1382" s="39"/>
    </row>
    <row r="1383" spans="1:14" s="25" customFormat="1" ht="13.35" customHeight="1">
      <c r="A1383" s="39"/>
      <c r="B1383" s="39"/>
      <c r="C1383" s="39"/>
      <c r="N1383" s="39"/>
    </row>
    <row r="1384" spans="1:14" s="25" customFormat="1" ht="13.35" customHeight="1">
      <c r="A1384" s="39"/>
      <c r="B1384" s="39"/>
      <c r="C1384" s="39"/>
      <c r="N1384" s="39"/>
    </row>
    <row r="1385" spans="1:14" s="25" customFormat="1" ht="13.35" customHeight="1">
      <c r="A1385" s="39"/>
      <c r="B1385" s="39"/>
      <c r="C1385" s="39"/>
      <c r="N1385" s="39"/>
    </row>
    <row r="1386" spans="1:14" s="25" customFormat="1" ht="13.35" customHeight="1">
      <c r="A1386" s="39"/>
      <c r="B1386" s="39"/>
      <c r="C1386" s="39"/>
      <c r="N1386" s="39"/>
    </row>
    <row r="1387" spans="1:14" s="25" customFormat="1" ht="13.35" customHeight="1">
      <c r="A1387" s="39"/>
      <c r="B1387" s="39"/>
      <c r="C1387" s="39"/>
      <c r="N1387" s="39"/>
    </row>
    <row r="1388" spans="1:14" s="25" customFormat="1" ht="13.35" customHeight="1">
      <c r="A1388" s="39"/>
      <c r="B1388" s="39"/>
      <c r="C1388" s="39"/>
      <c r="N1388" s="39"/>
    </row>
    <row r="1389" spans="1:14" s="25" customFormat="1" ht="13.35" customHeight="1">
      <c r="A1389" s="39"/>
      <c r="B1389" s="39"/>
      <c r="C1389" s="39"/>
      <c r="N1389" s="39"/>
    </row>
    <row r="1390" spans="1:14" s="25" customFormat="1" ht="13.35" customHeight="1">
      <c r="A1390" s="39"/>
      <c r="B1390" s="39"/>
      <c r="C1390" s="39"/>
      <c r="N1390" s="39"/>
    </row>
    <row r="1391" spans="1:14" s="25" customFormat="1" ht="13.35" customHeight="1">
      <c r="A1391" s="39"/>
      <c r="B1391" s="39"/>
      <c r="C1391" s="39"/>
      <c r="N1391" s="39"/>
    </row>
    <row r="1392" spans="1:14" s="25" customFormat="1" ht="13.35" customHeight="1">
      <c r="A1392" s="39"/>
      <c r="B1392" s="39"/>
      <c r="C1392" s="39"/>
      <c r="N1392" s="39"/>
    </row>
    <row r="1393" spans="1:14" s="25" customFormat="1" ht="13.35" customHeight="1">
      <c r="A1393" s="39"/>
      <c r="B1393" s="39"/>
      <c r="C1393" s="39"/>
      <c r="N1393" s="39"/>
    </row>
    <row r="1394" spans="1:14" s="25" customFormat="1" ht="13.35" customHeight="1">
      <c r="A1394" s="39"/>
      <c r="B1394" s="39"/>
      <c r="C1394" s="39"/>
      <c r="N1394" s="39"/>
    </row>
    <row r="1395" spans="1:14" s="25" customFormat="1" ht="13.35" customHeight="1">
      <c r="A1395" s="39"/>
      <c r="B1395" s="39"/>
      <c r="C1395" s="39"/>
      <c r="N1395" s="39"/>
    </row>
    <row r="1396" spans="1:14" s="25" customFormat="1" ht="13.35" customHeight="1">
      <c r="A1396" s="39"/>
      <c r="B1396" s="39"/>
      <c r="C1396" s="39"/>
      <c r="N1396" s="39"/>
    </row>
    <row r="1397" spans="1:14" s="25" customFormat="1" ht="13.35" customHeight="1">
      <c r="A1397" s="39"/>
      <c r="B1397" s="39"/>
      <c r="C1397" s="39"/>
      <c r="N1397" s="39"/>
    </row>
    <row r="1398" spans="1:14" s="25" customFormat="1" ht="13.35" customHeight="1">
      <c r="A1398" s="39"/>
      <c r="B1398" s="39"/>
      <c r="C1398" s="39"/>
      <c r="N1398" s="39"/>
    </row>
    <row r="1399" spans="1:14" s="25" customFormat="1" ht="13.35" customHeight="1">
      <c r="A1399" s="39"/>
      <c r="B1399" s="39"/>
      <c r="C1399" s="39"/>
      <c r="N1399" s="39"/>
    </row>
    <row r="1400" spans="1:14" s="25" customFormat="1" ht="13.35" customHeight="1">
      <c r="A1400" s="39"/>
      <c r="B1400" s="39"/>
      <c r="C1400" s="39"/>
      <c r="N1400" s="39"/>
    </row>
    <row r="1401" spans="1:14" s="25" customFormat="1" ht="13.35" customHeight="1">
      <c r="A1401" s="39"/>
      <c r="B1401" s="39"/>
      <c r="C1401" s="39"/>
      <c r="N1401" s="39"/>
    </row>
    <row r="1402" spans="1:14" s="25" customFormat="1" ht="13.35" customHeight="1">
      <c r="A1402" s="39"/>
      <c r="B1402" s="39"/>
      <c r="C1402" s="39"/>
      <c r="N1402" s="39"/>
    </row>
    <row r="1403" spans="1:14" s="25" customFormat="1" ht="13.35" customHeight="1">
      <c r="A1403" s="39"/>
      <c r="B1403" s="39"/>
      <c r="C1403" s="39"/>
      <c r="N1403" s="39"/>
    </row>
    <row r="1404" spans="1:14" s="25" customFormat="1" ht="13.35" customHeight="1">
      <c r="A1404" s="39"/>
      <c r="B1404" s="39"/>
      <c r="C1404" s="39"/>
      <c r="N1404" s="39"/>
    </row>
    <row r="1405" spans="1:14" s="25" customFormat="1" ht="13.35" customHeight="1">
      <c r="A1405" s="39"/>
      <c r="B1405" s="39"/>
      <c r="C1405" s="39"/>
      <c r="N1405" s="39"/>
    </row>
    <row r="1406" spans="1:14" s="25" customFormat="1" ht="13.35" customHeight="1">
      <c r="A1406" s="39"/>
      <c r="B1406" s="39"/>
      <c r="C1406" s="39"/>
      <c r="N1406" s="39"/>
    </row>
    <row r="1407" spans="1:14" s="25" customFormat="1" ht="13.35" customHeight="1">
      <c r="A1407" s="39"/>
      <c r="B1407" s="39"/>
      <c r="C1407" s="39"/>
      <c r="N1407" s="39"/>
    </row>
    <row r="1408" spans="1:14" s="25" customFormat="1" ht="13.35" customHeight="1">
      <c r="A1408" s="39"/>
      <c r="B1408" s="39"/>
      <c r="C1408" s="39"/>
      <c r="N1408" s="39"/>
    </row>
    <row r="1409" spans="1:14" s="25" customFormat="1" ht="13.35" customHeight="1">
      <c r="A1409" s="39"/>
      <c r="B1409" s="39"/>
      <c r="C1409" s="39"/>
      <c r="N1409" s="39"/>
    </row>
    <row r="1410" spans="1:14" s="25" customFormat="1" ht="13.35" customHeight="1">
      <c r="A1410" s="39"/>
      <c r="B1410" s="39"/>
      <c r="C1410" s="39"/>
      <c r="N1410" s="39"/>
    </row>
    <row r="1411" spans="1:14" s="25" customFormat="1" ht="13.35" customHeight="1">
      <c r="A1411" s="39"/>
      <c r="B1411" s="39"/>
      <c r="C1411" s="39"/>
      <c r="N1411" s="39"/>
    </row>
    <row r="1412" spans="1:14" s="25" customFormat="1" ht="13.35" customHeight="1">
      <c r="A1412" s="39"/>
      <c r="B1412" s="39"/>
      <c r="C1412" s="39"/>
      <c r="N1412" s="39"/>
    </row>
    <row r="1413" spans="1:14" s="25" customFormat="1" ht="13.35" customHeight="1">
      <c r="A1413" s="39"/>
      <c r="B1413" s="39"/>
      <c r="C1413" s="39"/>
      <c r="N1413" s="39"/>
    </row>
    <row r="1414" spans="1:14" s="25" customFormat="1" ht="13.35" customHeight="1">
      <c r="A1414" s="39"/>
      <c r="B1414" s="39"/>
      <c r="C1414" s="39"/>
      <c r="N1414" s="39"/>
    </row>
    <row r="1415" spans="1:14" s="25" customFormat="1" ht="13.35" customHeight="1">
      <c r="A1415" s="39"/>
      <c r="B1415" s="39"/>
      <c r="C1415" s="39"/>
      <c r="N1415" s="39"/>
    </row>
    <row r="1416" spans="1:14" s="25" customFormat="1" ht="13.35" customHeight="1">
      <c r="A1416" s="39"/>
      <c r="B1416" s="39"/>
      <c r="C1416" s="39"/>
      <c r="N1416" s="39"/>
    </row>
    <row r="1417" spans="1:14" s="25" customFormat="1" ht="13.35" customHeight="1">
      <c r="A1417" s="39"/>
      <c r="B1417" s="39"/>
      <c r="C1417" s="39"/>
      <c r="N1417" s="39"/>
    </row>
    <row r="1418" spans="1:14" s="25" customFormat="1" ht="13.35" customHeight="1">
      <c r="A1418" s="39"/>
      <c r="B1418" s="39"/>
      <c r="C1418" s="39"/>
      <c r="N1418" s="39"/>
    </row>
    <row r="1419" spans="1:14" s="25" customFormat="1" ht="13.35" customHeight="1">
      <c r="A1419" s="39"/>
      <c r="B1419" s="39"/>
      <c r="C1419" s="39"/>
      <c r="N1419" s="39"/>
    </row>
    <row r="1420" spans="1:14" s="25" customFormat="1" ht="13.35" customHeight="1">
      <c r="A1420" s="39"/>
      <c r="B1420" s="39"/>
      <c r="C1420" s="39"/>
      <c r="N1420" s="39"/>
    </row>
    <row r="1421" spans="1:14" s="25" customFormat="1" ht="13.35" customHeight="1">
      <c r="A1421" s="39"/>
      <c r="B1421" s="39"/>
      <c r="C1421" s="39"/>
      <c r="N1421" s="39"/>
    </row>
    <row r="1422" spans="1:14" s="25" customFormat="1" ht="13.35" customHeight="1">
      <c r="A1422" s="39"/>
      <c r="B1422" s="39"/>
      <c r="C1422" s="39"/>
      <c r="N1422" s="39"/>
    </row>
    <row r="1423" spans="1:14" s="25" customFormat="1" ht="13.35" customHeight="1">
      <c r="A1423" s="39"/>
      <c r="B1423" s="39"/>
      <c r="C1423" s="39"/>
      <c r="N1423" s="39"/>
    </row>
    <row r="1424" spans="1:14" s="25" customFormat="1" ht="13.35" customHeight="1">
      <c r="A1424" s="39"/>
      <c r="B1424" s="39"/>
      <c r="C1424" s="39"/>
      <c r="N1424" s="39"/>
    </row>
    <row r="1425" spans="1:14" s="25" customFormat="1" ht="13.35" customHeight="1">
      <c r="A1425" s="39"/>
      <c r="B1425" s="39"/>
      <c r="C1425" s="39"/>
      <c r="N1425" s="39"/>
    </row>
    <row r="1426" spans="1:14" s="25" customFormat="1" ht="13.35" customHeight="1">
      <c r="A1426" s="39"/>
      <c r="B1426" s="39"/>
      <c r="C1426" s="39"/>
      <c r="N1426" s="39"/>
    </row>
    <row r="1427" spans="1:14" s="25" customFormat="1" ht="13.35" customHeight="1">
      <c r="A1427" s="39"/>
      <c r="B1427" s="39"/>
      <c r="C1427" s="39"/>
      <c r="N1427" s="39"/>
    </row>
    <row r="1428" spans="1:14" s="25" customFormat="1" ht="13.35" customHeight="1">
      <c r="A1428" s="39"/>
      <c r="B1428" s="39"/>
      <c r="C1428" s="39"/>
      <c r="N1428" s="39"/>
    </row>
    <row r="1429" spans="1:14" s="25" customFormat="1" ht="13.35" customHeight="1">
      <c r="A1429" s="39"/>
      <c r="B1429" s="39"/>
      <c r="C1429" s="39"/>
      <c r="N1429" s="39"/>
    </row>
    <row r="1430" spans="1:14" s="25" customFormat="1" ht="13.35" customHeight="1">
      <c r="A1430" s="39"/>
      <c r="B1430" s="39"/>
      <c r="C1430" s="39"/>
      <c r="N1430" s="39"/>
    </row>
    <row r="1431" spans="1:14" s="25" customFormat="1" ht="13.35" customHeight="1">
      <c r="A1431" s="39"/>
      <c r="B1431" s="39"/>
      <c r="C1431" s="39"/>
      <c r="N1431" s="39"/>
    </row>
    <row r="1432" spans="1:14" s="25" customFormat="1" ht="13.35" customHeight="1">
      <c r="A1432" s="39"/>
      <c r="B1432" s="39"/>
      <c r="C1432" s="39"/>
      <c r="N1432" s="39"/>
    </row>
    <row r="1433" spans="1:14" s="25" customFormat="1" ht="13.35" customHeight="1">
      <c r="A1433" s="39"/>
      <c r="B1433" s="39"/>
      <c r="C1433" s="39"/>
      <c r="N1433" s="39"/>
    </row>
    <row r="1434" spans="1:14" s="25" customFormat="1" ht="13.35" customHeight="1">
      <c r="A1434" s="39"/>
      <c r="B1434" s="39"/>
      <c r="C1434" s="39"/>
      <c r="N1434" s="39"/>
    </row>
    <row r="1435" spans="1:14" s="25" customFormat="1" ht="13.35" customHeight="1">
      <c r="A1435" s="39"/>
      <c r="B1435" s="39"/>
      <c r="C1435" s="39"/>
      <c r="N1435" s="39"/>
    </row>
    <row r="1436" spans="1:14" s="25" customFormat="1" ht="13.35" customHeight="1">
      <c r="A1436" s="39"/>
      <c r="B1436" s="39"/>
      <c r="C1436" s="39"/>
      <c r="N1436" s="39"/>
    </row>
    <row r="1437" spans="1:14" s="25" customFormat="1" ht="13.35" customHeight="1">
      <c r="A1437" s="39"/>
      <c r="B1437" s="39"/>
      <c r="C1437" s="39"/>
      <c r="N1437" s="39"/>
    </row>
    <row r="1438" spans="1:14" s="25" customFormat="1" ht="13.35" customHeight="1">
      <c r="A1438" s="39"/>
      <c r="B1438" s="39"/>
      <c r="C1438" s="39"/>
      <c r="N1438" s="39"/>
    </row>
    <row r="1439" spans="1:14" s="25" customFormat="1" ht="13.35" customHeight="1">
      <c r="A1439" s="39"/>
      <c r="B1439" s="39"/>
      <c r="C1439" s="39"/>
      <c r="N1439" s="39"/>
    </row>
    <row r="1440" spans="1:14" s="25" customFormat="1" ht="13.35" customHeight="1">
      <c r="A1440" s="39"/>
      <c r="B1440" s="39"/>
      <c r="C1440" s="39"/>
      <c r="N1440" s="39"/>
    </row>
    <row r="1441" spans="1:14" s="25" customFormat="1" ht="13.35" customHeight="1">
      <c r="A1441" s="39"/>
      <c r="B1441" s="39"/>
      <c r="C1441" s="39"/>
      <c r="N1441" s="39"/>
    </row>
    <row r="1442" spans="1:14" s="25" customFormat="1" ht="13.35" customHeight="1">
      <c r="A1442" s="39"/>
      <c r="B1442" s="39"/>
      <c r="C1442" s="39"/>
      <c r="N1442" s="39"/>
    </row>
    <row r="1443" spans="1:14" s="25" customFormat="1" ht="13.35" customHeight="1">
      <c r="A1443" s="39"/>
      <c r="B1443" s="39"/>
      <c r="C1443" s="39"/>
      <c r="N1443" s="39"/>
    </row>
    <row r="1444" spans="1:14" s="25" customFormat="1" ht="13.35" customHeight="1">
      <c r="A1444" s="39"/>
      <c r="B1444" s="39"/>
      <c r="C1444" s="39"/>
      <c r="N1444" s="39"/>
    </row>
    <row r="1445" spans="1:14" s="25" customFormat="1" ht="13.35" customHeight="1">
      <c r="A1445" s="39"/>
      <c r="B1445" s="39"/>
      <c r="C1445" s="39"/>
      <c r="N1445" s="39"/>
    </row>
    <row r="1446" spans="1:14" s="25" customFormat="1" ht="13.35" customHeight="1">
      <c r="A1446" s="39"/>
      <c r="B1446" s="39"/>
      <c r="C1446" s="39"/>
      <c r="N1446" s="39"/>
    </row>
    <row r="1447" spans="1:14" s="25" customFormat="1" ht="13.35" customHeight="1">
      <c r="A1447" s="39"/>
      <c r="B1447" s="39"/>
      <c r="C1447" s="39"/>
      <c r="N1447" s="39"/>
    </row>
    <row r="1448" spans="1:14" s="25" customFormat="1" ht="13.35" customHeight="1">
      <c r="A1448" s="39"/>
      <c r="B1448" s="39"/>
      <c r="C1448" s="39"/>
      <c r="N1448" s="39"/>
    </row>
    <row r="1449" spans="1:14" s="25" customFormat="1" ht="13.35" customHeight="1">
      <c r="A1449" s="39"/>
      <c r="B1449" s="39"/>
      <c r="C1449" s="39"/>
      <c r="N1449" s="39"/>
    </row>
    <row r="1450" spans="1:14" s="25" customFormat="1" ht="13.35" customHeight="1">
      <c r="A1450" s="39"/>
      <c r="B1450" s="39"/>
      <c r="C1450" s="39"/>
      <c r="N1450" s="39"/>
    </row>
    <row r="1451" spans="1:14" s="25" customFormat="1" ht="13.35" customHeight="1">
      <c r="A1451" s="39"/>
      <c r="B1451" s="39"/>
      <c r="C1451" s="39"/>
      <c r="N1451" s="39"/>
    </row>
    <row r="1452" spans="1:14" s="25" customFormat="1" ht="13.35" customHeight="1">
      <c r="A1452" s="39"/>
      <c r="B1452" s="39"/>
      <c r="C1452" s="39"/>
      <c r="N1452" s="39"/>
    </row>
    <row r="1453" spans="1:14" s="25" customFormat="1" ht="13.35" customHeight="1">
      <c r="A1453" s="39"/>
      <c r="B1453" s="39"/>
      <c r="C1453" s="39"/>
      <c r="N1453" s="39"/>
    </row>
    <row r="1454" spans="1:14" s="25" customFormat="1" ht="13.35" customHeight="1">
      <c r="A1454" s="39"/>
      <c r="B1454" s="39"/>
      <c r="C1454" s="39"/>
      <c r="N1454" s="39"/>
    </row>
    <row r="1455" spans="1:14" s="25" customFormat="1" ht="13.35" customHeight="1">
      <c r="A1455" s="39"/>
      <c r="B1455" s="39"/>
      <c r="C1455" s="39"/>
      <c r="N1455" s="39"/>
    </row>
    <row r="1456" spans="1:14" s="25" customFormat="1" ht="13.35" customHeight="1">
      <c r="A1456" s="39"/>
      <c r="B1456" s="39"/>
      <c r="C1456" s="39"/>
      <c r="N1456" s="39"/>
    </row>
    <row r="1457" spans="1:14" s="25" customFormat="1" ht="13.35" customHeight="1">
      <c r="A1457" s="39"/>
      <c r="B1457" s="39"/>
      <c r="C1457" s="39"/>
      <c r="N1457" s="39"/>
    </row>
    <row r="1458" spans="1:14" s="25" customFormat="1" ht="13.35" customHeight="1">
      <c r="A1458" s="39"/>
      <c r="B1458" s="39"/>
      <c r="C1458" s="39"/>
      <c r="N1458" s="39"/>
    </row>
    <row r="1459" spans="1:14" s="25" customFormat="1" ht="13.35" customHeight="1">
      <c r="A1459" s="39"/>
      <c r="B1459" s="39"/>
      <c r="C1459" s="39"/>
      <c r="N1459" s="39"/>
    </row>
    <row r="1460" spans="1:14" s="25" customFormat="1" ht="13.35" customHeight="1">
      <c r="A1460" s="39"/>
      <c r="B1460" s="39"/>
      <c r="C1460" s="39"/>
      <c r="N1460" s="39"/>
    </row>
    <row r="1461" spans="1:14" s="25" customFormat="1" ht="13.35" customHeight="1">
      <c r="A1461" s="39"/>
      <c r="B1461" s="39"/>
      <c r="C1461" s="39"/>
      <c r="N1461" s="39"/>
    </row>
    <row r="1462" spans="1:14" s="25" customFormat="1" ht="13.35" customHeight="1">
      <c r="A1462" s="39"/>
      <c r="B1462" s="39"/>
      <c r="C1462" s="39"/>
      <c r="N1462" s="39"/>
    </row>
    <row r="1463" spans="1:14" s="25" customFormat="1" ht="13.35" customHeight="1">
      <c r="A1463" s="39"/>
      <c r="B1463" s="39"/>
      <c r="C1463" s="39"/>
      <c r="N1463" s="39"/>
    </row>
    <row r="1464" spans="1:14" s="25" customFormat="1" ht="13.35" customHeight="1">
      <c r="A1464" s="39"/>
      <c r="B1464" s="39"/>
      <c r="C1464" s="39"/>
      <c r="N1464" s="39"/>
    </row>
    <row r="1465" spans="1:14" s="25" customFormat="1" ht="13.35" customHeight="1">
      <c r="A1465" s="39"/>
      <c r="B1465" s="39"/>
      <c r="C1465" s="39"/>
      <c r="N1465" s="39"/>
    </row>
    <row r="1466" spans="1:14" s="25" customFormat="1" ht="13.35" customHeight="1">
      <c r="A1466" s="39"/>
      <c r="B1466" s="39"/>
      <c r="C1466" s="39"/>
      <c r="N1466" s="39"/>
    </row>
    <row r="1467" spans="1:14" s="25" customFormat="1" ht="13.35" customHeight="1">
      <c r="A1467" s="39"/>
      <c r="B1467" s="39"/>
      <c r="C1467" s="39"/>
      <c r="N1467" s="39"/>
    </row>
    <row r="1468" spans="1:14" s="25" customFormat="1" ht="13.35" customHeight="1">
      <c r="A1468" s="39"/>
      <c r="B1468" s="39"/>
      <c r="C1468" s="39"/>
      <c r="N1468" s="39"/>
    </row>
    <row r="1469" spans="1:14" s="25" customFormat="1" ht="13.35" customHeight="1">
      <c r="A1469" s="39"/>
      <c r="B1469" s="39"/>
      <c r="C1469" s="39"/>
      <c r="N1469" s="39"/>
    </row>
    <row r="1470" spans="1:14" s="25" customFormat="1" ht="13.35" customHeight="1">
      <c r="A1470" s="39"/>
      <c r="B1470" s="39"/>
      <c r="C1470" s="39"/>
      <c r="N1470" s="39"/>
    </row>
    <row r="1471" spans="1:14" s="25" customFormat="1" ht="13.35" customHeight="1">
      <c r="A1471" s="39"/>
      <c r="B1471" s="39"/>
      <c r="C1471" s="39"/>
      <c r="N1471" s="39"/>
    </row>
    <row r="1472" spans="1:14" s="25" customFormat="1" ht="13.35" customHeight="1">
      <c r="A1472" s="39"/>
      <c r="B1472" s="39"/>
      <c r="C1472" s="39"/>
      <c r="N1472" s="39"/>
    </row>
    <row r="1473" spans="1:14" s="25" customFormat="1" ht="13.35" customHeight="1">
      <c r="A1473" s="39"/>
      <c r="B1473" s="39"/>
      <c r="C1473" s="39"/>
      <c r="N1473" s="39"/>
    </row>
    <row r="1474" spans="1:14" s="25" customFormat="1" ht="13.35" customHeight="1">
      <c r="A1474" s="39"/>
      <c r="B1474" s="39"/>
      <c r="C1474" s="39"/>
      <c r="N1474" s="39"/>
    </row>
    <row r="1475" spans="1:14" s="25" customFormat="1" ht="13.35" customHeight="1">
      <c r="A1475" s="39"/>
      <c r="B1475" s="39"/>
      <c r="C1475" s="39"/>
      <c r="N1475" s="39"/>
    </row>
    <row r="1476" spans="1:14" s="25" customFormat="1" ht="13.35" customHeight="1">
      <c r="A1476" s="39"/>
      <c r="B1476" s="39"/>
      <c r="C1476" s="39"/>
      <c r="N1476" s="39"/>
    </row>
    <row r="1477" spans="1:14" s="25" customFormat="1" ht="13.35" customHeight="1">
      <c r="A1477" s="39"/>
      <c r="B1477" s="39"/>
      <c r="C1477" s="39"/>
      <c r="N1477" s="39"/>
    </row>
    <row r="1478" spans="1:14" s="25" customFormat="1" ht="13.35" customHeight="1">
      <c r="A1478" s="39"/>
      <c r="B1478" s="39"/>
      <c r="C1478" s="39"/>
      <c r="N1478" s="39"/>
    </row>
    <row r="1479" spans="1:14" s="25" customFormat="1" ht="13.35" customHeight="1">
      <c r="A1479" s="39"/>
      <c r="B1479" s="39"/>
      <c r="C1479" s="39"/>
      <c r="N1479" s="39"/>
    </row>
    <row r="1480" spans="1:14" s="25" customFormat="1" ht="13.35" customHeight="1">
      <c r="A1480" s="39"/>
      <c r="B1480" s="39"/>
      <c r="C1480" s="39"/>
      <c r="N1480" s="39"/>
    </row>
    <row r="1481" spans="1:14" s="25" customFormat="1" ht="13.35" customHeight="1">
      <c r="A1481" s="39"/>
      <c r="B1481" s="39"/>
      <c r="C1481" s="39"/>
      <c r="N1481" s="39"/>
    </row>
    <row r="1482" spans="1:14" s="25" customFormat="1" ht="13.35" customHeight="1">
      <c r="A1482" s="39"/>
      <c r="B1482" s="39"/>
      <c r="C1482" s="39"/>
      <c r="N1482" s="39"/>
    </row>
    <row r="1483" spans="1:14" s="25" customFormat="1" ht="13.35" customHeight="1">
      <c r="A1483" s="39"/>
      <c r="B1483" s="39"/>
      <c r="C1483" s="39"/>
      <c r="N1483" s="39"/>
    </row>
    <row r="1484" spans="1:14" s="25" customFormat="1" ht="13.35" customHeight="1">
      <c r="A1484" s="39"/>
      <c r="B1484" s="39"/>
      <c r="C1484" s="39"/>
      <c r="N1484" s="39"/>
    </row>
    <row r="1485" spans="1:14" s="25" customFormat="1" ht="13.35" customHeight="1">
      <c r="A1485" s="39"/>
      <c r="B1485" s="39"/>
      <c r="C1485" s="39"/>
      <c r="N1485" s="39"/>
    </row>
    <row r="1486" spans="1:14" s="25" customFormat="1" ht="13.35" customHeight="1">
      <c r="A1486" s="39"/>
      <c r="B1486" s="39"/>
      <c r="C1486" s="39"/>
      <c r="N1486" s="39"/>
    </row>
    <row r="1487" spans="1:14" s="25" customFormat="1" ht="13.35" customHeight="1">
      <c r="A1487" s="39"/>
      <c r="B1487" s="39"/>
      <c r="C1487" s="39"/>
      <c r="N1487" s="39"/>
    </row>
    <row r="1488" spans="1:14" s="25" customFormat="1" ht="13.35" customHeight="1">
      <c r="A1488" s="39"/>
      <c r="B1488" s="39"/>
      <c r="C1488" s="39"/>
      <c r="N1488" s="39"/>
    </row>
    <row r="1489" spans="1:14" s="25" customFormat="1" ht="13.35" customHeight="1">
      <c r="A1489" s="39"/>
      <c r="B1489" s="39"/>
      <c r="C1489" s="39"/>
      <c r="N1489" s="39"/>
    </row>
    <row r="1490" spans="1:14" s="25" customFormat="1" ht="13.35" customHeight="1">
      <c r="A1490" s="39"/>
      <c r="B1490" s="39"/>
      <c r="C1490" s="39"/>
      <c r="N1490" s="39"/>
    </row>
    <row r="1491" spans="1:14" s="25" customFormat="1" ht="13.35" customHeight="1">
      <c r="A1491" s="39"/>
      <c r="B1491" s="39"/>
      <c r="C1491" s="39"/>
      <c r="N1491" s="39"/>
    </row>
    <row r="1492" spans="1:14" s="25" customFormat="1" ht="13.35" customHeight="1">
      <c r="A1492" s="39"/>
      <c r="B1492" s="39"/>
      <c r="C1492" s="39"/>
      <c r="N1492" s="39"/>
    </row>
    <row r="1493" spans="1:14" s="25" customFormat="1" ht="13.35" customHeight="1">
      <c r="A1493" s="39"/>
      <c r="B1493" s="39"/>
      <c r="C1493" s="39"/>
      <c r="N1493" s="39"/>
    </row>
    <row r="1494" spans="1:14" s="25" customFormat="1" ht="13.35" customHeight="1">
      <c r="A1494" s="39"/>
      <c r="B1494" s="39"/>
      <c r="C1494" s="39"/>
      <c r="N1494" s="39"/>
    </row>
    <row r="1495" spans="1:14" s="25" customFormat="1" ht="13.35" customHeight="1">
      <c r="A1495" s="39"/>
      <c r="B1495" s="39"/>
      <c r="C1495" s="39"/>
      <c r="N1495" s="39"/>
    </row>
    <row r="1496" spans="1:14" s="25" customFormat="1" ht="13.35" customHeight="1">
      <c r="A1496" s="39"/>
      <c r="B1496" s="39"/>
      <c r="C1496" s="39"/>
      <c r="N1496" s="39"/>
    </row>
    <row r="1497" spans="1:14" s="25" customFormat="1" ht="13.35" customHeight="1">
      <c r="A1497" s="39"/>
      <c r="B1497" s="39"/>
      <c r="C1497" s="39"/>
      <c r="N1497" s="39"/>
    </row>
    <row r="1498" spans="1:14" s="25" customFormat="1" ht="13.35" customHeight="1">
      <c r="A1498" s="39"/>
      <c r="B1498" s="39"/>
      <c r="C1498" s="39"/>
      <c r="N1498" s="39"/>
    </row>
    <row r="1499" spans="1:14" s="25" customFormat="1" ht="13.35" customHeight="1">
      <c r="A1499" s="39"/>
      <c r="B1499" s="39"/>
      <c r="C1499" s="39"/>
      <c r="N1499" s="39"/>
    </row>
    <row r="1500" spans="1:14" s="25" customFormat="1" ht="13.35" customHeight="1">
      <c r="A1500" s="39"/>
      <c r="B1500" s="39"/>
      <c r="C1500" s="39"/>
      <c r="N1500" s="39"/>
    </row>
    <row r="1501" spans="1:14" s="25" customFormat="1" ht="13.35" customHeight="1">
      <c r="A1501" s="39"/>
      <c r="B1501" s="39"/>
      <c r="C1501" s="39"/>
      <c r="N1501" s="39"/>
    </row>
    <row r="1502" spans="1:14" s="25" customFormat="1" ht="13.35" customHeight="1">
      <c r="A1502" s="39"/>
      <c r="B1502" s="39"/>
      <c r="C1502" s="39"/>
      <c r="N1502" s="39"/>
    </row>
    <row r="1503" spans="1:14" s="25" customFormat="1" ht="13.35" customHeight="1">
      <c r="A1503" s="39"/>
      <c r="B1503" s="39"/>
      <c r="C1503" s="39"/>
      <c r="N1503" s="39"/>
    </row>
    <row r="1504" spans="1:14" s="25" customFormat="1" ht="13.35" customHeight="1">
      <c r="A1504" s="39"/>
      <c r="B1504" s="39"/>
      <c r="C1504" s="39"/>
      <c r="N1504" s="39"/>
    </row>
    <row r="1505" spans="1:14" s="25" customFormat="1" ht="13.35" customHeight="1">
      <c r="A1505" s="39"/>
      <c r="B1505" s="39"/>
      <c r="C1505" s="39"/>
      <c r="N1505" s="39"/>
    </row>
    <row r="1506" spans="1:14" s="25" customFormat="1" ht="13.35" customHeight="1">
      <c r="A1506" s="39"/>
      <c r="B1506" s="39"/>
      <c r="C1506" s="39"/>
      <c r="N1506" s="39"/>
    </row>
    <row r="1507" spans="1:14" s="25" customFormat="1" ht="13.35" customHeight="1">
      <c r="A1507" s="39"/>
      <c r="B1507" s="39"/>
      <c r="C1507" s="39"/>
      <c r="N1507" s="39"/>
    </row>
    <row r="1508" spans="1:14" s="25" customFormat="1" ht="13.35" customHeight="1">
      <c r="A1508" s="39"/>
      <c r="B1508" s="39"/>
      <c r="C1508" s="39"/>
      <c r="N1508" s="39"/>
    </row>
    <row r="1509" spans="1:14" s="25" customFormat="1" ht="13.35" customHeight="1">
      <c r="A1509" s="39"/>
      <c r="B1509" s="39"/>
      <c r="C1509" s="39"/>
      <c r="N1509" s="39"/>
    </row>
    <row r="1510" spans="1:14" s="25" customFormat="1" ht="13.35" customHeight="1">
      <c r="A1510" s="39"/>
      <c r="B1510" s="39"/>
      <c r="C1510" s="39"/>
      <c r="N1510" s="39"/>
    </row>
    <row r="1511" spans="1:14" s="25" customFormat="1" ht="13.35" customHeight="1">
      <c r="A1511" s="39"/>
      <c r="B1511" s="39"/>
      <c r="C1511" s="39"/>
      <c r="N1511" s="39"/>
    </row>
    <row r="1512" spans="1:14" s="25" customFormat="1" ht="13.35" customHeight="1">
      <c r="A1512" s="39"/>
      <c r="B1512" s="39"/>
      <c r="C1512" s="39"/>
      <c r="N1512" s="39"/>
    </row>
    <row r="1513" spans="1:14" s="25" customFormat="1" ht="13.35" customHeight="1">
      <c r="A1513" s="39"/>
      <c r="B1513" s="39"/>
      <c r="C1513" s="39"/>
      <c r="N1513" s="39"/>
    </row>
    <row r="1514" spans="1:14" s="25" customFormat="1" ht="13.35" customHeight="1">
      <c r="A1514" s="39"/>
      <c r="B1514" s="39"/>
      <c r="C1514" s="39"/>
      <c r="N1514" s="39"/>
    </row>
    <row r="1515" spans="1:14" s="25" customFormat="1" ht="13.35" customHeight="1">
      <c r="A1515" s="39"/>
      <c r="B1515" s="39"/>
      <c r="C1515" s="39"/>
      <c r="N1515" s="39"/>
    </row>
    <row r="1516" spans="1:14" s="25" customFormat="1" ht="13.35" customHeight="1">
      <c r="A1516" s="39"/>
      <c r="B1516" s="39"/>
      <c r="C1516" s="39"/>
      <c r="N1516" s="39"/>
    </row>
    <row r="1517" spans="1:14" s="25" customFormat="1" ht="13.35" customHeight="1">
      <c r="A1517" s="39"/>
      <c r="B1517" s="39"/>
      <c r="C1517" s="39"/>
      <c r="N1517" s="39"/>
    </row>
    <row r="1518" spans="1:14" s="25" customFormat="1" ht="13.35" customHeight="1">
      <c r="A1518" s="39"/>
      <c r="B1518" s="39"/>
      <c r="C1518" s="39"/>
      <c r="N1518" s="39"/>
    </row>
    <row r="1519" spans="1:14" s="25" customFormat="1" ht="13.35" customHeight="1">
      <c r="A1519" s="39"/>
      <c r="B1519" s="39"/>
      <c r="C1519" s="39"/>
      <c r="N1519" s="39"/>
    </row>
    <row r="1520" spans="1:14" s="25" customFormat="1" ht="13.35" customHeight="1">
      <c r="A1520" s="39"/>
      <c r="B1520" s="39"/>
      <c r="C1520" s="39"/>
      <c r="N1520" s="39"/>
    </row>
    <row r="1521" spans="1:14" s="25" customFormat="1" ht="13.35" customHeight="1">
      <c r="A1521" s="39"/>
      <c r="B1521" s="39"/>
      <c r="C1521" s="39"/>
      <c r="N1521" s="39"/>
    </row>
    <row r="1522" spans="1:14" s="25" customFormat="1" ht="13.35" customHeight="1">
      <c r="A1522" s="39"/>
      <c r="B1522" s="39"/>
      <c r="C1522" s="39"/>
      <c r="N1522" s="39"/>
    </row>
    <row r="1523" spans="1:14" s="25" customFormat="1" ht="13.35" customHeight="1">
      <c r="A1523" s="39"/>
      <c r="B1523" s="39"/>
      <c r="C1523" s="39"/>
      <c r="N1523" s="39"/>
    </row>
    <row r="1524" spans="1:14" s="25" customFormat="1" ht="13.35" customHeight="1">
      <c r="A1524" s="39"/>
      <c r="B1524" s="39"/>
      <c r="C1524" s="39"/>
      <c r="N1524" s="39"/>
    </row>
    <row r="1525" spans="1:14" s="25" customFormat="1" ht="13.35" customHeight="1">
      <c r="A1525" s="39"/>
      <c r="B1525" s="39"/>
      <c r="C1525" s="39"/>
      <c r="N1525" s="39"/>
    </row>
    <row r="1526" spans="1:14" s="25" customFormat="1" ht="13.35" customHeight="1">
      <c r="A1526" s="39"/>
      <c r="B1526" s="39"/>
      <c r="C1526" s="39"/>
      <c r="N1526" s="39"/>
    </row>
    <row r="1527" spans="1:14" s="25" customFormat="1" ht="13.35" customHeight="1">
      <c r="A1527" s="39"/>
      <c r="B1527" s="39"/>
      <c r="C1527" s="39"/>
      <c r="N1527" s="39"/>
    </row>
    <row r="1528" spans="1:14" s="25" customFormat="1" ht="13.35" customHeight="1">
      <c r="A1528" s="39"/>
      <c r="B1528" s="39"/>
      <c r="C1528" s="39"/>
      <c r="N1528" s="39"/>
    </row>
    <row r="1529" spans="1:14" s="25" customFormat="1" ht="13.35" customHeight="1">
      <c r="A1529" s="39"/>
      <c r="B1529" s="39"/>
      <c r="C1529" s="39"/>
      <c r="N1529" s="39"/>
    </row>
    <row r="1530" spans="1:14" s="25" customFormat="1" ht="13.35" customHeight="1">
      <c r="A1530" s="39"/>
      <c r="B1530" s="39"/>
      <c r="C1530" s="39"/>
      <c r="N1530" s="39"/>
    </row>
    <row r="1531" spans="1:14" s="25" customFormat="1" ht="13.35" customHeight="1">
      <c r="A1531" s="39"/>
      <c r="B1531" s="39"/>
      <c r="C1531" s="39"/>
      <c r="N1531" s="39"/>
    </row>
    <row r="1532" spans="1:14" s="25" customFormat="1" ht="13.35" customHeight="1">
      <c r="A1532" s="39"/>
      <c r="B1532" s="39"/>
      <c r="C1532" s="39"/>
      <c r="N1532" s="39"/>
    </row>
    <row r="1533" spans="1:14" s="25" customFormat="1" ht="13.35" customHeight="1">
      <c r="A1533" s="39"/>
      <c r="B1533" s="39"/>
      <c r="C1533" s="39"/>
      <c r="N1533" s="39"/>
    </row>
    <row r="1534" spans="1:14" s="25" customFormat="1" ht="13.35" customHeight="1">
      <c r="A1534" s="39"/>
      <c r="B1534" s="39"/>
      <c r="C1534" s="39"/>
      <c r="N1534" s="39"/>
    </row>
    <row r="1535" spans="1:14" s="25" customFormat="1" ht="13.35" customHeight="1">
      <c r="A1535" s="39"/>
      <c r="B1535" s="39"/>
      <c r="C1535" s="39"/>
      <c r="N1535" s="39"/>
    </row>
    <row r="1536" spans="1:14" s="25" customFormat="1" ht="13.35" customHeight="1">
      <c r="A1536" s="39"/>
      <c r="B1536" s="39"/>
      <c r="C1536" s="39"/>
      <c r="N1536" s="39"/>
    </row>
    <row r="1537" spans="1:14" s="25" customFormat="1" ht="13.35" customHeight="1">
      <c r="A1537" s="39"/>
      <c r="B1537" s="39"/>
      <c r="C1537" s="39"/>
      <c r="N1537" s="39"/>
    </row>
    <row r="1538" spans="1:14" s="25" customFormat="1" ht="13.35" customHeight="1">
      <c r="A1538" s="39"/>
      <c r="B1538" s="39"/>
      <c r="C1538" s="39"/>
      <c r="N1538" s="39"/>
    </row>
    <row r="1539" spans="1:14" s="25" customFormat="1" ht="13.35" customHeight="1">
      <c r="A1539" s="39"/>
      <c r="B1539" s="39"/>
      <c r="C1539" s="39"/>
      <c r="N1539" s="39"/>
    </row>
    <row r="1540" spans="1:14" s="25" customFormat="1" ht="13.35" customHeight="1">
      <c r="A1540" s="39"/>
      <c r="B1540" s="39"/>
      <c r="C1540" s="39"/>
      <c r="N1540" s="39"/>
    </row>
    <row r="1541" spans="1:14" s="25" customFormat="1" ht="13.35" customHeight="1">
      <c r="A1541" s="39"/>
      <c r="B1541" s="39"/>
      <c r="C1541" s="39"/>
      <c r="N1541" s="39"/>
    </row>
    <row r="1542" spans="1:14" s="25" customFormat="1" ht="13.35" customHeight="1">
      <c r="A1542" s="39"/>
      <c r="B1542" s="39"/>
      <c r="C1542" s="39"/>
      <c r="N1542" s="39"/>
    </row>
    <row r="1543" spans="1:14" s="25" customFormat="1" ht="13.35" customHeight="1">
      <c r="A1543" s="39"/>
      <c r="B1543" s="39"/>
      <c r="C1543" s="39"/>
      <c r="N1543" s="39"/>
    </row>
    <row r="1544" spans="1:14" s="25" customFormat="1" ht="13.35" customHeight="1">
      <c r="A1544" s="39"/>
      <c r="B1544" s="39"/>
      <c r="C1544" s="39"/>
      <c r="N1544" s="39"/>
    </row>
    <row r="1545" spans="1:14" s="25" customFormat="1" ht="13.35" customHeight="1">
      <c r="A1545" s="39"/>
      <c r="B1545" s="39"/>
      <c r="C1545" s="39"/>
      <c r="N1545" s="39"/>
    </row>
    <row r="1546" spans="1:14" s="25" customFormat="1" ht="13.35" customHeight="1">
      <c r="A1546" s="39"/>
      <c r="B1546" s="39"/>
      <c r="C1546" s="39"/>
      <c r="N1546" s="39"/>
    </row>
    <row r="1547" spans="1:14" s="25" customFormat="1" ht="13.35" customHeight="1">
      <c r="A1547" s="39"/>
      <c r="B1547" s="39"/>
      <c r="C1547" s="39"/>
      <c r="N1547" s="39"/>
    </row>
    <row r="1548" spans="1:14" s="25" customFormat="1" ht="13.35" customHeight="1">
      <c r="A1548" s="39"/>
      <c r="B1548" s="39"/>
      <c r="C1548" s="39"/>
      <c r="N1548" s="39"/>
    </row>
    <row r="1549" spans="1:14" s="25" customFormat="1" ht="13.35" customHeight="1">
      <c r="A1549" s="39"/>
      <c r="B1549" s="39"/>
      <c r="C1549" s="39"/>
      <c r="N1549" s="39"/>
    </row>
    <row r="1550" spans="1:14" s="25" customFormat="1" ht="13.35" customHeight="1">
      <c r="A1550" s="39"/>
      <c r="B1550" s="39"/>
      <c r="C1550" s="39"/>
      <c r="N1550" s="39"/>
    </row>
    <row r="1551" spans="1:14" s="25" customFormat="1" ht="13.35" customHeight="1">
      <c r="A1551" s="39"/>
      <c r="B1551" s="39"/>
      <c r="C1551" s="39"/>
      <c r="N1551" s="39"/>
    </row>
    <row r="1552" spans="1:14" s="25" customFormat="1" ht="13.35" customHeight="1">
      <c r="A1552" s="39"/>
      <c r="B1552" s="39"/>
      <c r="C1552" s="39"/>
      <c r="N1552" s="39"/>
    </row>
    <row r="1553" spans="1:14" s="25" customFormat="1" ht="13.35" customHeight="1">
      <c r="A1553" s="39"/>
      <c r="B1553" s="39"/>
      <c r="C1553" s="39"/>
      <c r="N1553" s="39"/>
    </row>
    <row r="1554" spans="1:14" s="25" customFormat="1" ht="13.35" customHeight="1">
      <c r="A1554" s="39"/>
      <c r="B1554" s="39"/>
      <c r="C1554" s="39"/>
      <c r="N1554" s="39"/>
    </row>
    <row r="1555" spans="1:14" s="25" customFormat="1" ht="13.35" customHeight="1">
      <c r="A1555" s="39"/>
      <c r="B1555" s="39"/>
      <c r="C1555" s="39"/>
      <c r="N1555" s="39"/>
    </row>
    <row r="1556" spans="1:14" s="25" customFormat="1" ht="13.35" customHeight="1">
      <c r="A1556" s="39"/>
      <c r="B1556" s="39"/>
      <c r="C1556" s="39"/>
      <c r="N1556" s="39"/>
    </row>
    <row r="1557" spans="1:14" s="25" customFormat="1" ht="13.35" customHeight="1">
      <c r="A1557" s="39"/>
      <c r="B1557" s="39"/>
      <c r="C1557" s="39"/>
      <c r="N1557" s="39"/>
    </row>
    <row r="1558" spans="1:14" s="25" customFormat="1" ht="13.35" customHeight="1">
      <c r="A1558" s="39"/>
      <c r="B1558" s="39"/>
      <c r="C1558" s="39"/>
      <c r="N1558" s="39"/>
    </row>
    <row r="1559" spans="1:14" s="25" customFormat="1" ht="13.35" customHeight="1">
      <c r="A1559" s="39"/>
      <c r="B1559" s="39"/>
      <c r="C1559" s="39"/>
      <c r="N1559" s="39"/>
    </row>
    <row r="1560" spans="1:14" s="25" customFormat="1" ht="13.35" customHeight="1">
      <c r="A1560" s="39"/>
      <c r="B1560" s="39"/>
      <c r="C1560" s="39"/>
      <c r="N1560" s="39"/>
    </row>
    <row r="1561" spans="1:14" s="25" customFormat="1" ht="13.35" customHeight="1">
      <c r="A1561" s="39"/>
      <c r="B1561" s="39"/>
      <c r="C1561" s="39"/>
      <c r="N1561" s="39"/>
    </row>
    <row r="1562" spans="1:14" s="25" customFormat="1" ht="13.35" customHeight="1">
      <c r="A1562" s="39"/>
      <c r="B1562" s="39"/>
      <c r="C1562" s="39"/>
      <c r="N1562" s="39"/>
    </row>
    <row r="1563" spans="1:14" s="25" customFormat="1" ht="13.35" customHeight="1">
      <c r="A1563" s="39"/>
      <c r="B1563" s="39"/>
      <c r="C1563" s="39"/>
      <c r="N1563" s="39"/>
    </row>
    <row r="1564" spans="1:14" s="25" customFormat="1" ht="13.35" customHeight="1">
      <c r="A1564" s="39"/>
      <c r="B1564" s="39"/>
      <c r="C1564" s="39"/>
      <c r="N1564" s="39"/>
    </row>
    <row r="1565" spans="1:14" s="25" customFormat="1" ht="13.35" customHeight="1">
      <c r="A1565" s="39"/>
      <c r="B1565" s="39"/>
      <c r="C1565" s="39"/>
      <c r="N1565" s="39"/>
    </row>
    <row r="1566" spans="1:14" s="25" customFormat="1" ht="13.35" customHeight="1">
      <c r="A1566" s="39"/>
      <c r="B1566" s="39"/>
      <c r="C1566" s="39"/>
      <c r="N1566" s="39"/>
    </row>
    <row r="1567" spans="1:14" s="25" customFormat="1" ht="13.35" customHeight="1">
      <c r="A1567" s="39"/>
      <c r="B1567" s="39"/>
      <c r="C1567" s="39"/>
      <c r="N1567" s="39"/>
    </row>
    <row r="1568" spans="1:14" s="25" customFormat="1" ht="13.35" customHeight="1">
      <c r="A1568" s="39"/>
      <c r="B1568" s="39"/>
      <c r="C1568" s="39"/>
      <c r="N1568" s="39"/>
    </row>
    <row r="1569" spans="1:14" s="25" customFormat="1" ht="13.35" customHeight="1">
      <c r="A1569" s="39"/>
      <c r="B1569" s="39"/>
      <c r="C1569" s="39"/>
      <c r="N1569" s="39"/>
    </row>
    <row r="1570" spans="1:14" s="25" customFormat="1" ht="13.35" customHeight="1">
      <c r="A1570" s="39"/>
      <c r="B1570" s="39"/>
      <c r="C1570" s="39"/>
      <c r="N1570" s="39"/>
    </row>
    <row r="1571" spans="1:14" s="25" customFormat="1" ht="13.35" customHeight="1">
      <c r="A1571" s="39"/>
      <c r="B1571" s="39"/>
      <c r="C1571" s="39"/>
      <c r="N1571" s="39"/>
    </row>
    <row r="1572" spans="1:14" s="25" customFormat="1" ht="13.35" customHeight="1">
      <c r="A1572" s="39"/>
      <c r="B1572" s="39"/>
      <c r="C1572" s="39"/>
      <c r="N1572" s="39"/>
    </row>
    <row r="1573" spans="1:14" s="25" customFormat="1" ht="13.35" customHeight="1">
      <c r="A1573" s="39"/>
      <c r="B1573" s="39"/>
      <c r="C1573" s="39"/>
      <c r="N1573" s="39"/>
    </row>
    <row r="1574" spans="1:14" s="25" customFormat="1" ht="13.35" customHeight="1">
      <c r="A1574" s="39"/>
      <c r="B1574" s="39"/>
      <c r="C1574" s="39"/>
      <c r="N1574" s="39"/>
    </row>
    <row r="1575" spans="1:14" s="25" customFormat="1" ht="13.35" customHeight="1">
      <c r="A1575" s="39"/>
      <c r="B1575" s="39"/>
      <c r="C1575" s="39"/>
      <c r="N1575" s="39"/>
    </row>
    <row r="1576" spans="1:14" s="25" customFormat="1" ht="13.35" customHeight="1">
      <c r="A1576" s="39"/>
      <c r="B1576" s="39"/>
      <c r="C1576" s="39"/>
      <c r="N1576" s="39"/>
    </row>
    <row r="1577" spans="1:14" s="25" customFormat="1" ht="13.35" customHeight="1">
      <c r="A1577" s="39"/>
      <c r="B1577" s="39"/>
      <c r="C1577" s="39"/>
      <c r="N1577" s="39"/>
    </row>
    <row r="1578" spans="1:14" s="25" customFormat="1" ht="13.35" customHeight="1">
      <c r="A1578" s="39"/>
      <c r="B1578" s="39"/>
      <c r="C1578" s="39"/>
      <c r="N1578" s="39"/>
    </row>
    <row r="1579" spans="1:14" s="25" customFormat="1" ht="13.35" customHeight="1">
      <c r="A1579" s="39"/>
      <c r="B1579" s="39"/>
      <c r="C1579" s="39"/>
      <c r="N1579" s="39"/>
    </row>
    <row r="1580" spans="1:14" s="25" customFormat="1" ht="13.35" customHeight="1">
      <c r="A1580" s="39"/>
      <c r="B1580" s="39"/>
      <c r="C1580" s="39"/>
      <c r="N1580" s="39"/>
    </row>
    <row r="1581" spans="1:14" s="25" customFormat="1" ht="13.35" customHeight="1">
      <c r="A1581" s="39"/>
      <c r="B1581" s="39"/>
      <c r="C1581" s="39"/>
      <c r="N1581" s="39"/>
    </row>
    <row r="1582" spans="1:14" s="25" customFormat="1" ht="13.35" customHeight="1">
      <c r="A1582" s="39"/>
      <c r="B1582" s="39"/>
      <c r="C1582" s="39"/>
      <c r="N1582" s="39"/>
    </row>
    <row r="1583" spans="1:14" s="25" customFormat="1" ht="13.35" customHeight="1">
      <c r="A1583" s="39"/>
      <c r="B1583" s="39"/>
      <c r="C1583" s="39"/>
      <c r="N1583" s="39"/>
    </row>
    <row r="1584" spans="1:14" s="25" customFormat="1" ht="13.35" customHeight="1">
      <c r="A1584" s="39"/>
      <c r="B1584" s="39"/>
      <c r="C1584" s="39"/>
      <c r="N1584" s="39"/>
    </row>
    <row r="1585" spans="1:14" s="25" customFormat="1" ht="13.35" customHeight="1">
      <c r="A1585" s="39"/>
      <c r="B1585" s="39"/>
      <c r="C1585" s="39"/>
      <c r="N1585" s="39"/>
    </row>
    <row r="1586" spans="1:14" s="25" customFormat="1" ht="13.35" customHeight="1">
      <c r="A1586" s="39"/>
      <c r="B1586" s="39"/>
      <c r="C1586" s="39"/>
      <c r="N1586" s="39"/>
    </row>
    <row r="1587" spans="1:14" s="25" customFormat="1" ht="13.35" customHeight="1">
      <c r="A1587" s="39"/>
      <c r="B1587" s="39"/>
      <c r="C1587" s="39"/>
      <c r="N1587" s="39"/>
    </row>
    <row r="1588" spans="1:14" s="25" customFormat="1" ht="13.35" customHeight="1">
      <c r="A1588" s="39"/>
      <c r="B1588" s="39"/>
      <c r="C1588" s="39"/>
      <c r="N1588" s="39"/>
    </row>
    <row r="1589" spans="1:14" s="25" customFormat="1" ht="13.35" customHeight="1">
      <c r="A1589" s="39"/>
      <c r="B1589" s="39"/>
      <c r="C1589" s="39"/>
      <c r="N1589" s="39"/>
    </row>
    <row r="1590" spans="1:14" s="25" customFormat="1" ht="13.35" customHeight="1">
      <c r="A1590" s="39"/>
      <c r="B1590" s="39"/>
      <c r="C1590" s="39"/>
      <c r="N1590" s="39"/>
    </row>
    <row r="1591" spans="1:14" s="25" customFormat="1" ht="13.35" customHeight="1">
      <c r="A1591" s="39"/>
      <c r="B1591" s="39"/>
      <c r="C1591" s="39"/>
      <c r="N1591" s="39"/>
    </row>
    <row r="1592" spans="1:14" s="25" customFormat="1" ht="13.35" customHeight="1">
      <c r="A1592" s="39"/>
      <c r="B1592" s="39"/>
      <c r="C1592" s="39"/>
      <c r="N1592" s="39"/>
    </row>
    <row r="1593" spans="1:14" s="25" customFormat="1" ht="13.35" customHeight="1">
      <c r="A1593" s="39"/>
      <c r="B1593" s="39"/>
      <c r="C1593" s="39"/>
      <c r="N1593" s="39"/>
    </row>
    <row r="1594" spans="1:14" s="25" customFormat="1" ht="13.35" customHeight="1">
      <c r="A1594" s="39"/>
      <c r="B1594" s="39"/>
      <c r="C1594" s="39"/>
      <c r="N1594" s="39"/>
    </row>
    <row r="1595" spans="1:14" s="25" customFormat="1" ht="13.35" customHeight="1">
      <c r="A1595" s="39"/>
      <c r="B1595" s="39"/>
      <c r="C1595" s="39"/>
      <c r="N1595" s="39"/>
    </row>
    <row r="1596" spans="1:14" s="25" customFormat="1" ht="13.35" customHeight="1">
      <c r="A1596" s="39"/>
      <c r="B1596" s="39"/>
      <c r="C1596" s="39"/>
      <c r="N1596" s="39"/>
    </row>
    <row r="1597" spans="1:14" s="25" customFormat="1" ht="13.35" customHeight="1">
      <c r="A1597" s="39"/>
      <c r="B1597" s="39"/>
      <c r="C1597" s="39"/>
      <c r="N1597" s="39"/>
    </row>
    <row r="1598" spans="1:14" s="25" customFormat="1" ht="13.35" customHeight="1">
      <c r="A1598" s="39"/>
      <c r="B1598" s="39"/>
      <c r="C1598" s="39"/>
      <c r="N1598" s="39"/>
    </row>
    <row r="1599" spans="1:14" s="25" customFormat="1" ht="13.35" customHeight="1">
      <c r="A1599" s="39"/>
      <c r="B1599" s="39"/>
      <c r="C1599" s="39"/>
      <c r="N1599" s="39"/>
    </row>
    <row r="1600" spans="1:14" s="25" customFormat="1" ht="13.35" customHeight="1">
      <c r="A1600" s="39"/>
      <c r="B1600" s="39"/>
      <c r="C1600" s="39"/>
      <c r="N1600" s="39"/>
    </row>
    <row r="1601" spans="1:14" s="25" customFormat="1" ht="13.35" customHeight="1">
      <c r="A1601" s="39"/>
      <c r="B1601" s="39"/>
      <c r="C1601" s="39"/>
      <c r="N1601" s="39"/>
    </row>
    <row r="1602" spans="1:14" s="25" customFormat="1" ht="13.35" customHeight="1">
      <c r="A1602" s="39"/>
      <c r="B1602" s="39"/>
      <c r="C1602" s="39"/>
      <c r="N1602" s="39"/>
    </row>
    <row r="1603" spans="1:14" s="25" customFormat="1" ht="13.35" customHeight="1">
      <c r="A1603" s="39"/>
      <c r="B1603" s="39"/>
      <c r="C1603" s="39"/>
      <c r="N1603" s="39"/>
    </row>
    <row r="1604" spans="1:14" s="25" customFormat="1" ht="13.35" customHeight="1">
      <c r="A1604" s="39"/>
      <c r="B1604" s="39"/>
      <c r="C1604" s="39"/>
      <c r="N1604" s="39"/>
    </row>
    <row r="1605" spans="1:14" s="25" customFormat="1" ht="13.35" customHeight="1">
      <c r="A1605" s="39"/>
      <c r="B1605" s="39"/>
      <c r="C1605" s="39"/>
      <c r="N1605" s="39"/>
    </row>
    <row r="1606" spans="1:14" s="25" customFormat="1" ht="13.35" customHeight="1">
      <c r="A1606" s="39"/>
      <c r="B1606" s="39"/>
      <c r="C1606" s="39"/>
      <c r="N1606" s="39"/>
    </row>
    <row r="1607" spans="1:14" s="25" customFormat="1" ht="13.35" customHeight="1">
      <c r="A1607" s="39"/>
      <c r="B1607" s="39"/>
      <c r="C1607" s="39"/>
      <c r="N1607" s="39"/>
    </row>
    <row r="1608" spans="1:14" s="25" customFormat="1" ht="13.35" customHeight="1">
      <c r="A1608" s="39"/>
      <c r="B1608" s="39"/>
      <c r="C1608" s="39"/>
      <c r="N1608" s="39"/>
    </row>
    <row r="1609" spans="1:14" s="25" customFormat="1" ht="13.35" customHeight="1">
      <c r="A1609" s="39"/>
      <c r="B1609" s="39"/>
      <c r="C1609" s="39"/>
      <c r="N1609" s="39"/>
    </row>
    <row r="1610" spans="1:14" s="25" customFormat="1" ht="13.35" customHeight="1">
      <c r="A1610" s="39"/>
      <c r="B1610" s="39"/>
      <c r="C1610" s="39"/>
      <c r="N1610" s="39"/>
    </row>
    <row r="1611" spans="1:14" s="25" customFormat="1" ht="13.35" customHeight="1">
      <c r="A1611" s="39"/>
      <c r="B1611" s="39"/>
      <c r="C1611" s="39"/>
      <c r="N1611" s="39"/>
    </row>
    <row r="1612" spans="1:14" s="25" customFormat="1" ht="13.35" customHeight="1">
      <c r="A1612" s="39"/>
      <c r="B1612" s="39"/>
      <c r="C1612" s="39"/>
      <c r="N1612" s="39"/>
    </row>
    <row r="1613" spans="1:14" s="25" customFormat="1" ht="13.35" customHeight="1">
      <c r="A1613" s="39"/>
      <c r="B1613" s="39"/>
      <c r="C1613" s="39"/>
      <c r="N1613" s="39"/>
    </row>
    <row r="1614" spans="1:14" s="25" customFormat="1" ht="13.35" customHeight="1">
      <c r="A1614" s="39"/>
      <c r="B1614" s="39"/>
      <c r="C1614" s="39"/>
      <c r="N1614" s="39"/>
    </row>
    <row r="1615" spans="1:14" s="25" customFormat="1" ht="13.35" customHeight="1">
      <c r="A1615" s="39"/>
      <c r="B1615" s="39"/>
      <c r="C1615" s="39"/>
      <c r="N1615" s="39"/>
    </row>
    <row r="1616" spans="1:14" s="25" customFormat="1" ht="13.35" customHeight="1">
      <c r="A1616" s="39"/>
      <c r="B1616" s="39"/>
      <c r="C1616" s="39"/>
      <c r="N1616" s="39"/>
    </row>
    <row r="1617" spans="1:14" s="25" customFormat="1" ht="13.35" customHeight="1">
      <c r="A1617" s="39"/>
      <c r="B1617" s="39"/>
      <c r="C1617" s="39"/>
      <c r="N1617" s="39"/>
    </row>
    <row r="1618" spans="1:14" s="25" customFormat="1" ht="13.35" customHeight="1">
      <c r="A1618" s="39"/>
      <c r="B1618" s="39"/>
      <c r="C1618" s="39"/>
      <c r="N1618" s="39"/>
    </row>
    <row r="1619" spans="1:14" s="25" customFormat="1" ht="13.35" customHeight="1">
      <c r="A1619" s="39"/>
      <c r="B1619" s="39"/>
      <c r="C1619" s="39"/>
      <c r="N1619" s="39"/>
    </row>
    <row r="1620" spans="1:14" s="25" customFormat="1" ht="13.35" customHeight="1">
      <c r="A1620" s="39"/>
      <c r="B1620" s="39"/>
      <c r="C1620" s="39"/>
      <c r="N1620" s="39"/>
    </row>
    <row r="1621" spans="1:14" s="25" customFormat="1" ht="13.35" customHeight="1">
      <c r="A1621" s="39"/>
      <c r="B1621" s="39"/>
      <c r="C1621" s="39"/>
      <c r="N1621" s="39"/>
    </row>
    <row r="1622" spans="1:14" s="25" customFormat="1" ht="13.35" customHeight="1">
      <c r="A1622" s="39"/>
      <c r="B1622" s="39"/>
      <c r="C1622" s="39"/>
      <c r="N1622" s="39"/>
    </row>
    <row r="1623" spans="1:14" s="25" customFormat="1" ht="13.35" customHeight="1">
      <c r="A1623" s="39"/>
      <c r="B1623" s="39"/>
      <c r="C1623" s="39"/>
      <c r="N1623" s="39"/>
    </row>
    <row r="1624" spans="1:14" s="25" customFormat="1" ht="13.35" customHeight="1">
      <c r="A1624" s="39"/>
      <c r="B1624" s="39"/>
      <c r="C1624" s="39"/>
      <c r="N1624" s="39"/>
    </row>
    <row r="1625" spans="1:14" s="25" customFormat="1" ht="13.35" customHeight="1">
      <c r="A1625" s="39"/>
      <c r="B1625" s="39"/>
      <c r="C1625" s="39"/>
      <c r="N1625" s="39"/>
    </row>
    <row r="1626" spans="1:14" s="25" customFormat="1" ht="13.35" customHeight="1">
      <c r="A1626" s="39"/>
      <c r="B1626" s="39"/>
      <c r="C1626" s="39"/>
      <c r="N1626" s="39"/>
    </row>
    <row r="1627" spans="1:14" s="25" customFormat="1" ht="13.35" customHeight="1">
      <c r="A1627" s="39"/>
      <c r="B1627" s="39"/>
      <c r="C1627" s="39"/>
      <c r="N1627" s="39"/>
    </row>
    <row r="1628" spans="1:14" s="25" customFormat="1" ht="13.35" customHeight="1">
      <c r="A1628" s="39"/>
      <c r="B1628" s="39"/>
      <c r="C1628" s="39"/>
      <c r="N1628" s="39"/>
    </row>
    <row r="1629" spans="1:14" s="25" customFormat="1" ht="13.35" customHeight="1">
      <c r="A1629" s="39"/>
      <c r="B1629" s="39"/>
      <c r="C1629" s="39"/>
      <c r="N1629" s="39"/>
    </row>
    <row r="1630" spans="1:14" s="25" customFormat="1" ht="13.35" customHeight="1">
      <c r="A1630" s="39"/>
      <c r="B1630" s="39"/>
      <c r="C1630" s="39"/>
      <c r="N1630" s="39"/>
    </row>
    <row r="1631" spans="1:14" s="25" customFormat="1" ht="13.35" customHeight="1">
      <c r="A1631" s="39"/>
      <c r="B1631" s="39"/>
      <c r="C1631" s="39"/>
      <c r="N1631" s="39"/>
    </row>
    <row r="1632" spans="1:14" s="25" customFormat="1" ht="13.35" customHeight="1">
      <c r="A1632" s="39"/>
      <c r="B1632" s="39"/>
      <c r="C1632" s="39"/>
      <c r="N1632" s="39"/>
    </row>
    <row r="1633" spans="1:14" s="25" customFormat="1" ht="13.35" customHeight="1">
      <c r="A1633" s="39"/>
      <c r="B1633" s="39"/>
      <c r="C1633" s="39"/>
      <c r="N1633" s="39"/>
    </row>
    <row r="1634" spans="1:14" s="25" customFormat="1" ht="13.35" customHeight="1">
      <c r="A1634" s="39"/>
      <c r="B1634" s="39"/>
      <c r="C1634" s="39"/>
      <c r="N1634" s="39"/>
    </row>
    <row r="1635" spans="1:14" s="25" customFormat="1" ht="13.35" customHeight="1">
      <c r="A1635" s="39"/>
      <c r="B1635" s="39"/>
      <c r="C1635" s="39"/>
      <c r="N1635" s="39"/>
    </row>
    <row r="1636" spans="1:14" s="25" customFormat="1" ht="13.35" customHeight="1">
      <c r="A1636" s="39"/>
      <c r="B1636" s="39"/>
      <c r="C1636" s="39"/>
      <c r="N1636" s="39"/>
    </row>
    <row r="1637" spans="1:14" s="25" customFormat="1" ht="13.35" customHeight="1">
      <c r="A1637" s="39"/>
      <c r="B1637" s="39"/>
      <c r="C1637" s="39"/>
      <c r="N1637" s="39"/>
    </row>
    <row r="1638" spans="1:14" s="25" customFormat="1" ht="13.35" customHeight="1">
      <c r="A1638" s="39"/>
      <c r="B1638" s="39"/>
      <c r="C1638" s="39"/>
      <c r="N1638" s="39"/>
    </row>
    <row r="1639" spans="1:14" s="25" customFormat="1" ht="13.35" customHeight="1">
      <c r="A1639" s="39"/>
      <c r="B1639" s="39"/>
      <c r="C1639" s="39"/>
      <c r="N1639" s="39"/>
    </row>
    <row r="1640" spans="1:14" s="25" customFormat="1" ht="13.35" customHeight="1">
      <c r="A1640" s="39"/>
      <c r="B1640" s="39"/>
      <c r="C1640" s="39"/>
      <c r="N1640" s="39"/>
    </row>
    <row r="1641" spans="1:14" s="25" customFormat="1" ht="13.35" customHeight="1">
      <c r="A1641" s="39"/>
      <c r="B1641" s="39"/>
      <c r="C1641" s="39"/>
      <c r="N1641" s="39"/>
    </row>
    <row r="1642" spans="1:14" s="25" customFormat="1" ht="13.35" customHeight="1">
      <c r="A1642" s="39"/>
      <c r="B1642" s="39"/>
      <c r="C1642" s="39"/>
      <c r="N1642" s="39"/>
    </row>
    <row r="1643" spans="1:14" s="25" customFormat="1" ht="13.35" customHeight="1">
      <c r="A1643" s="39"/>
      <c r="B1643" s="39"/>
      <c r="C1643" s="39"/>
      <c r="N1643" s="39"/>
    </row>
    <row r="1644" spans="1:14" s="25" customFormat="1" ht="13.35" customHeight="1">
      <c r="A1644" s="39"/>
      <c r="B1644" s="39"/>
      <c r="C1644" s="39"/>
      <c r="N1644" s="39"/>
    </row>
    <row r="1645" spans="1:14" s="25" customFormat="1" ht="13.35" customHeight="1">
      <c r="A1645" s="39"/>
      <c r="B1645" s="39"/>
      <c r="C1645" s="39"/>
      <c r="N1645" s="39"/>
    </row>
    <row r="1646" spans="1:14" s="25" customFormat="1" ht="13.35" customHeight="1">
      <c r="A1646" s="39"/>
      <c r="B1646" s="39"/>
      <c r="C1646" s="39"/>
      <c r="N1646" s="39"/>
    </row>
    <row r="1647" spans="1:14" s="25" customFormat="1" ht="13.35" customHeight="1">
      <c r="A1647" s="39"/>
      <c r="B1647" s="39"/>
      <c r="C1647" s="39"/>
      <c r="N1647" s="39"/>
    </row>
    <row r="1648" spans="1:14" s="25" customFormat="1" ht="13.35" customHeight="1">
      <c r="A1648" s="39"/>
      <c r="B1648" s="39"/>
      <c r="C1648" s="39"/>
      <c r="N1648" s="39"/>
    </row>
    <row r="1649" spans="1:14" s="25" customFormat="1" ht="13.35" customHeight="1">
      <c r="A1649" s="39"/>
      <c r="B1649" s="39"/>
      <c r="C1649" s="39"/>
      <c r="N1649" s="39"/>
    </row>
    <row r="1650" spans="1:14" s="25" customFormat="1" ht="13.35" customHeight="1">
      <c r="A1650" s="39"/>
      <c r="B1650" s="39"/>
      <c r="C1650" s="39"/>
      <c r="N1650" s="39"/>
    </row>
    <row r="1651" spans="1:14" s="25" customFormat="1" ht="13.35" customHeight="1">
      <c r="A1651" s="39"/>
      <c r="B1651" s="39"/>
      <c r="C1651" s="39"/>
      <c r="N1651" s="39"/>
    </row>
    <row r="1652" spans="1:14" s="25" customFormat="1" ht="13.35" customHeight="1">
      <c r="A1652" s="39"/>
      <c r="B1652" s="39"/>
      <c r="C1652" s="39"/>
      <c r="N1652" s="39"/>
    </row>
    <row r="1653" spans="1:14" s="25" customFormat="1" ht="13.35" customHeight="1">
      <c r="A1653" s="39"/>
      <c r="B1653" s="39"/>
      <c r="C1653" s="39"/>
      <c r="N1653" s="39"/>
    </row>
    <row r="1654" spans="1:14" s="25" customFormat="1" ht="13.35" customHeight="1">
      <c r="A1654" s="39"/>
      <c r="B1654" s="39"/>
      <c r="C1654" s="39"/>
      <c r="N1654" s="39"/>
    </row>
    <row r="1655" spans="1:14" s="25" customFormat="1" ht="13.35" customHeight="1">
      <c r="A1655" s="39"/>
      <c r="B1655" s="39"/>
      <c r="C1655" s="39"/>
      <c r="N1655" s="39"/>
    </row>
    <row r="1656" spans="1:14" s="25" customFormat="1" ht="13.35" customHeight="1">
      <c r="A1656" s="39"/>
      <c r="B1656" s="39"/>
      <c r="C1656" s="39"/>
      <c r="N1656" s="39"/>
    </row>
    <row r="1657" spans="1:14" s="25" customFormat="1" ht="13.35" customHeight="1">
      <c r="A1657" s="39"/>
      <c r="B1657" s="39"/>
      <c r="C1657" s="39"/>
      <c r="N1657" s="39"/>
    </row>
    <row r="1658" spans="1:14" s="25" customFormat="1" ht="13.35" customHeight="1">
      <c r="A1658" s="39"/>
      <c r="B1658" s="39"/>
      <c r="C1658" s="39"/>
      <c r="N1658" s="39"/>
    </row>
    <row r="1659" spans="1:14" s="25" customFormat="1" ht="13.35" customHeight="1">
      <c r="A1659" s="39"/>
      <c r="B1659" s="39"/>
      <c r="C1659" s="39"/>
      <c r="N1659" s="39"/>
    </row>
    <row r="1660" spans="1:14" s="25" customFormat="1" ht="13.35" customHeight="1">
      <c r="A1660" s="39"/>
      <c r="B1660" s="39"/>
      <c r="C1660" s="39"/>
      <c r="N1660" s="39"/>
    </row>
    <row r="1661" spans="1:14" s="25" customFormat="1" ht="13.35" customHeight="1">
      <c r="A1661" s="39"/>
      <c r="B1661" s="39"/>
      <c r="C1661" s="39"/>
      <c r="N1661" s="39"/>
    </row>
    <row r="1662" spans="1:14" s="25" customFormat="1" ht="13.35" customHeight="1">
      <c r="A1662" s="39"/>
      <c r="B1662" s="39"/>
      <c r="C1662" s="39"/>
      <c r="N1662" s="39"/>
    </row>
    <row r="1663" spans="1:14" s="25" customFormat="1" ht="13.35" customHeight="1">
      <c r="A1663" s="39"/>
      <c r="B1663" s="39"/>
      <c r="C1663" s="39"/>
      <c r="N1663" s="39"/>
    </row>
    <row r="1664" spans="1:14" s="25" customFormat="1" ht="13.35" customHeight="1">
      <c r="A1664" s="39"/>
      <c r="B1664" s="39"/>
      <c r="C1664" s="39"/>
      <c r="N1664" s="39"/>
    </row>
    <row r="1665" spans="1:14" s="25" customFormat="1" ht="13.35" customHeight="1">
      <c r="A1665" s="39"/>
      <c r="B1665" s="39"/>
      <c r="C1665" s="39"/>
      <c r="N1665" s="39"/>
    </row>
    <row r="1666" spans="1:14" s="25" customFormat="1" ht="13.35" customHeight="1">
      <c r="A1666" s="39"/>
      <c r="B1666" s="39"/>
      <c r="C1666" s="39"/>
      <c r="N1666" s="39"/>
    </row>
    <row r="1667" spans="1:14" s="25" customFormat="1" ht="13.35" customHeight="1">
      <c r="A1667" s="39"/>
      <c r="B1667" s="39"/>
      <c r="C1667" s="39"/>
      <c r="N1667" s="39"/>
    </row>
    <row r="1668" spans="1:14" s="25" customFormat="1" ht="13.35" customHeight="1">
      <c r="A1668" s="39"/>
      <c r="B1668" s="39"/>
      <c r="C1668" s="39"/>
      <c r="N1668" s="39"/>
    </row>
    <row r="1669" spans="1:14" s="25" customFormat="1" ht="13.35" customHeight="1">
      <c r="A1669" s="39"/>
      <c r="B1669" s="39"/>
      <c r="C1669" s="39"/>
      <c r="N1669" s="39"/>
    </row>
    <row r="1670" spans="1:14" s="25" customFormat="1" ht="13.35" customHeight="1">
      <c r="A1670" s="39"/>
      <c r="B1670" s="39"/>
      <c r="C1670" s="39"/>
      <c r="N1670" s="39"/>
    </row>
    <row r="1671" spans="1:14" s="25" customFormat="1" ht="13.35" customHeight="1">
      <c r="A1671" s="39"/>
      <c r="B1671" s="39"/>
      <c r="C1671" s="39"/>
      <c r="N1671" s="39"/>
    </row>
    <row r="1672" spans="1:14" s="25" customFormat="1" ht="13.35" customHeight="1">
      <c r="A1672" s="39"/>
      <c r="B1672" s="39"/>
      <c r="C1672" s="39"/>
      <c r="N1672" s="39"/>
    </row>
    <row r="1673" spans="1:14" s="25" customFormat="1" ht="13.35" customHeight="1">
      <c r="A1673" s="39"/>
      <c r="B1673" s="39"/>
      <c r="C1673" s="39"/>
      <c r="N1673" s="39"/>
    </row>
    <row r="1674" spans="1:14" s="25" customFormat="1" ht="13.35" customHeight="1">
      <c r="A1674" s="39"/>
      <c r="B1674" s="39"/>
      <c r="C1674" s="39"/>
      <c r="N1674" s="39"/>
    </row>
    <row r="1675" spans="1:14" s="25" customFormat="1" ht="13.35" customHeight="1">
      <c r="A1675" s="39"/>
      <c r="B1675" s="39"/>
      <c r="C1675" s="39"/>
      <c r="N1675" s="39"/>
    </row>
    <row r="1676" spans="1:14" s="25" customFormat="1" ht="13.35" customHeight="1">
      <c r="A1676" s="39"/>
      <c r="B1676" s="39"/>
      <c r="C1676" s="39"/>
      <c r="N1676" s="39"/>
    </row>
    <row r="1677" spans="1:14" s="25" customFormat="1" ht="13.35" customHeight="1">
      <c r="A1677" s="39"/>
      <c r="B1677" s="39"/>
      <c r="C1677" s="39"/>
      <c r="N1677" s="39"/>
    </row>
    <row r="1678" spans="1:14" s="25" customFormat="1" ht="13.35" customHeight="1">
      <c r="A1678" s="39"/>
      <c r="B1678" s="39"/>
      <c r="C1678" s="39"/>
      <c r="N1678" s="39"/>
    </row>
    <row r="1679" spans="1:14" s="25" customFormat="1" ht="13.35" customHeight="1">
      <c r="A1679" s="39"/>
      <c r="B1679" s="39"/>
      <c r="C1679" s="39"/>
      <c r="N1679" s="39"/>
    </row>
    <row r="1680" spans="1:14" s="25" customFormat="1" ht="13.35" customHeight="1">
      <c r="A1680" s="39"/>
      <c r="B1680" s="39"/>
      <c r="C1680" s="39"/>
      <c r="N1680" s="39"/>
    </row>
    <row r="1681" spans="1:14" s="25" customFormat="1" ht="13.35" customHeight="1">
      <c r="A1681" s="39"/>
      <c r="B1681" s="39"/>
      <c r="C1681" s="39"/>
      <c r="N1681" s="39"/>
    </row>
    <row r="1682" spans="1:14" s="25" customFormat="1" ht="13.35" customHeight="1">
      <c r="A1682" s="39"/>
      <c r="B1682" s="39"/>
      <c r="C1682" s="39"/>
      <c r="N1682" s="39"/>
    </row>
    <row r="1683" spans="1:14" s="25" customFormat="1" ht="13.35" customHeight="1">
      <c r="A1683" s="39"/>
      <c r="B1683" s="39"/>
      <c r="C1683" s="39"/>
      <c r="N1683" s="39"/>
    </row>
    <row r="1684" spans="1:14" s="25" customFormat="1" ht="13.35" customHeight="1">
      <c r="A1684" s="39"/>
      <c r="B1684" s="39"/>
      <c r="C1684" s="39"/>
      <c r="N1684" s="39"/>
    </row>
    <row r="1685" spans="1:14" s="25" customFormat="1" ht="13.35" customHeight="1">
      <c r="A1685" s="39"/>
      <c r="B1685" s="39"/>
      <c r="C1685" s="39"/>
      <c r="N1685" s="39"/>
    </row>
    <row r="1686" spans="1:14" s="25" customFormat="1" ht="13.35" customHeight="1">
      <c r="A1686" s="39"/>
      <c r="B1686" s="39"/>
      <c r="C1686" s="39"/>
      <c r="N1686" s="39"/>
    </row>
    <row r="1687" spans="1:14" s="25" customFormat="1" ht="13.35" customHeight="1">
      <c r="A1687" s="39"/>
      <c r="B1687" s="39"/>
      <c r="C1687" s="39"/>
      <c r="N1687" s="39"/>
    </row>
    <row r="1688" spans="1:14" s="25" customFormat="1" ht="13.35" customHeight="1">
      <c r="A1688" s="39"/>
      <c r="B1688" s="39"/>
      <c r="C1688" s="39"/>
      <c r="N1688" s="39"/>
    </row>
    <row r="1689" spans="1:14" s="25" customFormat="1" ht="13.35" customHeight="1">
      <c r="A1689" s="39"/>
      <c r="B1689" s="39"/>
      <c r="C1689" s="39"/>
      <c r="N1689" s="39"/>
    </row>
    <row r="1690" spans="1:14" s="25" customFormat="1" ht="13.35" customHeight="1">
      <c r="A1690" s="39"/>
      <c r="B1690" s="39"/>
      <c r="C1690" s="39"/>
      <c r="N1690" s="39"/>
    </row>
    <row r="1691" spans="1:14" s="25" customFormat="1" ht="13.35" customHeight="1">
      <c r="A1691" s="39"/>
      <c r="B1691" s="39"/>
      <c r="C1691" s="39"/>
      <c r="N1691" s="39"/>
    </row>
    <row r="1692" spans="1:14" s="25" customFormat="1" ht="13.35" customHeight="1">
      <c r="A1692" s="39"/>
      <c r="B1692" s="39"/>
      <c r="C1692" s="39"/>
      <c r="N1692" s="39"/>
    </row>
    <row r="1693" spans="1:14" s="25" customFormat="1" ht="13.35" customHeight="1">
      <c r="A1693" s="39"/>
      <c r="B1693" s="39"/>
      <c r="C1693" s="39"/>
      <c r="N1693" s="39"/>
    </row>
    <row r="1694" spans="1:14" s="25" customFormat="1" ht="13.35" customHeight="1">
      <c r="A1694" s="39"/>
      <c r="B1694" s="39"/>
      <c r="C1694" s="39"/>
      <c r="N1694" s="39"/>
    </row>
    <row r="1695" spans="1:14" s="25" customFormat="1" ht="13.35" customHeight="1">
      <c r="A1695" s="39"/>
      <c r="B1695" s="39"/>
      <c r="C1695" s="39"/>
      <c r="N1695" s="39"/>
    </row>
    <row r="1696" spans="1:14" s="25" customFormat="1" ht="13.35" customHeight="1">
      <c r="A1696" s="39"/>
      <c r="B1696" s="39"/>
      <c r="C1696" s="39"/>
      <c r="N1696" s="39"/>
    </row>
    <row r="1697" spans="1:14" s="25" customFormat="1" ht="13.35" customHeight="1">
      <c r="A1697" s="39"/>
      <c r="B1697" s="39"/>
      <c r="C1697" s="39"/>
      <c r="N1697" s="39"/>
    </row>
    <row r="1698" spans="1:14" s="25" customFormat="1" ht="13.35" customHeight="1">
      <c r="A1698" s="39"/>
      <c r="B1698" s="39"/>
      <c r="C1698" s="39"/>
      <c r="N1698" s="39"/>
    </row>
    <row r="1699" spans="1:14" s="25" customFormat="1" ht="13.35" customHeight="1">
      <c r="A1699" s="39"/>
      <c r="B1699" s="39"/>
      <c r="C1699" s="39"/>
      <c r="N1699" s="39"/>
    </row>
    <row r="1700" spans="1:14" s="25" customFormat="1" ht="13.35" customHeight="1">
      <c r="A1700" s="39"/>
      <c r="B1700" s="39"/>
      <c r="C1700" s="39"/>
      <c r="N1700" s="39"/>
    </row>
    <row r="1701" spans="1:14" s="25" customFormat="1" ht="13.35" customHeight="1">
      <c r="A1701" s="39"/>
      <c r="B1701" s="39"/>
      <c r="C1701" s="39"/>
      <c r="N1701" s="39"/>
    </row>
    <row r="1702" spans="1:14" s="25" customFormat="1" ht="13.35" customHeight="1">
      <c r="A1702" s="39"/>
      <c r="B1702" s="39"/>
      <c r="C1702" s="39"/>
      <c r="N1702" s="39"/>
    </row>
    <row r="1703" spans="1:14" s="25" customFormat="1" ht="13.35" customHeight="1">
      <c r="A1703" s="39"/>
      <c r="B1703" s="39"/>
      <c r="C1703" s="39"/>
      <c r="N1703" s="39"/>
    </row>
    <row r="1704" spans="1:14" s="25" customFormat="1" ht="13.35" customHeight="1">
      <c r="A1704" s="39"/>
      <c r="B1704" s="39"/>
      <c r="C1704" s="39"/>
      <c r="N1704" s="39"/>
    </row>
    <row r="1705" spans="1:14" s="25" customFormat="1" ht="13.35" customHeight="1">
      <c r="A1705" s="39"/>
      <c r="B1705" s="39"/>
      <c r="C1705" s="39"/>
      <c r="N1705" s="39"/>
    </row>
    <row r="1706" spans="1:14" s="25" customFormat="1" ht="13.35" customHeight="1">
      <c r="A1706" s="39"/>
      <c r="B1706" s="39"/>
      <c r="C1706" s="39"/>
      <c r="N1706" s="39"/>
    </row>
    <row r="1707" spans="1:14" s="25" customFormat="1" ht="13.35" customHeight="1">
      <c r="A1707" s="39"/>
      <c r="B1707" s="39"/>
      <c r="C1707" s="39"/>
      <c r="N1707" s="39"/>
    </row>
    <row r="1708" spans="1:14" s="25" customFormat="1" ht="13.35" customHeight="1">
      <c r="A1708" s="39"/>
      <c r="B1708" s="39"/>
      <c r="C1708" s="39"/>
      <c r="N1708" s="39"/>
    </row>
    <row r="1709" spans="1:14" s="25" customFormat="1" ht="13.35" customHeight="1">
      <c r="A1709" s="39"/>
      <c r="B1709" s="39"/>
      <c r="C1709" s="39"/>
      <c r="N1709" s="39"/>
    </row>
    <row r="1710" spans="1:14" s="25" customFormat="1" ht="13.35" customHeight="1">
      <c r="A1710" s="39"/>
      <c r="B1710" s="39"/>
      <c r="C1710" s="39"/>
      <c r="N1710" s="39"/>
    </row>
    <row r="1711" spans="1:14" s="25" customFormat="1" ht="13.35" customHeight="1">
      <c r="A1711" s="39"/>
      <c r="B1711" s="39"/>
      <c r="C1711" s="39"/>
      <c r="N1711" s="39"/>
    </row>
    <row r="1712" spans="1:14" s="25" customFormat="1" ht="13.35" customHeight="1">
      <c r="A1712" s="39"/>
      <c r="B1712" s="39"/>
      <c r="C1712" s="39"/>
      <c r="N1712" s="39"/>
    </row>
    <row r="1713" spans="1:14" s="25" customFormat="1" ht="13.35" customHeight="1">
      <c r="A1713" s="39"/>
      <c r="B1713" s="39"/>
      <c r="C1713" s="39"/>
      <c r="N1713" s="39"/>
    </row>
    <row r="1714" spans="1:14" s="25" customFormat="1" ht="13.35" customHeight="1">
      <c r="A1714" s="39"/>
      <c r="B1714" s="39"/>
      <c r="C1714" s="39"/>
      <c r="N1714" s="39"/>
    </row>
    <row r="1715" spans="1:14" s="25" customFormat="1" ht="13.35" customHeight="1">
      <c r="A1715" s="39"/>
      <c r="B1715" s="39"/>
      <c r="C1715" s="39"/>
      <c r="N1715" s="39"/>
    </row>
    <row r="1716" spans="1:14" s="25" customFormat="1" ht="13.35" customHeight="1">
      <c r="A1716" s="39"/>
      <c r="B1716" s="39"/>
      <c r="C1716" s="39"/>
      <c r="N1716" s="39"/>
    </row>
    <row r="1717" spans="1:14" s="25" customFormat="1" ht="13.35" customHeight="1">
      <c r="A1717" s="39"/>
      <c r="B1717" s="39"/>
      <c r="C1717" s="39"/>
      <c r="N1717" s="39"/>
    </row>
    <row r="1718" spans="1:14" s="25" customFormat="1" ht="13.35" customHeight="1">
      <c r="A1718" s="39"/>
      <c r="B1718" s="39"/>
      <c r="C1718" s="39"/>
      <c r="N1718" s="39"/>
    </row>
    <row r="1719" spans="1:14" s="25" customFormat="1" ht="13.35" customHeight="1">
      <c r="A1719" s="39"/>
      <c r="B1719" s="39"/>
      <c r="C1719" s="39"/>
      <c r="N1719" s="39"/>
    </row>
    <row r="1720" spans="1:14" s="25" customFormat="1" ht="13.35" customHeight="1">
      <c r="A1720" s="39"/>
      <c r="B1720" s="39"/>
      <c r="C1720" s="39"/>
      <c r="N1720" s="39"/>
    </row>
    <row r="1721" spans="1:14" s="25" customFormat="1" ht="13.35" customHeight="1">
      <c r="A1721" s="39"/>
      <c r="B1721" s="39"/>
      <c r="C1721" s="39"/>
      <c r="N1721" s="39"/>
    </row>
    <row r="1722" spans="1:14" s="25" customFormat="1" ht="13.35" customHeight="1">
      <c r="A1722" s="39"/>
      <c r="B1722" s="39"/>
      <c r="C1722" s="39"/>
      <c r="N1722" s="39"/>
    </row>
    <row r="1723" spans="1:14" s="25" customFormat="1" ht="13.35" customHeight="1">
      <c r="A1723" s="39"/>
      <c r="B1723" s="39"/>
      <c r="C1723" s="39"/>
      <c r="N1723" s="39"/>
    </row>
    <row r="1724" spans="1:14" s="25" customFormat="1" ht="13.35" customHeight="1">
      <c r="A1724" s="39"/>
      <c r="B1724" s="39"/>
      <c r="C1724" s="39"/>
      <c r="N1724" s="39"/>
    </row>
    <row r="1725" spans="1:14" s="25" customFormat="1" ht="13.35" customHeight="1">
      <c r="A1725" s="39"/>
      <c r="B1725" s="39"/>
      <c r="C1725" s="39"/>
      <c r="N1725" s="39"/>
    </row>
    <row r="1726" spans="1:14" s="25" customFormat="1" ht="13.35" customHeight="1">
      <c r="A1726" s="39"/>
      <c r="B1726" s="39"/>
      <c r="C1726" s="39"/>
      <c r="N1726" s="39"/>
    </row>
    <row r="1727" spans="1:14" s="25" customFormat="1" ht="13.35" customHeight="1">
      <c r="A1727" s="39"/>
      <c r="B1727" s="39"/>
      <c r="C1727" s="39"/>
      <c r="N1727" s="39"/>
    </row>
    <row r="1728" spans="1:14" s="25" customFormat="1" ht="13.35" customHeight="1">
      <c r="A1728" s="39"/>
      <c r="B1728" s="39"/>
      <c r="C1728" s="39"/>
      <c r="N1728" s="39"/>
    </row>
    <row r="1729" spans="1:14" s="25" customFormat="1" ht="13.35" customHeight="1">
      <c r="A1729" s="39"/>
      <c r="B1729" s="39"/>
      <c r="C1729" s="39"/>
      <c r="N1729" s="39"/>
    </row>
    <row r="1730" spans="1:14" s="25" customFormat="1" ht="13.35" customHeight="1">
      <c r="A1730" s="39"/>
      <c r="B1730" s="39"/>
      <c r="C1730" s="39"/>
      <c r="N1730" s="39"/>
    </row>
    <row r="1731" spans="1:14" s="25" customFormat="1" ht="13.35" customHeight="1">
      <c r="A1731" s="39"/>
      <c r="B1731" s="39"/>
      <c r="C1731" s="39"/>
      <c r="N1731" s="39"/>
    </row>
    <row r="1732" spans="1:14" s="25" customFormat="1" ht="13.35" customHeight="1">
      <c r="A1732" s="39"/>
      <c r="B1732" s="39"/>
      <c r="C1732" s="39"/>
      <c r="N1732" s="39"/>
    </row>
    <row r="1733" spans="1:14" s="25" customFormat="1" ht="13.35" customHeight="1">
      <c r="A1733" s="39"/>
      <c r="B1733" s="39"/>
      <c r="C1733" s="39"/>
      <c r="N1733" s="39"/>
    </row>
    <row r="1734" spans="1:14" s="25" customFormat="1" ht="13.35" customHeight="1">
      <c r="A1734" s="39"/>
      <c r="B1734" s="39"/>
      <c r="C1734" s="39"/>
      <c r="N1734" s="39"/>
    </row>
    <row r="1735" spans="1:14" s="25" customFormat="1" ht="13.35" customHeight="1">
      <c r="A1735" s="39"/>
      <c r="B1735" s="39"/>
      <c r="C1735" s="39"/>
      <c r="N1735" s="39"/>
    </row>
    <row r="1736" spans="1:14" s="25" customFormat="1" ht="13.35" customHeight="1">
      <c r="A1736" s="39"/>
      <c r="B1736" s="39"/>
      <c r="C1736" s="39"/>
      <c r="N1736" s="39"/>
    </row>
    <row r="1737" spans="1:14" s="25" customFormat="1" ht="13.35" customHeight="1">
      <c r="A1737" s="39"/>
      <c r="B1737" s="39"/>
      <c r="C1737" s="39"/>
      <c r="N1737" s="39"/>
    </row>
    <row r="1738" spans="1:14" s="25" customFormat="1" ht="13.35" customHeight="1">
      <c r="A1738" s="39"/>
      <c r="B1738" s="39"/>
      <c r="C1738" s="39"/>
      <c r="N1738" s="39"/>
    </row>
    <row r="1739" spans="1:14" s="25" customFormat="1" ht="13.35" customHeight="1">
      <c r="A1739" s="39"/>
      <c r="B1739" s="39"/>
      <c r="C1739" s="39"/>
      <c r="N1739" s="39"/>
    </row>
    <row r="1740" spans="1:14" s="25" customFormat="1" ht="13.35" customHeight="1">
      <c r="A1740" s="39"/>
      <c r="B1740" s="39"/>
      <c r="C1740" s="39"/>
      <c r="N1740" s="39"/>
    </row>
    <row r="1741" spans="1:14" s="25" customFormat="1" ht="13.35" customHeight="1">
      <c r="A1741" s="39"/>
      <c r="B1741" s="39"/>
      <c r="C1741" s="39"/>
      <c r="N1741" s="39"/>
    </row>
    <row r="1742" spans="1:14" s="25" customFormat="1" ht="13.35" customHeight="1">
      <c r="A1742" s="39"/>
      <c r="B1742" s="39"/>
      <c r="C1742" s="39"/>
      <c r="N1742" s="39"/>
    </row>
    <row r="1743" spans="1:14" s="25" customFormat="1" ht="13.35" customHeight="1">
      <c r="A1743" s="39"/>
      <c r="B1743" s="39"/>
      <c r="C1743" s="39"/>
      <c r="N1743" s="39"/>
    </row>
    <row r="1744" spans="1:14" s="25" customFormat="1" ht="13.35" customHeight="1">
      <c r="A1744" s="39"/>
      <c r="B1744" s="39"/>
      <c r="C1744" s="39"/>
      <c r="N1744" s="39"/>
    </row>
    <row r="1745" spans="1:14" s="25" customFormat="1" ht="13.35" customHeight="1">
      <c r="A1745" s="39"/>
      <c r="B1745" s="39"/>
      <c r="C1745" s="39"/>
      <c r="N1745" s="39"/>
    </row>
    <row r="1746" spans="1:14" s="25" customFormat="1" ht="13.35" customHeight="1">
      <c r="A1746" s="39"/>
      <c r="B1746" s="39"/>
      <c r="C1746" s="39"/>
      <c r="N1746" s="39"/>
    </row>
    <row r="1747" spans="1:14" s="25" customFormat="1" ht="13.35" customHeight="1">
      <c r="A1747" s="39"/>
      <c r="B1747" s="39"/>
      <c r="C1747" s="39"/>
      <c r="N1747" s="39"/>
    </row>
    <row r="1748" spans="1:14" s="25" customFormat="1" ht="13.35" customHeight="1">
      <c r="A1748" s="39"/>
      <c r="B1748" s="39"/>
      <c r="C1748" s="39"/>
      <c r="N1748" s="39"/>
    </row>
    <row r="1749" spans="1:14" s="25" customFormat="1" ht="13.35" customHeight="1">
      <c r="A1749" s="39"/>
      <c r="B1749" s="39"/>
      <c r="C1749" s="39"/>
      <c r="N1749" s="39"/>
    </row>
    <row r="1750" spans="1:14" s="25" customFormat="1" ht="13.35" customHeight="1">
      <c r="A1750" s="39"/>
      <c r="B1750" s="39"/>
      <c r="C1750" s="39"/>
      <c r="N1750" s="39"/>
    </row>
    <row r="1751" spans="1:14" s="25" customFormat="1" ht="13.35" customHeight="1">
      <c r="A1751" s="39"/>
      <c r="B1751" s="39"/>
      <c r="C1751" s="39"/>
      <c r="N1751" s="39"/>
    </row>
    <row r="1752" spans="1:14" s="25" customFormat="1" ht="13.35" customHeight="1">
      <c r="A1752" s="39"/>
      <c r="B1752" s="39"/>
      <c r="C1752" s="39"/>
      <c r="N1752" s="39"/>
    </row>
    <row r="1753" spans="1:14" s="25" customFormat="1" ht="13.35" customHeight="1">
      <c r="A1753" s="39"/>
      <c r="B1753" s="39"/>
      <c r="C1753" s="39"/>
      <c r="N1753" s="39"/>
    </row>
    <row r="1754" spans="1:14" s="25" customFormat="1" ht="13.35" customHeight="1">
      <c r="A1754" s="39"/>
      <c r="B1754" s="39"/>
      <c r="C1754" s="39"/>
      <c r="N1754" s="39"/>
    </row>
    <row r="1755" spans="1:14" s="25" customFormat="1" ht="13.35" customHeight="1">
      <c r="A1755" s="39"/>
      <c r="B1755" s="39"/>
      <c r="C1755" s="39"/>
      <c r="N1755" s="39"/>
    </row>
    <row r="1756" spans="1:14" s="25" customFormat="1" ht="13.35" customHeight="1">
      <c r="A1756" s="39"/>
      <c r="B1756" s="39"/>
      <c r="C1756" s="39"/>
      <c r="N1756" s="39"/>
    </row>
    <row r="1757" spans="1:14" s="25" customFormat="1" ht="13.35" customHeight="1">
      <c r="A1757" s="39"/>
      <c r="B1757" s="39"/>
      <c r="C1757" s="39"/>
      <c r="N1757" s="39"/>
    </row>
    <row r="1758" spans="1:14" s="25" customFormat="1" ht="13.35" customHeight="1">
      <c r="A1758" s="39"/>
      <c r="B1758" s="39"/>
      <c r="C1758" s="39"/>
      <c r="N1758" s="39"/>
    </row>
    <row r="1759" spans="1:14" s="25" customFormat="1" ht="13.35" customHeight="1">
      <c r="A1759" s="39"/>
      <c r="B1759" s="39"/>
      <c r="C1759" s="39"/>
      <c r="N1759" s="39"/>
    </row>
    <row r="1760" spans="1:14" s="25" customFormat="1" ht="13.35" customHeight="1">
      <c r="A1760" s="39"/>
      <c r="B1760" s="39"/>
      <c r="C1760" s="39"/>
      <c r="N1760" s="39"/>
    </row>
    <row r="1761" spans="1:14" s="25" customFormat="1" ht="13.35" customHeight="1">
      <c r="A1761" s="39"/>
      <c r="B1761" s="39"/>
      <c r="C1761" s="39"/>
      <c r="N1761" s="39"/>
    </row>
    <row r="1762" spans="1:14" s="25" customFormat="1" ht="13.35" customHeight="1">
      <c r="A1762" s="39"/>
      <c r="B1762" s="39"/>
      <c r="C1762" s="39"/>
      <c r="N1762" s="39"/>
    </row>
    <row r="1763" spans="1:14" s="25" customFormat="1" ht="13.35" customHeight="1">
      <c r="A1763" s="39"/>
      <c r="B1763" s="39"/>
      <c r="C1763" s="39"/>
      <c r="N1763" s="39"/>
    </row>
    <row r="1764" spans="1:14" s="25" customFormat="1" ht="13.35" customHeight="1">
      <c r="A1764" s="39"/>
      <c r="B1764" s="39"/>
      <c r="C1764" s="39"/>
      <c r="N1764" s="39"/>
    </row>
    <row r="1765" spans="1:14" s="25" customFormat="1" ht="13.35" customHeight="1">
      <c r="A1765" s="39"/>
      <c r="B1765" s="39"/>
      <c r="C1765" s="39"/>
      <c r="N1765" s="39"/>
    </row>
    <row r="1766" spans="1:14" s="25" customFormat="1" ht="13.35" customHeight="1">
      <c r="A1766" s="39"/>
      <c r="B1766" s="39"/>
      <c r="C1766" s="39"/>
      <c r="N1766" s="39"/>
    </row>
    <row r="1767" spans="1:14" s="25" customFormat="1" ht="13.35" customHeight="1">
      <c r="A1767" s="39"/>
      <c r="B1767" s="39"/>
      <c r="C1767" s="39"/>
      <c r="N1767" s="39"/>
    </row>
    <row r="1768" spans="1:14" s="25" customFormat="1" ht="13.35" customHeight="1">
      <c r="A1768" s="39"/>
      <c r="B1768" s="39"/>
      <c r="C1768" s="39"/>
      <c r="N1768" s="39"/>
    </row>
    <row r="1769" spans="1:14" s="25" customFormat="1" ht="13.35" customHeight="1">
      <c r="A1769" s="39"/>
      <c r="B1769" s="39"/>
      <c r="C1769" s="39"/>
      <c r="N1769" s="39"/>
    </row>
    <row r="1770" spans="1:14" s="25" customFormat="1" ht="13.35" customHeight="1">
      <c r="A1770" s="39"/>
      <c r="B1770" s="39"/>
      <c r="C1770" s="39"/>
      <c r="N1770" s="39"/>
    </row>
    <row r="1771" spans="1:14" s="25" customFormat="1" ht="13.35" customHeight="1">
      <c r="A1771" s="39"/>
      <c r="B1771" s="39"/>
      <c r="C1771" s="39"/>
      <c r="N1771" s="39"/>
    </row>
    <row r="1772" spans="1:14" s="25" customFormat="1" ht="13.35" customHeight="1">
      <c r="A1772" s="39"/>
      <c r="B1772" s="39"/>
      <c r="C1772" s="39"/>
      <c r="N1772" s="39"/>
    </row>
    <row r="1773" spans="1:14" s="25" customFormat="1" ht="13.35" customHeight="1">
      <c r="A1773" s="39"/>
      <c r="B1773" s="39"/>
      <c r="C1773" s="39"/>
      <c r="N1773" s="39"/>
    </row>
    <row r="1774" spans="1:14" s="25" customFormat="1" ht="13.35" customHeight="1">
      <c r="A1774" s="39"/>
      <c r="B1774" s="39"/>
      <c r="C1774" s="39"/>
      <c r="N1774" s="39"/>
    </row>
    <row r="1775" spans="1:14" s="25" customFormat="1" ht="13.35" customHeight="1">
      <c r="A1775" s="39"/>
      <c r="B1775" s="39"/>
      <c r="C1775" s="39"/>
      <c r="N1775" s="39"/>
    </row>
    <row r="1776" spans="1:14" s="25" customFormat="1" ht="13.35" customHeight="1">
      <c r="A1776" s="39"/>
      <c r="B1776" s="39"/>
      <c r="C1776" s="39"/>
      <c r="N1776" s="39"/>
    </row>
    <row r="1777" spans="1:14" s="25" customFormat="1" ht="13.35" customHeight="1">
      <c r="A1777" s="39"/>
      <c r="B1777" s="39"/>
      <c r="C1777" s="39"/>
      <c r="N1777" s="39"/>
    </row>
    <row r="1778" spans="1:14" s="25" customFormat="1" ht="13.35" customHeight="1">
      <c r="A1778" s="39"/>
      <c r="B1778" s="39"/>
      <c r="C1778" s="39"/>
      <c r="N1778" s="39"/>
    </row>
    <row r="1779" spans="1:14" s="25" customFormat="1" ht="13.35" customHeight="1">
      <c r="A1779" s="39"/>
      <c r="B1779" s="39"/>
      <c r="C1779" s="39"/>
      <c r="N1779" s="39"/>
    </row>
    <row r="1780" spans="1:14" s="25" customFormat="1" ht="13.35" customHeight="1">
      <c r="A1780" s="39"/>
      <c r="B1780" s="39"/>
      <c r="C1780" s="39"/>
      <c r="N1780" s="39"/>
    </row>
    <row r="1781" spans="1:14" s="25" customFormat="1" ht="13.35" customHeight="1">
      <c r="A1781" s="39"/>
      <c r="B1781" s="39"/>
      <c r="C1781" s="39"/>
      <c r="N1781" s="39"/>
    </row>
    <row r="1782" spans="1:14" s="25" customFormat="1" ht="13.35" customHeight="1">
      <c r="A1782" s="39"/>
      <c r="B1782" s="39"/>
      <c r="C1782" s="39"/>
      <c r="N1782" s="39"/>
    </row>
    <row r="1783" spans="1:14" s="25" customFormat="1" ht="13.35" customHeight="1">
      <c r="A1783" s="39"/>
      <c r="B1783" s="39"/>
      <c r="C1783" s="39"/>
      <c r="N1783" s="39"/>
    </row>
    <row r="1784" spans="1:14" s="25" customFormat="1" ht="13.35" customHeight="1">
      <c r="A1784" s="39"/>
      <c r="B1784" s="39"/>
      <c r="C1784" s="39"/>
      <c r="N1784" s="39"/>
    </row>
    <row r="1785" spans="1:14" s="25" customFormat="1" ht="13.35" customHeight="1">
      <c r="A1785" s="39"/>
      <c r="B1785" s="39"/>
      <c r="C1785" s="39"/>
      <c r="N1785" s="39"/>
    </row>
    <row r="1786" spans="1:14" s="25" customFormat="1" ht="13.35" customHeight="1">
      <c r="A1786" s="39"/>
      <c r="B1786" s="39"/>
      <c r="C1786" s="39"/>
      <c r="N1786" s="39"/>
    </row>
    <row r="1787" spans="1:14" s="25" customFormat="1" ht="13.35" customHeight="1">
      <c r="A1787" s="39"/>
      <c r="B1787" s="39"/>
      <c r="C1787" s="39"/>
      <c r="N1787" s="39"/>
    </row>
    <row r="1788" spans="1:14" s="25" customFormat="1" ht="13.35" customHeight="1">
      <c r="A1788" s="39"/>
      <c r="B1788" s="39"/>
      <c r="C1788" s="39"/>
      <c r="N1788" s="39"/>
    </row>
    <row r="1789" spans="1:14" s="25" customFormat="1" ht="13.35" customHeight="1">
      <c r="A1789" s="39"/>
      <c r="B1789" s="39"/>
      <c r="C1789" s="39"/>
      <c r="N1789" s="39"/>
    </row>
    <row r="1790" spans="1:14" s="25" customFormat="1" ht="13.35" customHeight="1">
      <c r="A1790" s="39"/>
      <c r="B1790" s="39"/>
      <c r="C1790" s="39"/>
      <c r="N1790" s="39"/>
    </row>
    <row r="1791" spans="1:14" s="25" customFormat="1" ht="13.35" customHeight="1">
      <c r="A1791" s="39"/>
      <c r="B1791" s="39"/>
      <c r="C1791" s="39"/>
      <c r="N1791" s="39"/>
    </row>
    <row r="1792" spans="1:14" s="25" customFormat="1" ht="13.35" customHeight="1">
      <c r="A1792" s="39"/>
      <c r="B1792" s="39"/>
      <c r="C1792" s="39"/>
      <c r="N1792" s="39"/>
    </row>
    <row r="1793" spans="1:14" s="25" customFormat="1" ht="13.35" customHeight="1">
      <c r="A1793" s="39"/>
      <c r="B1793" s="39"/>
      <c r="C1793" s="39"/>
      <c r="N1793" s="39"/>
    </row>
    <row r="1794" spans="1:14" s="25" customFormat="1" ht="13.35" customHeight="1">
      <c r="A1794" s="39"/>
      <c r="B1794" s="39"/>
      <c r="C1794" s="39"/>
      <c r="N1794" s="39"/>
    </row>
    <row r="1795" spans="1:14" s="25" customFormat="1" ht="13.35" customHeight="1">
      <c r="A1795" s="39"/>
      <c r="B1795" s="39"/>
      <c r="C1795" s="39"/>
      <c r="N1795" s="39"/>
    </row>
    <row r="1796" spans="1:14" s="25" customFormat="1" ht="13.35" customHeight="1">
      <c r="A1796" s="39"/>
      <c r="B1796" s="39"/>
      <c r="C1796" s="39"/>
      <c r="N1796" s="39"/>
    </row>
    <row r="1797" spans="1:14" s="25" customFormat="1" ht="13.35" customHeight="1">
      <c r="A1797" s="39"/>
      <c r="B1797" s="39"/>
      <c r="C1797" s="39"/>
      <c r="N1797" s="39"/>
    </row>
    <row r="1798" spans="1:14" s="25" customFormat="1" ht="13.35" customHeight="1">
      <c r="A1798" s="39"/>
      <c r="B1798" s="39"/>
      <c r="C1798" s="39"/>
      <c r="N1798" s="39"/>
    </row>
    <row r="1799" spans="1:14" s="25" customFormat="1" ht="13.35" customHeight="1">
      <c r="A1799" s="39"/>
      <c r="B1799" s="39"/>
      <c r="C1799" s="39"/>
      <c r="N1799" s="39"/>
    </row>
    <row r="1800" spans="1:14" s="25" customFormat="1" ht="13.35" customHeight="1">
      <c r="A1800" s="39"/>
      <c r="B1800" s="39"/>
      <c r="C1800" s="39"/>
      <c r="N1800" s="39"/>
    </row>
    <row r="1801" spans="1:14" s="25" customFormat="1" ht="13.35" customHeight="1">
      <c r="A1801" s="39"/>
      <c r="B1801" s="39"/>
      <c r="C1801" s="39"/>
      <c r="N1801" s="39"/>
    </row>
    <row r="1802" spans="1:14" s="25" customFormat="1" ht="13.35" customHeight="1">
      <c r="A1802" s="39"/>
      <c r="B1802" s="39"/>
      <c r="C1802" s="39"/>
      <c r="N1802" s="39"/>
    </row>
    <row r="1803" spans="1:14" s="25" customFormat="1" ht="13.35" customHeight="1">
      <c r="A1803" s="39"/>
      <c r="B1803" s="39"/>
      <c r="C1803" s="39"/>
      <c r="N1803" s="39"/>
    </row>
    <row r="1804" spans="1:14" s="25" customFormat="1" ht="13.35" customHeight="1">
      <c r="A1804" s="39"/>
      <c r="B1804" s="39"/>
      <c r="C1804" s="39"/>
      <c r="N1804" s="39"/>
    </row>
    <row r="1805" spans="1:14" s="25" customFormat="1" ht="13.35" customHeight="1">
      <c r="A1805" s="39"/>
      <c r="B1805" s="39"/>
      <c r="C1805" s="39"/>
      <c r="N1805" s="39"/>
    </row>
    <row r="1806" spans="1:14" s="25" customFormat="1" ht="13.35" customHeight="1">
      <c r="A1806" s="39"/>
      <c r="B1806" s="39"/>
      <c r="C1806" s="39"/>
      <c r="N1806" s="39"/>
    </row>
    <row r="1807" spans="1:14" s="25" customFormat="1" ht="13.35" customHeight="1">
      <c r="A1807" s="39"/>
      <c r="B1807" s="39"/>
      <c r="C1807" s="39"/>
      <c r="N1807" s="39"/>
    </row>
    <row r="1808" spans="1:14" s="25" customFormat="1" ht="13.35" customHeight="1">
      <c r="A1808" s="39"/>
      <c r="B1808" s="39"/>
      <c r="C1808" s="39"/>
      <c r="N1808" s="39"/>
    </row>
    <row r="1809" spans="1:14" s="25" customFormat="1" ht="13.35" customHeight="1">
      <c r="A1809" s="39"/>
      <c r="B1809" s="39"/>
      <c r="C1809" s="39"/>
      <c r="N1809" s="39"/>
    </row>
    <row r="1810" spans="1:14" s="25" customFormat="1" ht="13.35" customHeight="1">
      <c r="A1810" s="39"/>
      <c r="B1810" s="39"/>
      <c r="C1810" s="39"/>
      <c r="N1810" s="39"/>
    </row>
    <row r="1811" spans="1:14" s="25" customFormat="1" ht="13.35" customHeight="1">
      <c r="A1811" s="39"/>
      <c r="B1811" s="39"/>
      <c r="C1811" s="39"/>
      <c r="N1811" s="39"/>
    </row>
    <row r="1812" spans="1:14" s="25" customFormat="1" ht="13.35" customHeight="1">
      <c r="A1812" s="39"/>
      <c r="B1812" s="39"/>
      <c r="C1812" s="39"/>
      <c r="N1812" s="39"/>
    </row>
    <row r="1813" spans="1:14" s="25" customFormat="1" ht="13.35" customHeight="1">
      <c r="A1813" s="39"/>
      <c r="B1813" s="39"/>
      <c r="C1813" s="39"/>
      <c r="N1813" s="39"/>
    </row>
    <row r="1814" spans="1:14" s="25" customFormat="1" ht="13.35" customHeight="1">
      <c r="A1814" s="39"/>
      <c r="B1814" s="39"/>
      <c r="C1814" s="39"/>
      <c r="N1814" s="39"/>
    </row>
    <row r="1815" spans="1:14" s="25" customFormat="1" ht="13.35" customHeight="1">
      <c r="A1815" s="39"/>
      <c r="B1815" s="39"/>
      <c r="C1815" s="39"/>
      <c r="N1815" s="39"/>
    </row>
    <row r="1816" spans="1:14" s="25" customFormat="1" ht="13.35" customHeight="1">
      <c r="A1816" s="39"/>
      <c r="B1816" s="39"/>
      <c r="C1816" s="39"/>
      <c r="N1816" s="39"/>
    </row>
    <row r="1817" spans="1:14" s="25" customFormat="1" ht="13.35" customHeight="1">
      <c r="A1817" s="39"/>
      <c r="B1817" s="39"/>
      <c r="C1817" s="39"/>
      <c r="N1817" s="39"/>
    </row>
    <row r="1818" spans="1:14" s="25" customFormat="1" ht="13.35" customHeight="1">
      <c r="A1818" s="39"/>
      <c r="B1818" s="39"/>
      <c r="C1818" s="39"/>
      <c r="N1818" s="39"/>
    </row>
    <row r="1819" spans="1:14" s="25" customFormat="1" ht="13.35" customHeight="1">
      <c r="A1819" s="39"/>
      <c r="B1819" s="39"/>
      <c r="C1819" s="39"/>
      <c r="N1819" s="39"/>
    </row>
    <row r="1820" spans="1:14" s="25" customFormat="1" ht="13.35" customHeight="1">
      <c r="A1820" s="39"/>
      <c r="B1820" s="39"/>
      <c r="C1820" s="39"/>
      <c r="N1820" s="39"/>
    </row>
    <row r="1821" spans="1:14" s="25" customFormat="1" ht="13.35" customHeight="1">
      <c r="A1821" s="39"/>
      <c r="B1821" s="39"/>
      <c r="C1821" s="39"/>
      <c r="N1821" s="39"/>
    </row>
    <row r="1822" spans="1:14" s="25" customFormat="1" ht="13.35" customHeight="1">
      <c r="A1822" s="39"/>
      <c r="B1822" s="39"/>
      <c r="C1822" s="39"/>
      <c r="N1822" s="39"/>
    </row>
    <row r="1823" spans="1:14" s="25" customFormat="1" ht="13.35" customHeight="1">
      <c r="A1823" s="39"/>
      <c r="B1823" s="39"/>
      <c r="C1823" s="39"/>
      <c r="N1823" s="39"/>
    </row>
    <row r="1824" spans="1:14" s="25" customFormat="1" ht="13.35" customHeight="1">
      <c r="A1824" s="39"/>
      <c r="B1824" s="39"/>
      <c r="C1824" s="39"/>
      <c r="N1824" s="39"/>
    </row>
    <row r="1825" spans="1:14" s="25" customFormat="1" ht="13.35" customHeight="1">
      <c r="A1825" s="39"/>
      <c r="B1825" s="39"/>
      <c r="C1825" s="39"/>
      <c r="N1825" s="39"/>
    </row>
    <row r="1826" spans="1:14" s="25" customFormat="1" ht="13.35" customHeight="1">
      <c r="A1826" s="39"/>
      <c r="B1826" s="39"/>
      <c r="C1826" s="39"/>
      <c r="N1826" s="39"/>
    </row>
    <row r="1827" spans="1:14" s="25" customFormat="1" ht="13.35" customHeight="1">
      <c r="A1827" s="39"/>
      <c r="B1827" s="39"/>
      <c r="C1827" s="39"/>
      <c r="N1827" s="39"/>
    </row>
    <row r="1828" spans="1:14" s="25" customFormat="1" ht="13.35" customHeight="1">
      <c r="A1828" s="39"/>
      <c r="B1828" s="39"/>
      <c r="C1828" s="39"/>
      <c r="N1828" s="39"/>
    </row>
    <row r="1829" spans="1:14" s="25" customFormat="1" ht="13.35" customHeight="1">
      <c r="A1829" s="39"/>
      <c r="B1829" s="39"/>
      <c r="C1829" s="39"/>
      <c r="N1829" s="39"/>
    </row>
    <row r="1830" spans="1:14" s="25" customFormat="1" ht="13.35" customHeight="1">
      <c r="A1830" s="39"/>
      <c r="B1830" s="39"/>
      <c r="C1830" s="39"/>
      <c r="N1830" s="39"/>
    </row>
    <row r="1831" spans="1:14" s="25" customFormat="1" ht="13.35" customHeight="1">
      <c r="A1831" s="39"/>
      <c r="B1831" s="39"/>
      <c r="C1831" s="39"/>
      <c r="N1831" s="39"/>
    </row>
    <row r="1832" spans="1:14" s="25" customFormat="1" ht="13.35" customHeight="1">
      <c r="A1832" s="39"/>
      <c r="B1832" s="39"/>
      <c r="C1832" s="39"/>
      <c r="N1832" s="39"/>
    </row>
    <row r="1833" spans="1:14" s="25" customFormat="1" ht="13.35" customHeight="1">
      <c r="A1833" s="39"/>
      <c r="B1833" s="39"/>
      <c r="C1833" s="39"/>
      <c r="N1833" s="39"/>
    </row>
    <row r="1834" spans="1:14" s="25" customFormat="1" ht="13.35" customHeight="1">
      <c r="A1834" s="39"/>
      <c r="B1834" s="39"/>
      <c r="C1834" s="39"/>
      <c r="N1834" s="39"/>
    </row>
    <row r="1835" spans="1:14" s="25" customFormat="1" ht="13.35" customHeight="1">
      <c r="A1835" s="39"/>
      <c r="B1835" s="39"/>
      <c r="C1835" s="39"/>
      <c r="N1835" s="39"/>
    </row>
    <row r="1836" spans="1:14" s="25" customFormat="1" ht="13.35" customHeight="1">
      <c r="A1836" s="39"/>
      <c r="B1836" s="39"/>
      <c r="C1836" s="39"/>
      <c r="N1836" s="39"/>
    </row>
    <row r="1837" spans="1:14" s="25" customFormat="1" ht="13.35" customHeight="1">
      <c r="A1837" s="39"/>
      <c r="B1837" s="39"/>
      <c r="C1837" s="39"/>
      <c r="N1837" s="39"/>
    </row>
    <row r="1838" spans="1:14" s="25" customFormat="1" ht="13.35" customHeight="1">
      <c r="A1838" s="39"/>
      <c r="B1838" s="39"/>
      <c r="C1838" s="39"/>
      <c r="N1838" s="39"/>
    </row>
    <row r="1839" spans="1:14" s="25" customFormat="1" ht="13.35" customHeight="1">
      <c r="A1839" s="39"/>
      <c r="B1839" s="39"/>
      <c r="C1839" s="39"/>
      <c r="N1839" s="39"/>
    </row>
    <row r="1840" spans="1:14" s="25" customFormat="1" ht="13.35" customHeight="1">
      <c r="A1840" s="39"/>
      <c r="B1840" s="39"/>
      <c r="C1840" s="39"/>
      <c r="N1840" s="39"/>
    </row>
    <row r="1841" spans="1:14" s="25" customFormat="1" ht="13.35" customHeight="1">
      <c r="A1841" s="39"/>
      <c r="B1841" s="39"/>
      <c r="C1841" s="39"/>
      <c r="N1841" s="39"/>
    </row>
    <row r="1842" spans="1:14" s="25" customFormat="1" ht="13.35" customHeight="1">
      <c r="A1842" s="39"/>
      <c r="B1842" s="39"/>
      <c r="C1842" s="39"/>
      <c r="N1842" s="39"/>
    </row>
    <row r="1843" spans="1:14" s="25" customFormat="1" ht="13.35" customHeight="1">
      <c r="A1843" s="39"/>
      <c r="B1843" s="39"/>
      <c r="C1843" s="39"/>
      <c r="N1843" s="39"/>
    </row>
    <row r="1844" spans="1:14" s="25" customFormat="1" ht="13.35" customHeight="1">
      <c r="A1844" s="39"/>
      <c r="B1844" s="39"/>
      <c r="C1844" s="39"/>
      <c r="N1844" s="39"/>
    </row>
    <row r="1845" spans="1:14" s="25" customFormat="1" ht="13.35" customHeight="1">
      <c r="A1845" s="39"/>
      <c r="B1845" s="39"/>
      <c r="C1845" s="39"/>
      <c r="N1845" s="39"/>
    </row>
    <row r="1846" spans="1:14" s="25" customFormat="1" ht="13.35" customHeight="1">
      <c r="A1846" s="39"/>
      <c r="B1846" s="39"/>
      <c r="C1846" s="39"/>
      <c r="N1846" s="39"/>
    </row>
    <row r="1847" spans="1:14" s="25" customFormat="1" ht="13.35" customHeight="1">
      <c r="A1847" s="39"/>
      <c r="B1847" s="39"/>
      <c r="C1847" s="39"/>
      <c r="N1847" s="39"/>
    </row>
    <row r="1848" spans="1:14" s="25" customFormat="1" ht="13.35" customHeight="1">
      <c r="A1848" s="39"/>
      <c r="B1848" s="39"/>
      <c r="C1848" s="39"/>
      <c r="N1848" s="39"/>
    </row>
    <row r="1849" spans="1:14" s="25" customFormat="1" ht="13.35" customHeight="1">
      <c r="A1849" s="39"/>
      <c r="B1849" s="39"/>
      <c r="C1849" s="39"/>
      <c r="N1849" s="39"/>
    </row>
    <row r="1850" spans="1:14" s="25" customFormat="1" ht="13.35" customHeight="1">
      <c r="A1850" s="39"/>
      <c r="B1850" s="39"/>
      <c r="C1850" s="39"/>
      <c r="N1850" s="39"/>
    </row>
    <row r="1851" spans="1:14" s="25" customFormat="1" ht="13.35" customHeight="1">
      <c r="A1851" s="39"/>
      <c r="B1851" s="39"/>
      <c r="C1851" s="39"/>
      <c r="N1851" s="39"/>
    </row>
    <row r="1852" spans="1:14" s="25" customFormat="1" ht="13.35" customHeight="1">
      <c r="A1852" s="39"/>
      <c r="B1852" s="39"/>
      <c r="C1852" s="39"/>
      <c r="N1852" s="39"/>
    </row>
    <row r="1853" spans="1:14" s="25" customFormat="1" ht="13.35" customHeight="1">
      <c r="A1853" s="39"/>
      <c r="B1853" s="39"/>
      <c r="C1853" s="39"/>
      <c r="N1853" s="39"/>
    </row>
    <row r="1854" spans="1:14" s="25" customFormat="1" ht="13.35" customHeight="1">
      <c r="A1854" s="39"/>
      <c r="B1854" s="39"/>
      <c r="C1854" s="39"/>
      <c r="N1854" s="39"/>
    </row>
    <row r="1855" spans="1:14" s="25" customFormat="1" ht="13.35" customHeight="1">
      <c r="A1855" s="39"/>
      <c r="B1855" s="39"/>
      <c r="C1855" s="39"/>
      <c r="N1855" s="39"/>
    </row>
    <row r="1856" spans="1:14" s="25" customFormat="1" ht="13.35" customHeight="1">
      <c r="A1856" s="39"/>
      <c r="B1856" s="39"/>
      <c r="C1856" s="39"/>
      <c r="N1856" s="39"/>
    </row>
    <row r="1857" spans="1:14" s="25" customFormat="1" ht="13.35" customHeight="1">
      <c r="A1857" s="39"/>
      <c r="B1857" s="39"/>
      <c r="C1857" s="39"/>
      <c r="N1857" s="39"/>
    </row>
    <row r="1858" spans="1:14" s="25" customFormat="1" ht="13.35" customHeight="1">
      <c r="A1858" s="39"/>
      <c r="B1858" s="39"/>
      <c r="C1858" s="39"/>
      <c r="N1858" s="39"/>
    </row>
    <row r="1859" spans="1:14" s="25" customFormat="1" ht="13.35" customHeight="1">
      <c r="A1859" s="39"/>
      <c r="B1859" s="39"/>
      <c r="C1859" s="39"/>
      <c r="N1859" s="39"/>
    </row>
    <row r="1860" spans="1:14" s="25" customFormat="1" ht="13.35" customHeight="1">
      <c r="A1860" s="39"/>
      <c r="B1860" s="39"/>
      <c r="C1860" s="39"/>
      <c r="N1860" s="39"/>
    </row>
    <row r="1861" spans="1:14" s="25" customFormat="1" ht="13.35" customHeight="1">
      <c r="A1861" s="39"/>
      <c r="B1861" s="39"/>
      <c r="C1861" s="39"/>
      <c r="N1861" s="39"/>
    </row>
    <row r="1862" spans="1:14" s="25" customFormat="1" ht="13.35" customHeight="1">
      <c r="A1862" s="39"/>
      <c r="B1862" s="39"/>
      <c r="C1862" s="39"/>
      <c r="N1862" s="39"/>
    </row>
    <row r="1863" spans="1:14" s="25" customFormat="1" ht="13.35" customHeight="1">
      <c r="A1863" s="39"/>
      <c r="B1863" s="39"/>
      <c r="C1863" s="39"/>
      <c r="N1863" s="39"/>
    </row>
    <row r="1864" spans="1:14" s="25" customFormat="1" ht="13.35" customHeight="1">
      <c r="A1864" s="39"/>
      <c r="B1864" s="39"/>
      <c r="C1864" s="39"/>
      <c r="N1864" s="39"/>
    </row>
    <row r="1865" spans="1:14" s="25" customFormat="1" ht="13.35" customHeight="1">
      <c r="A1865" s="39"/>
      <c r="B1865" s="39"/>
      <c r="C1865" s="39"/>
      <c r="N1865" s="39"/>
    </row>
    <row r="1866" spans="1:14" s="25" customFormat="1" ht="13.35" customHeight="1">
      <c r="A1866" s="39"/>
      <c r="B1866" s="39"/>
      <c r="C1866" s="39"/>
      <c r="N1866" s="39"/>
    </row>
    <row r="1867" spans="1:14" s="25" customFormat="1" ht="13.35" customHeight="1">
      <c r="A1867" s="39"/>
      <c r="B1867" s="39"/>
      <c r="C1867" s="39"/>
      <c r="N1867" s="39"/>
    </row>
    <row r="1868" spans="1:14" s="25" customFormat="1" ht="13.35" customHeight="1">
      <c r="A1868" s="39"/>
      <c r="B1868" s="39"/>
      <c r="C1868" s="39"/>
      <c r="N1868" s="39"/>
    </row>
    <row r="1869" spans="1:14" s="25" customFormat="1" ht="13.35" customHeight="1">
      <c r="A1869" s="39"/>
      <c r="B1869" s="39"/>
      <c r="C1869" s="39"/>
      <c r="N1869" s="39"/>
    </row>
    <row r="1870" spans="1:14" s="25" customFormat="1" ht="13.35" customHeight="1">
      <c r="A1870" s="39"/>
      <c r="B1870" s="39"/>
      <c r="C1870" s="39"/>
      <c r="N1870" s="39"/>
    </row>
    <row r="1871" spans="1:14" s="25" customFormat="1" ht="13.35" customHeight="1">
      <c r="A1871" s="39"/>
      <c r="B1871" s="39"/>
      <c r="C1871" s="39"/>
      <c r="N1871" s="39"/>
    </row>
    <row r="1872" spans="1:14" s="25" customFormat="1" ht="13.35" customHeight="1">
      <c r="A1872" s="39"/>
      <c r="B1872" s="39"/>
      <c r="C1872" s="39"/>
      <c r="N1872" s="39"/>
    </row>
    <row r="1873" spans="1:14" s="25" customFormat="1" ht="13.35" customHeight="1">
      <c r="A1873" s="39"/>
      <c r="B1873" s="39"/>
      <c r="C1873" s="39"/>
      <c r="N1873" s="39"/>
    </row>
    <row r="1874" spans="1:14" s="25" customFormat="1" ht="13.35" customHeight="1">
      <c r="A1874" s="39"/>
      <c r="B1874" s="39"/>
      <c r="C1874" s="39"/>
      <c r="N1874" s="39"/>
    </row>
    <row r="1875" spans="1:14" s="25" customFormat="1" ht="13.35" customHeight="1">
      <c r="A1875" s="39"/>
      <c r="B1875" s="39"/>
      <c r="C1875" s="39"/>
      <c r="N1875" s="39"/>
    </row>
    <row r="1876" spans="1:14" s="25" customFormat="1" ht="13.35" customHeight="1">
      <c r="A1876" s="39"/>
      <c r="B1876" s="39"/>
      <c r="C1876" s="39"/>
      <c r="N1876" s="39"/>
    </row>
    <row r="1877" spans="1:14" s="25" customFormat="1" ht="13.35" customHeight="1">
      <c r="A1877" s="39"/>
      <c r="B1877" s="39"/>
      <c r="C1877" s="39"/>
      <c r="N1877" s="39"/>
    </row>
    <row r="1878" spans="1:14" s="25" customFormat="1" ht="13.35" customHeight="1">
      <c r="A1878" s="39"/>
      <c r="B1878" s="39"/>
      <c r="C1878" s="39"/>
      <c r="N1878" s="39"/>
    </row>
    <row r="1879" spans="1:14" s="25" customFormat="1" ht="13.35" customHeight="1">
      <c r="A1879" s="39"/>
      <c r="B1879" s="39"/>
      <c r="C1879" s="39"/>
      <c r="N1879" s="39"/>
    </row>
    <row r="1880" spans="1:14" s="25" customFormat="1" ht="13.35" customHeight="1">
      <c r="A1880" s="39"/>
      <c r="B1880" s="39"/>
      <c r="C1880" s="39"/>
      <c r="N1880" s="39"/>
    </row>
    <row r="1881" spans="1:14" s="25" customFormat="1" ht="13.35" customHeight="1">
      <c r="A1881" s="39"/>
      <c r="B1881" s="39"/>
      <c r="C1881" s="39"/>
      <c r="N1881" s="39"/>
    </row>
    <row r="1882" spans="1:14" s="25" customFormat="1" ht="13.35" customHeight="1">
      <c r="A1882" s="39"/>
      <c r="B1882" s="39"/>
      <c r="C1882" s="39"/>
      <c r="N1882" s="39"/>
    </row>
    <row r="1883" spans="1:14" s="25" customFormat="1" ht="13.35" customHeight="1">
      <c r="A1883" s="39"/>
      <c r="B1883" s="39"/>
      <c r="C1883" s="39"/>
      <c r="N1883" s="39"/>
    </row>
    <row r="1884" spans="1:14" s="25" customFormat="1" ht="13.35" customHeight="1">
      <c r="A1884" s="39"/>
      <c r="B1884" s="39"/>
      <c r="C1884" s="39"/>
      <c r="N1884" s="39"/>
    </row>
    <row r="1885" spans="1:14" s="25" customFormat="1" ht="13.35" customHeight="1">
      <c r="A1885" s="39"/>
      <c r="B1885" s="39"/>
      <c r="C1885" s="39"/>
      <c r="N1885" s="39"/>
    </row>
    <row r="1886" spans="1:14" s="25" customFormat="1" ht="13.35" customHeight="1">
      <c r="A1886" s="39"/>
      <c r="B1886" s="39"/>
      <c r="C1886" s="39"/>
      <c r="N1886" s="39"/>
    </row>
    <row r="1887" spans="1:14" s="25" customFormat="1" ht="13.35" customHeight="1">
      <c r="A1887" s="39"/>
      <c r="B1887" s="39"/>
      <c r="C1887" s="39"/>
      <c r="N1887" s="39"/>
    </row>
    <row r="1888" spans="1:14" s="25" customFormat="1" ht="13.35" customHeight="1">
      <c r="A1888" s="39"/>
      <c r="B1888" s="39"/>
      <c r="C1888" s="39"/>
      <c r="N1888" s="39"/>
    </row>
    <row r="1889" spans="1:14" s="25" customFormat="1" ht="13.35" customHeight="1">
      <c r="A1889" s="39"/>
      <c r="B1889" s="39"/>
      <c r="C1889" s="39"/>
      <c r="N1889" s="39"/>
    </row>
    <row r="1890" spans="1:14" s="25" customFormat="1" ht="13.35" customHeight="1">
      <c r="A1890" s="39"/>
      <c r="B1890" s="39"/>
      <c r="C1890" s="39"/>
      <c r="N1890" s="39"/>
    </row>
    <row r="1891" spans="1:14" s="25" customFormat="1" ht="13.35" customHeight="1">
      <c r="A1891" s="39"/>
      <c r="B1891" s="39"/>
      <c r="C1891" s="39"/>
      <c r="N1891" s="39"/>
    </row>
    <row r="1892" spans="1:14" s="25" customFormat="1" ht="13.35" customHeight="1">
      <c r="A1892" s="39"/>
      <c r="B1892" s="39"/>
      <c r="C1892" s="39"/>
      <c r="N1892" s="39"/>
    </row>
    <row r="1893" spans="1:14" s="25" customFormat="1" ht="13.35" customHeight="1">
      <c r="A1893" s="39"/>
      <c r="B1893" s="39"/>
      <c r="C1893" s="39"/>
      <c r="N1893" s="39"/>
    </row>
    <row r="1894" spans="1:14" s="25" customFormat="1" ht="13.35" customHeight="1">
      <c r="A1894" s="39"/>
      <c r="B1894" s="39"/>
      <c r="C1894" s="39"/>
      <c r="N1894" s="39"/>
    </row>
    <row r="1895" spans="1:14" s="25" customFormat="1" ht="13.35" customHeight="1">
      <c r="A1895" s="39"/>
      <c r="B1895" s="39"/>
      <c r="C1895" s="39"/>
      <c r="N1895" s="39"/>
    </row>
    <row r="1896" spans="1:14" s="25" customFormat="1" ht="13.35" customHeight="1">
      <c r="A1896" s="39"/>
      <c r="B1896" s="39"/>
      <c r="C1896" s="39"/>
      <c r="N1896" s="39"/>
    </row>
    <row r="1897" spans="1:14" s="25" customFormat="1" ht="13.35" customHeight="1">
      <c r="A1897" s="39"/>
      <c r="B1897" s="39"/>
      <c r="C1897" s="39"/>
      <c r="N1897" s="39"/>
    </row>
    <row r="1898" spans="1:14" s="25" customFormat="1" ht="13.35" customHeight="1">
      <c r="A1898" s="39"/>
      <c r="B1898" s="39"/>
      <c r="C1898" s="39"/>
      <c r="N1898" s="39"/>
    </row>
    <row r="1899" spans="1:14" s="25" customFormat="1" ht="13.35" customHeight="1">
      <c r="A1899" s="39"/>
      <c r="B1899" s="39"/>
      <c r="C1899" s="39"/>
      <c r="N1899" s="39"/>
    </row>
    <row r="1900" spans="1:14" s="25" customFormat="1" ht="13.35" customHeight="1">
      <c r="A1900" s="39"/>
      <c r="B1900" s="39"/>
      <c r="C1900" s="39"/>
      <c r="N1900" s="39"/>
    </row>
    <row r="1901" spans="1:14" s="25" customFormat="1" ht="13.35" customHeight="1">
      <c r="A1901" s="39"/>
      <c r="B1901" s="39"/>
      <c r="C1901" s="39"/>
      <c r="N1901" s="39"/>
    </row>
    <row r="1902" spans="1:14" s="25" customFormat="1" ht="13.35" customHeight="1">
      <c r="A1902" s="39"/>
      <c r="B1902" s="39"/>
      <c r="C1902" s="39"/>
      <c r="N1902" s="39"/>
    </row>
    <row r="1903" spans="1:14" s="25" customFormat="1" ht="13.35" customHeight="1">
      <c r="A1903" s="39"/>
      <c r="B1903" s="39"/>
      <c r="C1903" s="39"/>
      <c r="N1903" s="39"/>
    </row>
    <row r="1904" spans="1:14" s="25" customFormat="1" ht="13.35" customHeight="1">
      <c r="A1904" s="39"/>
      <c r="B1904" s="39"/>
      <c r="C1904" s="39"/>
      <c r="N1904" s="39"/>
    </row>
    <row r="1905" spans="1:14" s="25" customFormat="1" ht="13.35" customHeight="1">
      <c r="A1905" s="39"/>
      <c r="B1905" s="39"/>
      <c r="C1905" s="39"/>
      <c r="N1905" s="39"/>
    </row>
    <row r="1906" spans="1:14" s="25" customFormat="1" ht="13.35" customHeight="1">
      <c r="A1906" s="39"/>
      <c r="B1906" s="39"/>
      <c r="C1906" s="39"/>
      <c r="N1906" s="39"/>
    </row>
    <row r="1907" spans="1:14" s="25" customFormat="1" ht="13.35" customHeight="1">
      <c r="A1907" s="39"/>
      <c r="B1907" s="39"/>
      <c r="C1907" s="39"/>
      <c r="N1907" s="39"/>
    </row>
    <row r="1908" spans="1:14" s="25" customFormat="1" ht="13.35" customHeight="1">
      <c r="A1908" s="39"/>
      <c r="B1908" s="39"/>
      <c r="C1908" s="39"/>
      <c r="N1908" s="39"/>
    </row>
    <row r="1909" spans="1:14" s="25" customFormat="1" ht="13.35" customHeight="1">
      <c r="A1909" s="39"/>
      <c r="B1909" s="39"/>
      <c r="C1909" s="39"/>
      <c r="N1909" s="39"/>
    </row>
    <row r="1910" spans="1:14" s="25" customFormat="1" ht="13.35" customHeight="1">
      <c r="A1910" s="39"/>
      <c r="B1910" s="39"/>
      <c r="C1910" s="39"/>
      <c r="N1910" s="39"/>
    </row>
    <row r="1911" spans="1:14" s="25" customFormat="1" ht="13.35" customHeight="1">
      <c r="A1911" s="39"/>
      <c r="B1911" s="39"/>
      <c r="C1911" s="39"/>
      <c r="N1911" s="39"/>
    </row>
    <row r="1912" spans="1:14" s="25" customFormat="1" ht="13.35" customHeight="1">
      <c r="A1912" s="39"/>
      <c r="B1912" s="39"/>
      <c r="C1912" s="39"/>
      <c r="N1912" s="39"/>
    </row>
    <row r="1913" spans="1:14" s="25" customFormat="1" ht="13.35" customHeight="1">
      <c r="A1913" s="39"/>
      <c r="B1913" s="39"/>
      <c r="C1913" s="39"/>
      <c r="N1913" s="39"/>
    </row>
    <row r="1914" spans="1:14" s="25" customFormat="1" ht="13.35" customHeight="1">
      <c r="A1914" s="39"/>
      <c r="B1914" s="39"/>
      <c r="C1914" s="39"/>
      <c r="N1914" s="39"/>
    </row>
    <row r="1915" spans="1:14" s="25" customFormat="1" ht="13.35" customHeight="1">
      <c r="A1915" s="39"/>
      <c r="B1915" s="39"/>
      <c r="C1915" s="39"/>
      <c r="N1915" s="39"/>
    </row>
    <row r="1916" spans="1:14" s="25" customFormat="1" ht="13.35" customHeight="1">
      <c r="A1916" s="39"/>
      <c r="B1916" s="39"/>
      <c r="C1916" s="39"/>
      <c r="N1916" s="39"/>
    </row>
    <row r="1917" spans="1:14" s="25" customFormat="1" ht="13.35" customHeight="1">
      <c r="A1917" s="39"/>
      <c r="B1917" s="39"/>
      <c r="C1917" s="39"/>
      <c r="N1917" s="39"/>
    </row>
    <row r="1918" spans="1:14" s="25" customFormat="1" ht="13.35" customHeight="1">
      <c r="A1918" s="39"/>
      <c r="B1918" s="39"/>
      <c r="C1918" s="39"/>
      <c r="N1918" s="39"/>
    </row>
    <row r="1919" spans="1:14" s="25" customFormat="1" ht="13.35" customHeight="1">
      <c r="A1919" s="39"/>
      <c r="B1919" s="39"/>
      <c r="C1919" s="39"/>
      <c r="N1919" s="39"/>
    </row>
    <row r="1920" spans="1:14" s="25" customFormat="1" ht="13.35" customHeight="1">
      <c r="A1920" s="39"/>
      <c r="B1920" s="39"/>
      <c r="C1920" s="39"/>
      <c r="N1920" s="39"/>
    </row>
    <row r="1921" spans="1:14" s="25" customFormat="1" ht="13.35" customHeight="1">
      <c r="A1921" s="39"/>
      <c r="B1921" s="39"/>
      <c r="C1921" s="39"/>
      <c r="N1921" s="39"/>
    </row>
    <row r="1922" spans="1:14" s="25" customFormat="1" ht="13.35" customHeight="1">
      <c r="A1922" s="39"/>
      <c r="B1922" s="39"/>
      <c r="C1922" s="39"/>
      <c r="N1922" s="39"/>
    </row>
    <row r="1923" spans="1:14" s="25" customFormat="1" ht="13.35" customHeight="1">
      <c r="A1923" s="39"/>
      <c r="B1923" s="39"/>
      <c r="C1923" s="39"/>
      <c r="N1923" s="39"/>
    </row>
    <row r="1924" spans="1:14" s="25" customFormat="1" ht="13.35" customHeight="1">
      <c r="A1924" s="39"/>
      <c r="B1924" s="39"/>
      <c r="C1924" s="39"/>
      <c r="N1924" s="39"/>
    </row>
    <row r="1925" spans="1:14" s="25" customFormat="1" ht="13.35" customHeight="1">
      <c r="A1925" s="39"/>
      <c r="B1925" s="39"/>
      <c r="C1925" s="39"/>
      <c r="N1925" s="39"/>
    </row>
    <row r="1926" spans="1:14" s="25" customFormat="1" ht="13.35" customHeight="1">
      <c r="A1926" s="39"/>
      <c r="B1926" s="39"/>
      <c r="C1926" s="39"/>
      <c r="N1926" s="39"/>
    </row>
    <row r="1927" spans="1:14" s="25" customFormat="1" ht="13.35" customHeight="1">
      <c r="A1927" s="39"/>
      <c r="B1927" s="39"/>
      <c r="C1927" s="39"/>
      <c r="N1927" s="39"/>
    </row>
    <row r="1928" spans="1:14" s="25" customFormat="1" ht="13.35" customHeight="1">
      <c r="A1928" s="39"/>
      <c r="B1928" s="39"/>
      <c r="C1928" s="39"/>
      <c r="N1928" s="39"/>
    </row>
    <row r="1929" spans="1:14" s="25" customFormat="1" ht="13.35" customHeight="1">
      <c r="A1929" s="39"/>
      <c r="B1929" s="39"/>
      <c r="C1929" s="39"/>
      <c r="N1929" s="39"/>
    </row>
    <row r="1930" spans="1:14" s="25" customFormat="1" ht="13.35" customHeight="1">
      <c r="A1930" s="39"/>
      <c r="B1930" s="39"/>
      <c r="C1930" s="39"/>
      <c r="N1930" s="39"/>
    </row>
    <row r="1931" spans="1:14" s="25" customFormat="1" ht="13.35" customHeight="1">
      <c r="A1931" s="39"/>
      <c r="B1931" s="39"/>
      <c r="C1931" s="39"/>
      <c r="N1931" s="39"/>
    </row>
    <row r="1932" spans="1:14" s="25" customFormat="1" ht="13.35" customHeight="1">
      <c r="A1932" s="39"/>
      <c r="B1932" s="39"/>
      <c r="C1932" s="39"/>
      <c r="N1932" s="39"/>
    </row>
    <row r="1933" spans="1:14" s="25" customFormat="1" ht="13.35" customHeight="1">
      <c r="A1933" s="39"/>
      <c r="B1933" s="39"/>
      <c r="C1933" s="39"/>
      <c r="N1933" s="39"/>
    </row>
    <row r="1934" spans="1:14" s="25" customFormat="1" ht="13.35" customHeight="1">
      <c r="A1934" s="39"/>
      <c r="B1934" s="39"/>
      <c r="C1934" s="39"/>
      <c r="N1934" s="39"/>
    </row>
    <row r="1935" spans="1:14" s="25" customFormat="1" ht="13.35" customHeight="1">
      <c r="A1935" s="39"/>
      <c r="B1935" s="39"/>
      <c r="C1935" s="39"/>
      <c r="N1935" s="39"/>
    </row>
    <row r="1936" spans="1:14" s="25" customFormat="1" ht="13.35" customHeight="1">
      <c r="A1936" s="39"/>
      <c r="B1936" s="39"/>
      <c r="C1936" s="39"/>
      <c r="N1936" s="39"/>
    </row>
    <row r="1937" spans="1:14" s="25" customFormat="1" ht="13.35" customHeight="1">
      <c r="A1937" s="39"/>
      <c r="B1937" s="39"/>
      <c r="C1937" s="39"/>
      <c r="N1937" s="39"/>
    </row>
    <row r="1938" spans="1:14" s="25" customFormat="1" ht="13.35" customHeight="1">
      <c r="A1938" s="39"/>
      <c r="B1938" s="39"/>
      <c r="C1938" s="39"/>
      <c r="N1938" s="39"/>
    </row>
    <row r="1939" spans="1:14" s="25" customFormat="1" ht="13.35" customHeight="1">
      <c r="A1939" s="39"/>
      <c r="B1939" s="39"/>
      <c r="C1939" s="39"/>
      <c r="N1939" s="39"/>
    </row>
    <row r="1940" spans="1:14" s="25" customFormat="1" ht="13.35" customHeight="1">
      <c r="A1940" s="39"/>
      <c r="B1940" s="39"/>
      <c r="C1940" s="39"/>
      <c r="N1940" s="39"/>
    </row>
    <row r="1941" spans="1:14" s="25" customFormat="1" ht="13.35" customHeight="1">
      <c r="A1941" s="39"/>
      <c r="B1941" s="39"/>
      <c r="C1941" s="39"/>
      <c r="N1941" s="39"/>
    </row>
    <row r="1942" spans="1:14" s="25" customFormat="1" ht="13.35" customHeight="1">
      <c r="A1942" s="39"/>
      <c r="B1942" s="39"/>
      <c r="C1942" s="39"/>
      <c r="N1942" s="39"/>
    </row>
    <row r="1943" spans="1:14" s="25" customFormat="1" ht="13.35" customHeight="1">
      <c r="A1943" s="39"/>
      <c r="B1943" s="39"/>
      <c r="C1943" s="39"/>
      <c r="N1943" s="39"/>
    </row>
    <row r="1944" spans="1:14" s="25" customFormat="1" ht="13.35" customHeight="1">
      <c r="A1944" s="39"/>
      <c r="B1944" s="39"/>
      <c r="C1944" s="39"/>
      <c r="N1944" s="39"/>
    </row>
    <row r="1945" spans="1:14" s="25" customFormat="1" ht="13.35" customHeight="1">
      <c r="A1945" s="39"/>
      <c r="B1945" s="39"/>
      <c r="C1945" s="39"/>
      <c r="N1945" s="39"/>
    </row>
    <row r="1946" spans="1:14" s="25" customFormat="1" ht="13.35" customHeight="1">
      <c r="A1946" s="39"/>
      <c r="B1946" s="39"/>
      <c r="C1946" s="39"/>
      <c r="N1946" s="39"/>
    </row>
    <row r="1947" spans="1:14" s="25" customFormat="1" ht="13.35" customHeight="1">
      <c r="A1947" s="39"/>
      <c r="B1947" s="39"/>
      <c r="C1947" s="39"/>
      <c r="N1947" s="39"/>
    </row>
    <row r="1948" spans="1:14" s="25" customFormat="1" ht="13.35" customHeight="1">
      <c r="A1948" s="39"/>
      <c r="B1948" s="39"/>
      <c r="C1948" s="39"/>
      <c r="N1948" s="39"/>
    </row>
    <row r="1949" spans="1:14" s="25" customFormat="1" ht="13.35" customHeight="1">
      <c r="A1949" s="39"/>
      <c r="B1949" s="39"/>
      <c r="C1949" s="39"/>
      <c r="N1949" s="39"/>
    </row>
    <row r="1950" spans="1:14" s="25" customFormat="1" ht="13.35" customHeight="1">
      <c r="A1950" s="39"/>
      <c r="B1950" s="39"/>
      <c r="C1950" s="39"/>
      <c r="N1950" s="39"/>
    </row>
    <row r="1951" spans="1:14" s="25" customFormat="1" ht="13.35" customHeight="1">
      <c r="A1951" s="39"/>
      <c r="B1951" s="39"/>
      <c r="C1951" s="39"/>
      <c r="N1951" s="39"/>
    </row>
    <row r="1952" spans="1:14" s="25" customFormat="1" ht="13.35" customHeight="1">
      <c r="A1952" s="39"/>
      <c r="B1952" s="39"/>
      <c r="C1952" s="39"/>
      <c r="N1952" s="39"/>
    </row>
    <row r="1953" spans="1:14" s="25" customFormat="1" ht="13.35" customHeight="1">
      <c r="A1953" s="39"/>
      <c r="B1953" s="39"/>
      <c r="C1953" s="39"/>
      <c r="N1953" s="39"/>
    </row>
    <row r="1954" spans="1:14" s="25" customFormat="1" ht="13.35" customHeight="1">
      <c r="A1954" s="39"/>
      <c r="B1954" s="39"/>
      <c r="C1954" s="39"/>
      <c r="N1954" s="39"/>
    </row>
    <row r="1955" spans="1:14" s="25" customFormat="1" ht="13.35" customHeight="1">
      <c r="A1955" s="39"/>
      <c r="B1955" s="39"/>
      <c r="C1955" s="39"/>
      <c r="N1955" s="39"/>
    </row>
    <row r="1956" spans="1:14" s="25" customFormat="1" ht="13.35" customHeight="1">
      <c r="A1956" s="39"/>
      <c r="B1956" s="39"/>
      <c r="C1956" s="39"/>
      <c r="N1956" s="39"/>
    </row>
    <row r="1957" spans="1:14" s="25" customFormat="1" ht="13.35" customHeight="1">
      <c r="A1957" s="39"/>
      <c r="B1957" s="39"/>
      <c r="C1957" s="39"/>
      <c r="N1957" s="39"/>
    </row>
    <row r="1958" spans="1:14" s="25" customFormat="1" ht="13.35" customHeight="1">
      <c r="A1958" s="39"/>
      <c r="B1958" s="39"/>
      <c r="C1958" s="39"/>
      <c r="N1958" s="39"/>
    </row>
    <row r="1959" spans="1:14" s="25" customFormat="1" ht="13.35" customHeight="1">
      <c r="A1959" s="39"/>
      <c r="B1959" s="39"/>
      <c r="C1959" s="39"/>
      <c r="N1959" s="39"/>
    </row>
    <row r="1960" spans="1:14" s="25" customFormat="1" ht="13.35" customHeight="1">
      <c r="A1960" s="39"/>
      <c r="B1960" s="39"/>
      <c r="C1960" s="39"/>
      <c r="N1960" s="39"/>
    </row>
    <row r="1961" spans="1:14" s="25" customFormat="1" ht="13.35" customHeight="1">
      <c r="A1961" s="39"/>
      <c r="B1961" s="39"/>
      <c r="C1961" s="39"/>
      <c r="N1961" s="39"/>
    </row>
    <row r="1962" spans="1:14" s="25" customFormat="1" ht="13.35" customHeight="1">
      <c r="A1962" s="39"/>
      <c r="B1962" s="39"/>
      <c r="C1962" s="39"/>
      <c r="N1962" s="39"/>
    </row>
    <row r="1963" spans="1:14" s="25" customFormat="1" ht="13.35" customHeight="1">
      <c r="A1963" s="39"/>
      <c r="B1963" s="39"/>
      <c r="C1963" s="39"/>
      <c r="N1963" s="39"/>
    </row>
    <row r="1964" spans="1:14" s="25" customFormat="1" ht="13.35" customHeight="1">
      <c r="A1964" s="39"/>
      <c r="B1964" s="39"/>
      <c r="C1964" s="39"/>
      <c r="N1964" s="39"/>
    </row>
    <row r="1965" spans="1:14" s="25" customFormat="1" ht="13.35" customHeight="1">
      <c r="A1965" s="39"/>
      <c r="B1965" s="39"/>
      <c r="C1965" s="39"/>
      <c r="N1965" s="39"/>
    </row>
    <row r="1966" spans="1:14" s="25" customFormat="1" ht="13.35" customHeight="1">
      <c r="A1966" s="39"/>
      <c r="B1966" s="39"/>
      <c r="C1966" s="39"/>
      <c r="N1966" s="39"/>
    </row>
    <row r="1967" spans="1:14" s="25" customFormat="1" ht="13.35" customHeight="1">
      <c r="A1967" s="39"/>
      <c r="B1967" s="39"/>
      <c r="C1967" s="39"/>
      <c r="N1967" s="39"/>
    </row>
    <row r="1968" spans="1:14" s="25" customFormat="1" ht="13.35" customHeight="1">
      <c r="A1968" s="39"/>
      <c r="B1968" s="39"/>
      <c r="C1968" s="39"/>
      <c r="N1968" s="39"/>
    </row>
    <row r="1969" spans="1:14" s="25" customFormat="1" ht="13.35" customHeight="1">
      <c r="A1969" s="39"/>
      <c r="B1969" s="39"/>
      <c r="C1969" s="39"/>
      <c r="N1969" s="39"/>
    </row>
    <row r="1970" spans="1:14" s="25" customFormat="1" ht="13.35" customHeight="1">
      <c r="A1970" s="39"/>
      <c r="B1970" s="39"/>
      <c r="C1970" s="39"/>
      <c r="N1970" s="39"/>
    </row>
    <row r="1971" spans="1:14" s="25" customFormat="1" ht="13.35" customHeight="1">
      <c r="A1971" s="39"/>
      <c r="B1971" s="39"/>
      <c r="C1971" s="39"/>
      <c r="N1971" s="39"/>
    </row>
    <row r="1972" spans="1:14" s="25" customFormat="1" ht="13.35" customHeight="1">
      <c r="A1972" s="39"/>
      <c r="B1972" s="39"/>
      <c r="C1972" s="39"/>
      <c r="N1972" s="39"/>
    </row>
    <row r="1973" spans="1:14" s="25" customFormat="1" ht="13.35" customHeight="1">
      <c r="A1973" s="39"/>
      <c r="B1973" s="39"/>
      <c r="C1973" s="39"/>
      <c r="N1973" s="39"/>
    </row>
    <row r="1974" spans="1:14" s="25" customFormat="1" ht="13.35" customHeight="1">
      <c r="A1974" s="39"/>
      <c r="B1974" s="39"/>
      <c r="C1974" s="39"/>
      <c r="N1974" s="39"/>
    </row>
    <row r="1975" spans="1:14" s="25" customFormat="1" ht="13.35" customHeight="1">
      <c r="A1975" s="39"/>
      <c r="B1975" s="39"/>
      <c r="C1975" s="39"/>
      <c r="N1975" s="39"/>
    </row>
    <row r="1976" spans="1:14" s="25" customFormat="1" ht="13.35" customHeight="1">
      <c r="A1976" s="39"/>
      <c r="B1976" s="39"/>
      <c r="C1976" s="39"/>
      <c r="N1976" s="39"/>
    </row>
    <row r="1977" spans="1:14" s="25" customFormat="1" ht="13.35" customHeight="1">
      <c r="A1977" s="39"/>
      <c r="B1977" s="39"/>
      <c r="C1977" s="39"/>
      <c r="N1977" s="39"/>
    </row>
    <row r="1978" spans="1:14" s="25" customFormat="1" ht="13.35" customHeight="1">
      <c r="A1978" s="39"/>
      <c r="B1978" s="39"/>
      <c r="C1978" s="39"/>
      <c r="N1978" s="39"/>
    </row>
    <row r="1979" spans="1:14" s="25" customFormat="1" ht="13.35" customHeight="1">
      <c r="A1979" s="39"/>
      <c r="B1979" s="39"/>
      <c r="C1979" s="39"/>
      <c r="N1979" s="39"/>
    </row>
    <row r="1980" spans="1:14" s="25" customFormat="1" ht="13.35" customHeight="1">
      <c r="A1980" s="39"/>
      <c r="B1980" s="39"/>
      <c r="C1980" s="39"/>
      <c r="N1980" s="39"/>
    </row>
    <row r="1981" spans="1:14" s="25" customFormat="1" ht="13.35" customHeight="1">
      <c r="A1981" s="39"/>
      <c r="B1981" s="39"/>
      <c r="C1981" s="39"/>
      <c r="N1981" s="39"/>
    </row>
    <row r="1982" spans="1:14" s="25" customFormat="1" ht="13.35" customHeight="1">
      <c r="A1982" s="39"/>
      <c r="B1982" s="39"/>
      <c r="C1982" s="39"/>
      <c r="N1982" s="39"/>
    </row>
    <row r="1983" spans="1:14" s="25" customFormat="1" ht="13.35" customHeight="1">
      <c r="A1983" s="39"/>
      <c r="B1983" s="39"/>
      <c r="C1983" s="39"/>
      <c r="N1983" s="39"/>
    </row>
    <row r="1984" spans="1:14" s="25" customFormat="1" ht="13.35" customHeight="1">
      <c r="A1984" s="39"/>
      <c r="B1984" s="39"/>
      <c r="C1984" s="39"/>
      <c r="N1984" s="39"/>
    </row>
    <row r="1985" spans="1:14" s="25" customFormat="1" ht="13.35" customHeight="1">
      <c r="A1985" s="39"/>
      <c r="B1985" s="39"/>
      <c r="C1985" s="39"/>
      <c r="N1985" s="39"/>
    </row>
    <row r="1986" spans="1:14" s="25" customFormat="1" ht="13.35" customHeight="1">
      <c r="A1986" s="39"/>
      <c r="B1986" s="39"/>
      <c r="C1986" s="39"/>
      <c r="N1986" s="39"/>
    </row>
    <row r="1987" spans="1:14" s="25" customFormat="1" ht="13.35" customHeight="1">
      <c r="A1987" s="39"/>
      <c r="B1987" s="39"/>
      <c r="C1987" s="39"/>
      <c r="N1987" s="39"/>
    </row>
    <row r="1988" spans="1:14" s="25" customFormat="1" ht="13.35" customHeight="1">
      <c r="A1988" s="39"/>
      <c r="B1988" s="39"/>
      <c r="C1988" s="39"/>
      <c r="N1988" s="39"/>
    </row>
    <row r="1989" spans="1:14" s="25" customFormat="1" ht="13.35" customHeight="1">
      <c r="A1989" s="39"/>
      <c r="B1989" s="39"/>
      <c r="C1989" s="39"/>
      <c r="N1989" s="39"/>
    </row>
    <row r="1990" spans="1:14" s="25" customFormat="1" ht="13.35" customHeight="1">
      <c r="A1990" s="39"/>
      <c r="B1990" s="39"/>
      <c r="C1990" s="39"/>
      <c r="N1990" s="39"/>
    </row>
    <row r="1991" spans="1:14" s="25" customFormat="1" ht="13.35" customHeight="1">
      <c r="A1991" s="39"/>
      <c r="B1991" s="39"/>
      <c r="C1991" s="39"/>
      <c r="N1991" s="39"/>
    </row>
    <row r="1992" spans="1:14" s="25" customFormat="1" ht="13.35" customHeight="1">
      <c r="A1992" s="39"/>
      <c r="B1992" s="39"/>
      <c r="C1992" s="39"/>
      <c r="N1992" s="39"/>
    </row>
    <row r="1993" spans="1:14" s="25" customFormat="1" ht="13.35" customHeight="1">
      <c r="A1993" s="39"/>
      <c r="B1993" s="39"/>
      <c r="C1993" s="39"/>
      <c r="N1993" s="39"/>
    </row>
    <row r="1994" spans="1:14" s="25" customFormat="1" ht="13.35" customHeight="1">
      <c r="A1994" s="39"/>
      <c r="B1994" s="39"/>
      <c r="C1994" s="39"/>
      <c r="N1994" s="39"/>
    </row>
    <row r="1995" spans="1:14" s="25" customFormat="1" ht="13.35" customHeight="1">
      <c r="A1995" s="39"/>
      <c r="B1995" s="39"/>
      <c r="C1995" s="39"/>
      <c r="N1995" s="39"/>
    </row>
    <row r="1996" spans="1:14" s="25" customFormat="1" ht="13.35" customHeight="1">
      <c r="A1996" s="39"/>
      <c r="B1996" s="39"/>
      <c r="C1996" s="39"/>
      <c r="N1996" s="39"/>
    </row>
    <row r="1997" spans="1:14" s="25" customFormat="1" ht="13.35" customHeight="1">
      <c r="A1997" s="39"/>
      <c r="B1997" s="39"/>
      <c r="C1997" s="39"/>
      <c r="N1997" s="39"/>
    </row>
    <row r="1998" spans="1:14" s="25" customFormat="1" ht="13.35" customHeight="1">
      <c r="A1998" s="39"/>
      <c r="B1998" s="39"/>
      <c r="C1998" s="39"/>
      <c r="N1998" s="39"/>
    </row>
    <row r="1999" spans="1:14" s="25" customFormat="1" ht="13.35" customHeight="1">
      <c r="A1999" s="39"/>
      <c r="B1999" s="39"/>
      <c r="C1999" s="39"/>
      <c r="N1999" s="39"/>
    </row>
    <row r="2000" spans="1:14" s="25" customFormat="1" ht="13.35" customHeight="1">
      <c r="A2000" s="39"/>
      <c r="B2000" s="39"/>
      <c r="C2000" s="39"/>
      <c r="N2000" s="39"/>
    </row>
    <row r="2001" spans="1:14" s="25" customFormat="1" ht="13.35" customHeight="1">
      <c r="A2001" s="39"/>
      <c r="B2001" s="39"/>
      <c r="C2001" s="39"/>
      <c r="N2001" s="39"/>
    </row>
    <row r="2002" spans="1:14" s="25" customFormat="1" ht="13.35" customHeight="1">
      <c r="A2002" s="39"/>
      <c r="B2002" s="39"/>
      <c r="C2002" s="39"/>
      <c r="N2002" s="39"/>
    </row>
    <row r="2003" spans="1:14" s="25" customFormat="1" ht="13.35" customHeight="1">
      <c r="A2003" s="39"/>
      <c r="B2003" s="39"/>
      <c r="C2003" s="39"/>
      <c r="N2003" s="39"/>
    </row>
    <row r="2004" spans="1:14" s="25" customFormat="1" ht="13.35" customHeight="1">
      <c r="A2004" s="39"/>
      <c r="B2004" s="39"/>
      <c r="C2004" s="39"/>
      <c r="N2004" s="39"/>
    </row>
    <row r="2005" spans="1:14" s="25" customFormat="1" ht="13.35" customHeight="1">
      <c r="A2005" s="39"/>
      <c r="B2005" s="39"/>
      <c r="C2005" s="39"/>
      <c r="N2005" s="39"/>
    </row>
    <row r="2006" spans="1:14" s="25" customFormat="1" ht="13.35" customHeight="1">
      <c r="A2006" s="39"/>
      <c r="B2006" s="39"/>
      <c r="C2006" s="39"/>
      <c r="N2006" s="39"/>
    </row>
    <row r="2007" spans="1:14" s="25" customFormat="1" ht="13.35" customHeight="1">
      <c r="A2007" s="39"/>
      <c r="B2007" s="39"/>
      <c r="C2007" s="39"/>
      <c r="N2007" s="39"/>
    </row>
    <row r="2008" spans="1:14" s="25" customFormat="1" ht="13.35" customHeight="1">
      <c r="A2008" s="39"/>
      <c r="B2008" s="39"/>
      <c r="C2008" s="39"/>
      <c r="N2008" s="39"/>
    </row>
    <row r="2009" spans="1:14" s="25" customFormat="1" ht="13.35" customHeight="1">
      <c r="A2009" s="39"/>
      <c r="B2009" s="39"/>
      <c r="C2009" s="39"/>
      <c r="N2009" s="39"/>
    </row>
    <row r="2010" spans="1:14" s="25" customFormat="1" ht="13.35" customHeight="1">
      <c r="A2010" s="39"/>
      <c r="B2010" s="39"/>
      <c r="C2010" s="39"/>
      <c r="N2010" s="39"/>
    </row>
    <row r="2011" spans="1:14" s="25" customFormat="1" ht="13.35" customHeight="1">
      <c r="A2011" s="39"/>
      <c r="B2011" s="39"/>
      <c r="C2011" s="39"/>
      <c r="N2011" s="39"/>
    </row>
    <row r="2012" spans="1:14" s="25" customFormat="1" ht="13.35" customHeight="1">
      <c r="A2012" s="39"/>
      <c r="B2012" s="39"/>
      <c r="C2012" s="39"/>
      <c r="N2012" s="39"/>
    </row>
    <row r="2013" spans="1:14" s="25" customFormat="1" ht="13.35" customHeight="1">
      <c r="A2013" s="39"/>
      <c r="B2013" s="39"/>
      <c r="C2013" s="39"/>
      <c r="N2013" s="39"/>
    </row>
    <row r="2014" spans="1:14" s="25" customFormat="1" ht="13.35" customHeight="1">
      <c r="A2014" s="39"/>
      <c r="B2014" s="39"/>
      <c r="C2014" s="39"/>
      <c r="N2014" s="39"/>
    </row>
    <row r="2015" spans="1:14" s="25" customFormat="1" ht="13.35" customHeight="1">
      <c r="A2015" s="39"/>
      <c r="B2015" s="39"/>
      <c r="C2015" s="39"/>
      <c r="N2015" s="39"/>
    </row>
    <row r="2016" spans="1:14" s="25" customFormat="1" ht="13.35" customHeight="1">
      <c r="A2016" s="39"/>
      <c r="B2016" s="39"/>
      <c r="C2016" s="39"/>
      <c r="N2016" s="39"/>
    </row>
    <row r="2017" spans="1:14" s="25" customFormat="1" ht="13.35" customHeight="1">
      <c r="A2017" s="39"/>
      <c r="B2017" s="39"/>
      <c r="C2017" s="39"/>
      <c r="N2017" s="39"/>
    </row>
    <row r="2018" spans="1:14" s="25" customFormat="1" ht="13.35" customHeight="1">
      <c r="A2018" s="39"/>
      <c r="B2018" s="39"/>
      <c r="C2018" s="39"/>
      <c r="N2018" s="39"/>
    </row>
    <row r="2019" spans="1:14" s="25" customFormat="1" ht="13.35" customHeight="1">
      <c r="A2019" s="39"/>
      <c r="B2019" s="39"/>
      <c r="C2019" s="39"/>
      <c r="N2019" s="39"/>
    </row>
    <row r="2020" spans="1:14" s="25" customFormat="1" ht="13.35" customHeight="1">
      <c r="A2020" s="39"/>
      <c r="B2020" s="39"/>
      <c r="C2020" s="39"/>
      <c r="N2020" s="39"/>
    </row>
    <row r="2021" spans="1:14" s="25" customFormat="1" ht="13.35" customHeight="1">
      <c r="A2021" s="39"/>
      <c r="B2021" s="39"/>
      <c r="C2021" s="39"/>
      <c r="N2021" s="39"/>
    </row>
    <row r="2022" spans="1:14" s="25" customFormat="1" ht="13.35" customHeight="1">
      <c r="A2022" s="39"/>
      <c r="B2022" s="39"/>
      <c r="C2022" s="39"/>
      <c r="N2022" s="39"/>
    </row>
    <row r="2023" spans="1:14" s="25" customFormat="1" ht="13.35" customHeight="1">
      <c r="A2023" s="39"/>
      <c r="B2023" s="39"/>
      <c r="C2023" s="39"/>
      <c r="N2023" s="39"/>
    </row>
    <row r="2024" spans="1:14" s="25" customFormat="1" ht="13.35" customHeight="1">
      <c r="A2024" s="39"/>
      <c r="B2024" s="39"/>
      <c r="C2024" s="39"/>
      <c r="N2024" s="39"/>
    </row>
    <row r="2025" spans="1:14" s="25" customFormat="1" ht="13.35" customHeight="1">
      <c r="A2025" s="39"/>
      <c r="B2025" s="39"/>
      <c r="C2025" s="39"/>
      <c r="N2025" s="39"/>
    </row>
    <row r="2026" spans="1:14" s="25" customFormat="1" ht="13.35" customHeight="1">
      <c r="A2026" s="39"/>
      <c r="B2026" s="39"/>
      <c r="C2026" s="39"/>
      <c r="N2026" s="39"/>
    </row>
    <row r="2027" spans="1:14" s="25" customFormat="1" ht="13.35" customHeight="1">
      <c r="A2027" s="39"/>
      <c r="B2027" s="39"/>
      <c r="C2027" s="39"/>
      <c r="N2027" s="39"/>
    </row>
    <row r="2028" spans="1:14" s="25" customFormat="1" ht="13.35" customHeight="1">
      <c r="A2028" s="39"/>
      <c r="B2028" s="39"/>
      <c r="C2028" s="39"/>
      <c r="N2028" s="39"/>
    </row>
    <row r="2029" spans="1:14" s="25" customFormat="1" ht="13.35" customHeight="1">
      <c r="A2029" s="39"/>
      <c r="B2029" s="39"/>
      <c r="C2029" s="39"/>
      <c r="N2029" s="39"/>
    </row>
    <row r="2030" spans="1:14" s="25" customFormat="1" ht="13.35" customHeight="1">
      <c r="A2030" s="39"/>
      <c r="B2030" s="39"/>
      <c r="C2030" s="39"/>
      <c r="N2030" s="39"/>
    </row>
    <row r="2031" spans="1:14" s="25" customFormat="1" ht="13.35" customHeight="1">
      <c r="A2031" s="39"/>
      <c r="B2031" s="39"/>
      <c r="C2031" s="39"/>
      <c r="N2031" s="39"/>
    </row>
    <row r="2032" spans="1:14" s="25" customFormat="1" ht="13.35" customHeight="1">
      <c r="A2032" s="39"/>
      <c r="B2032" s="39"/>
      <c r="C2032" s="39"/>
      <c r="N2032" s="39"/>
    </row>
    <row r="2033" spans="1:14" s="25" customFormat="1" ht="13.35" customHeight="1">
      <c r="A2033" s="39"/>
      <c r="B2033" s="39"/>
      <c r="C2033" s="39"/>
      <c r="N2033" s="39"/>
    </row>
    <row r="2034" spans="1:14" s="25" customFormat="1" ht="13.35" customHeight="1">
      <c r="A2034" s="39"/>
      <c r="B2034" s="39"/>
      <c r="C2034" s="39"/>
      <c r="N2034" s="39"/>
    </row>
    <row r="2035" spans="1:14" s="25" customFormat="1" ht="13.35" customHeight="1">
      <c r="A2035" s="39"/>
      <c r="B2035" s="39"/>
      <c r="C2035" s="39"/>
      <c r="N2035" s="39"/>
    </row>
    <row r="2036" spans="1:14" s="25" customFormat="1" ht="13.35" customHeight="1">
      <c r="A2036" s="39"/>
      <c r="B2036" s="39"/>
      <c r="C2036" s="39"/>
      <c r="N2036" s="39"/>
    </row>
    <row r="2037" spans="1:14" s="25" customFormat="1" ht="13.35" customHeight="1">
      <c r="A2037" s="39"/>
      <c r="B2037" s="39"/>
      <c r="C2037" s="39"/>
      <c r="N2037" s="39"/>
    </row>
    <row r="2038" spans="1:14" s="25" customFormat="1" ht="13.35" customHeight="1">
      <c r="A2038" s="39"/>
      <c r="B2038" s="39"/>
      <c r="C2038" s="39"/>
      <c r="N2038" s="39"/>
    </row>
    <row r="2039" spans="1:14" s="25" customFormat="1" ht="13.35" customHeight="1">
      <c r="A2039" s="39"/>
      <c r="B2039" s="39"/>
      <c r="C2039" s="39"/>
      <c r="N2039" s="39"/>
    </row>
    <row r="2040" spans="1:14" s="25" customFormat="1" ht="13.35" customHeight="1">
      <c r="A2040" s="39"/>
      <c r="B2040" s="39"/>
      <c r="C2040" s="39"/>
      <c r="N2040" s="39"/>
    </row>
    <row r="2041" spans="1:14" s="25" customFormat="1" ht="13.35" customHeight="1">
      <c r="A2041" s="39"/>
      <c r="B2041" s="39"/>
      <c r="C2041" s="39"/>
      <c r="N2041" s="39"/>
    </row>
    <row r="2042" spans="1:14" s="25" customFormat="1" ht="13.35" customHeight="1">
      <c r="A2042" s="39"/>
      <c r="B2042" s="39"/>
      <c r="C2042" s="39"/>
      <c r="N2042" s="39"/>
    </row>
    <row r="2043" spans="1:14" s="25" customFormat="1" ht="13.35" customHeight="1">
      <c r="A2043" s="39"/>
      <c r="B2043" s="39"/>
      <c r="C2043" s="39"/>
      <c r="N2043" s="39"/>
    </row>
    <row r="2044" spans="1:14" s="25" customFormat="1" ht="13.35" customHeight="1">
      <c r="A2044" s="39"/>
      <c r="B2044" s="39"/>
      <c r="C2044" s="39"/>
      <c r="N2044" s="39"/>
    </row>
    <row r="2045" spans="1:14" s="25" customFormat="1" ht="13.35" customHeight="1">
      <c r="A2045" s="39"/>
      <c r="B2045" s="39"/>
      <c r="C2045" s="39"/>
      <c r="N2045" s="39"/>
    </row>
    <row r="2046" spans="1:14" s="25" customFormat="1" ht="13.35" customHeight="1">
      <c r="A2046" s="39"/>
      <c r="B2046" s="39"/>
      <c r="C2046" s="39"/>
      <c r="N2046" s="39"/>
    </row>
    <row r="2047" spans="1:14" s="25" customFormat="1" ht="13.35" customHeight="1">
      <c r="A2047" s="39"/>
      <c r="B2047" s="39"/>
      <c r="C2047" s="39"/>
      <c r="N2047" s="39"/>
    </row>
    <row r="2048" spans="1:14" s="25" customFormat="1" ht="13.35" customHeight="1">
      <c r="A2048" s="39"/>
      <c r="B2048" s="39"/>
      <c r="C2048" s="39"/>
      <c r="N2048" s="39"/>
    </row>
    <row r="2049" spans="1:14" s="25" customFormat="1" ht="13.35" customHeight="1">
      <c r="A2049" s="39"/>
      <c r="B2049" s="39"/>
      <c r="C2049" s="39"/>
      <c r="N2049" s="39"/>
    </row>
    <row r="2050" spans="1:14" s="25" customFormat="1" ht="13.35" customHeight="1">
      <c r="A2050" s="39"/>
      <c r="B2050" s="39"/>
      <c r="C2050" s="39"/>
      <c r="N2050" s="39"/>
    </row>
    <row r="2051" spans="1:14" s="25" customFormat="1" ht="13.35" customHeight="1">
      <c r="A2051" s="39"/>
      <c r="B2051" s="39"/>
      <c r="C2051" s="39"/>
      <c r="N2051" s="39"/>
    </row>
    <row r="2052" spans="1:14" s="25" customFormat="1" ht="13.35" customHeight="1">
      <c r="A2052" s="39"/>
      <c r="B2052" s="39"/>
      <c r="C2052" s="39"/>
      <c r="N2052" s="39"/>
    </row>
    <row r="2053" spans="1:14" s="25" customFormat="1" ht="13.35" customHeight="1">
      <c r="A2053" s="39"/>
      <c r="B2053" s="39"/>
      <c r="C2053" s="39"/>
      <c r="N2053" s="39"/>
    </row>
    <row r="2054" spans="1:14" s="25" customFormat="1" ht="13.35" customHeight="1">
      <c r="A2054" s="39"/>
      <c r="B2054" s="39"/>
      <c r="C2054" s="39"/>
      <c r="N2054" s="39"/>
    </row>
    <row r="2055" spans="1:14" s="25" customFormat="1" ht="13.35" customHeight="1">
      <c r="A2055" s="39"/>
      <c r="B2055" s="39"/>
      <c r="C2055" s="39"/>
      <c r="N2055" s="39"/>
    </row>
    <row r="2056" spans="1:14" s="25" customFormat="1" ht="13.35" customHeight="1">
      <c r="A2056" s="39"/>
      <c r="B2056" s="39"/>
      <c r="C2056" s="39"/>
      <c r="N2056" s="39"/>
    </row>
    <row r="2057" spans="1:14" s="25" customFormat="1" ht="13.35" customHeight="1">
      <c r="A2057" s="39"/>
      <c r="B2057" s="39"/>
      <c r="C2057" s="39"/>
      <c r="N2057" s="39"/>
    </row>
    <row r="2058" spans="1:14" s="25" customFormat="1" ht="13.35" customHeight="1">
      <c r="A2058" s="39"/>
      <c r="B2058" s="39"/>
      <c r="C2058" s="39"/>
      <c r="N2058" s="39"/>
    </row>
    <row r="2059" spans="1:14" s="25" customFormat="1" ht="13.35" customHeight="1">
      <c r="A2059" s="39"/>
      <c r="B2059" s="39"/>
      <c r="C2059" s="39"/>
      <c r="N2059" s="39"/>
    </row>
    <row r="2060" spans="1:14" s="25" customFormat="1" ht="13.35" customHeight="1">
      <c r="A2060" s="39"/>
      <c r="B2060" s="39"/>
      <c r="C2060" s="39"/>
      <c r="N2060" s="39"/>
    </row>
    <row r="2061" spans="1:14" s="25" customFormat="1" ht="13.35" customHeight="1">
      <c r="A2061" s="39"/>
      <c r="B2061" s="39"/>
      <c r="C2061" s="39"/>
      <c r="N2061" s="39"/>
    </row>
    <row r="2062" spans="1:14" s="25" customFormat="1" ht="13.35" customHeight="1">
      <c r="A2062" s="39"/>
      <c r="B2062" s="39"/>
      <c r="C2062" s="39"/>
      <c r="N2062" s="39"/>
    </row>
    <row r="2063" spans="1:14" s="25" customFormat="1" ht="13.35" customHeight="1">
      <c r="A2063" s="39"/>
      <c r="B2063" s="39"/>
      <c r="C2063" s="39"/>
      <c r="N2063" s="39"/>
    </row>
    <row r="2064" spans="1:14" s="25" customFormat="1" ht="13.35" customHeight="1">
      <c r="A2064" s="39"/>
      <c r="B2064" s="39"/>
      <c r="C2064" s="39"/>
      <c r="N2064" s="39"/>
    </row>
    <row r="2065" spans="1:14" s="25" customFormat="1" ht="13.35" customHeight="1">
      <c r="A2065" s="39"/>
      <c r="B2065" s="39"/>
      <c r="C2065" s="39"/>
      <c r="N2065" s="39"/>
    </row>
    <row r="2066" spans="1:14" s="25" customFormat="1" ht="13.35" customHeight="1">
      <c r="A2066" s="39"/>
      <c r="B2066" s="39"/>
      <c r="C2066" s="39"/>
      <c r="N2066" s="39"/>
    </row>
    <row r="2067" spans="1:14" s="25" customFormat="1" ht="13.35" customHeight="1">
      <c r="A2067" s="39"/>
      <c r="B2067" s="39"/>
      <c r="C2067" s="39"/>
      <c r="N2067" s="39"/>
    </row>
    <row r="2068" spans="1:14" s="25" customFormat="1" ht="13.35" customHeight="1">
      <c r="A2068" s="39"/>
      <c r="B2068" s="39"/>
      <c r="C2068" s="39"/>
      <c r="N2068" s="39"/>
    </row>
    <row r="2069" spans="1:14" s="25" customFormat="1" ht="13.35" customHeight="1">
      <c r="A2069" s="39"/>
      <c r="B2069" s="39"/>
      <c r="C2069" s="39"/>
      <c r="N2069" s="39"/>
    </row>
    <row r="2070" spans="1:14" s="25" customFormat="1" ht="13.35" customHeight="1">
      <c r="A2070" s="39"/>
      <c r="B2070" s="39"/>
      <c r="C2070" s="39"/>
      <c r="N2070" s="39"/>
    </row>
    <row r="2071" spans="1:14" s="25" customFormat="1" ht="13.35" customHeight="1">
      <c r="A2071" s="39"/>
      <c r="B2071" s="39"/>
      <c r="C2071" s="39"/>
      <c r="N2071" s="39"/>
    </row>
    <row r="2072" spans="1:14" s="25" customFormat="1" ht="13.35" customHeight="1">
      <c r="A2072" s="39"/>
      <c r="B2072" s="39"/>
      <c r="C2072" s="39"/>
      <c r="N2072" s="39"/>
    </row>
    <row r="2073" spans="1:14" s="25" customFormat="1" ht="13.35" customHeight="1">
      <c r="A2073" s="39"/>
      <c r="B2073" s="39"/>
      <c r="C2073" s="39"/>
      <c r="N2073" s="39"/>
    </row>
    <row r="2074" spans="1:14" s="25" customFormat="1" ht="13.35" customHeight="1">
      <c r="A2074" s="39"/>
      <c r="B2074" s="39"/>
      <c r="C2074" s="39"/>
      <c r="N2074" s="39"/>
    </row>
    <row r="2075" spans="1:14" s="25" customFormat="1" ht="13.35" customHeight="1">
      <c r="A2075" s="39"/>
      <c r="B2075" s="39"/>
      <c r="C2075" s="39"/>
      <c r="N2075" s="39"/>
    </row>
    <row r="2076" spans="1:14" s="25" customFormat="1" ht="13.35" customHeight="1">
      <c r="A2076" s="39"/>
      <c r="B2076" s="39"/>
      <c r="C2076" s="39"/>
      <c r="N2076" s="39"/>
    </row>
    <row r="2077" spans="1:14" s="25" customFormat="1" ht="13.35" customHeight="1">
      <c r="A2077" s="39"/>
      <c r="B2077" s="39"/>
      <c r="C2077" s="39"/>
      <c r="N2077" s="39"/>
    </row>
    <row r="2078" spans="1:14" s="25" customFormat="1" ht="13.35" customHeight="1">
      <c r="A2078" s="39"/>
      <c r="B2078" s="39"/>
      <c r="C2078" s="39"/>
      <c r="N2078" s="39"/>
    </row>
    <row r="2079" spans="1:14" s="25" customFormat="1" ht="13.35" customHeight="1">
      <c r="A2079" s="39"/>
      <c r="B2079" s="39"/>
      <c r="C2079" s="39"/>
      <c r="N2079" s="39"/>
    </row>
    <row r="2080" spans="1:14" s="25" customFormat="1" ht="13.35" customHeight="1">
      <c r="A2080" s="39"/>
      <c r="B2080" s="39"/>
      <c r="C2080" s="39"/>
      <c r="N2080" s="39"/>
    </row>
    <row r="2081" spans="1:14" s="25" customFormat="1" ht="13.35" customHeight="1">
      <c r="A2081" s="39"/>
      <c r="B2081" s="39"/>
      <c r="C2081" s="39"/>
      <c r="N2081" s="39"/>
    </row>
    <row r="2082" spans="1:14" s="25" customFormat="1" ht="13.35" customHeight="1">
      <c r="A2082" s="39"/>
      <c r="B2082" s="39"/>
      <c r="C2082" s="39"/>
      <c r="N2082" s="39"/>
    </row>
    <row r="2083" spans="1:14" s="25" customFormat="1" ht="13.35" customHeight="1">
      <c r="A2083" s="39"/>
      <c r="B2083" s="39"/>
      <c r="C2083" s="39"/>
      <c r="N2083" s="39"/>
    </row>
    <row r="2084" spans="1:14" s="25" customFormat="1" ht="13.35" customHeight="1">
      <c r="A2084" s="39"/>
      <c r="B2084" s="39"/>
      <c r="C2084" s="39"/>
      <c r="N2084" s="39"/>
    </row>
    <row r="2085" spans="1:14" s="25" customFormat="1" ht="13.35" customHeight="1">
      <c r="A2085" s="39"/>
      <c r="B2085" s="39"/>
      <c r="C2085" s="39"/>
      <c r="N2085" s="39"/>
    </row>
    <row r="2086" spans="1:14" s="25" customFormat="1" ht="13.35" customHeight="1">
      <c r="A2086" s="39"/>
      <c r="B2086" s="39"/>
      <c r="C2086" s="39"/>
      <c r="N2086" s="39"/>
    </row>
    <row r="2087" spans="1:14" s="25" customFormat="1" ht="13.35" customHeight="1">
      <c r="A2087" s="39"/>
      <c r="B2087" s="39"/>
      <c r="C2087" s="39"/>
      <c r="N2087" s="39"/>
    </row>
    <row r="2088" spans="1:14" s="25" customFormat="1" ht="13.35" customHeight="1">
      <c r="A2088" s="39"/>
      <c r="B2088" s="39"/>
      <c r="C2088" s="39"/>
      <c r="N2088" s="39"/>
    </row>
    <row r="2089" spans="1:14" s="25" customFormat="1" ht="13.35" customHeight="1">
      <c r="A2089" s="39"/>
      <c r="B2089" s="39"/>
      <c r="C2089" s="39"/>
      <c r="N2089" s="39"/>
    </row>
    <row r="2090" spans="1:14" s="25" customFormat="1" ht="13.35" customHeight="1">
      <c r="A2090" s="39"/>
      <c r="B2090" s="39"/>
      <c r="C2090" s="39"/>
      <c r="N2090" s="39"/>
    </row>
    <row r="2091" spans="1:14" s="25" customFormat="1" ht="13.35" customHeight="1">
      <c r="A2091" s="39"/>
      <c r="B2091" s="39"/>
      <c r="C2091" s="39"/>
      <c r="N2091" s="39"/>
    </row>
    <row r="2092" spans="1:14" s="25" customFormat="1" ht="13.35" customHeight="1">
      <c r="A2092" s="39"/>
      <c r="B2092" s="39"/>
      <c r="C2092" s="39"/>
      <c r="N2092" s="39"/>
    </row>
    <row r="2093" spans="1:14" s="25" customFormat="1" ht="13.35" customHeight="1">
      <c r="A2093" s="39"/>
      <c r="B2093" s="39"/>
      <c r="C2093" s="39"/>
      <c r="N2093" s="39"/>
    </row>
    <row r="2094" spans="1:14" s="25" customFormat="1" ht="13.35" customHeight="1">
      <c r="A2094" s="39"/>
      <c r="B2094" s="39"/>
      <c r="C2094" s="39"/>
      <c r="N2094" s="39"/>
    </row>
    <row r="2095" spans="1:14" s="25" customFormat="1" ht="13.35" customHeight="1">
      <c r="A2095" s="39"/>
      <c r="B2095" s="39"/>
      <c r="C2095" s="39"/>
      <c r="N2095" s="39"/>
    </row>
    <row r="2096" spans="1:14" s="25" customFormat="1" ht="13.35" customHeight="1">
      <c r="A2096" s="39"/>
      <c r="B2096" s="39"/>
      <c r="C2096" s="39"/>
      <c r="N2096" s="39"/>
    </row>
    <row r="2097" spans="1:14" s="25" customFormat="1" ht="13.35" customHeight="1">
      <c r="A2097" s="39"/>
      <c r="B2097" s="39"/>
      <c r="C2097" s="39"/>
      <c r="N2097" s="39"/>
    </row>
    <row r="2098" spans="1:14" s="25" customFormat="1" ht="13.35" customHeight="1">
      <c r="A2098" s="39"/>
      <c r="B2098" s="39"/>
      <c r="C2098" s="39"/>
      <c r="N2098" s="39"/>
    </row>
    <row r="2099" spans="1:14" s="25" customFormat="1" ht="13.35" customHeight="1">
      <c r="A2099" s="39"/>
      <c r="B2099" s="39"/>
      <c r="C2099" s="39"/>
      <c r="N2099" s="39"/>
    </row>
    <row r="2100" spans="1:14" s="25" customFormat="1" ht="13.35" customHeight="1">
      <c r="A2100" s="39"/>
      <c r="B2100" s="39"/>
      <c r="C2100" s="39"/>
      <c r="N2100" s="39"/>
    </row>
    <row r="2101" spans="1:14" s="25" customFormat="1" ht="13.35" customHeight="1">
      <c r="A2101" s="39"/>
      <c r="B2101" s="39"/>
      <c r="C2101" s="39"/>
      <c r="N2101" s="39"/>
    </row>
    <row r="2102" spans="1:14" s="25" customFormat="1" ht="13.35" customHeight="1">
      <c r="A2102" s="39"/>
      <c r="B2102" s="39"/>
      <c r="C2102" s="39"/>
      <c r="N2102" s="39"/>
    </row>
    <row r="2103" spans="1:14" s="25" customFormat="1" ht="13.35" customHeight="1">
      <c r="A2103" s="39"/>
      <c r="B2103" s="39"/>
      <c r="C2103" s="39"/>
      <c r="N2103" s="39"/>
    </row>
    <row r="2104" spans="1:14" s="25" customFormat="1" ht="13.35" customHeight="1">
      <c r="A2104" s="39"/>
      <c r="B2104" s="39"/>
      <c r="C2104" s="39"/>
      <c r="N2104" s="39"/>
    </row>
    <row r="2105" spans="1:14" s="25" customFormat="1" ht="13.35" customHeight="1">
      <c r="A2105" s="39"/>
      <c r="B2105" s="39"/>
      <c r="C2105" s="39"/>
      <c r="N2105" s="39"/>
    </row>
    <row r="2106" spans="1:14" s="25" customFormat="1" ht="13.35" customHeight="1">
      <c r="A2106" s="39"/>
      <c r="B2106" s="39"/>
      <c r="C2106" s="39"/>
      <c r="N2106" s="39"/>
    </row>
    <row r="2107" spans="1:14" s="25" customFormat="1" ht="13.35" customHeight="1">
      <c r="A2107" s="39"/>
      <c r="B2107" s="39"/>
      <c r="C2107" s="39"/>
      <c r="N2107" s="39"/>
    </row>
    <row r="2108" spans="1:14" s="25" customFormat="1" ht="13.35" customHeight="1">
      <c r="A2108" s="39"/>
      <c r="B2108" s="39"/>
      <c r="C2108" s="39"/>
      <c r="N2108" s="39"/>
    </row>
    <row r="2109" spans="1:14" s="25" customFormat="1" ht="13.35" customHeight="1">
      <c r="A2109" s="39"/>
      <c r="B2109" s="39"/>
      <c r="C2109" s="39"/>
      <c r="N2109" s="39"/>
    </row>
    <row r="2110" spans="1:14" s="25" customFormat="1" ht="13.35" customHeight="1">
      <c r="A2110" s="39"/>
      <c r="B2110" s="39"/>
      <c r="C2110" s="39"/>
      <c r="N2110" s="39"/>
    </row>
    <row r="2111" spans="1:14" s="25" customFormat="1" ht="13.35" customHeight="1">
      <c r="A2111" s="39"/>
      <c r="B2111" s="39"/>
      <c r="C2111" s="39"/>
      <c r="N2111" s="39"/>
    </row>
    <row r="2112" spans="1:14" s="25" customFormat="1" ht="13.35" customHeight="1">
      <c r="A2112" s="39"/>
      <c r="B2112" s="39"/>
      <c r="C2112" s="39"/>
      <c r="N2112" s="39"/>
    </row>
    <row r="2113" spans="1:14" s="25" customFormat="1" ht="13.35" customHeight="1">
      <c r="A2113" s="39"/>
      <c r="B2113" s="39"/>
      <c r="C2113" s="39"/>
      <c r="N2113" s="39"/>
    </row>
    <row r="2114" spans="1:14" s="25" customFormat="1" ht="13.35" customHeight="1">
      <c r="A2114" s="39"/>
      <c r="B2114" s="39"/>
      <c r="C2114" s="39"/>
      <c r="N2114" s="39"/>
    </row>
    <row r="2115" spans="1:14" s="25" customFormat="1" ht="13.35" customHeight="1">
      <c r="A2115" s="39"/>
      <c r="B2115" s="39"/>
      <c r="C2115" s="39"/>
      <c r="N2115" s="39"/>
    </row>
    <row r="2116" spans="1:14" s="25" customFormat="1" ht="13.35" customHeight="1">
      <c r="A2116" s="39"/>
      <c r="B2116" s="39"/>
      <c r="C2116" s="39"/>
      <c r="N2116" s="39"/>
    </row>
    <row r="2117" spans="1:14" s="25" customFormat="1" ht="13.35" customHeight="1">
      <c r="A2117" s="39"/>
      <c r="B2117" s="39"/>
      <c r="C2117" s="39"/>
      <c r="N2117" s="39"/>
    </row>
    <row r="2118" spans="1:14" s="25" customFormat="1" ht="13.35" customHeight="1">
      <c r="A2118" s="39"/>
      <c r="B2118" s="39"/>
      <c r="C2118" s="39"/>
      <c r="N2118" s="39"/>
    </row>
    <row r="2119" spans="1:14" s="25" customFormat="1" ht="13.35" customHeight="1">
      <c r="A2119" s="39"/>
      <c r="B2119" s="39"/>
      <c r="C2119" s="39"/>
      <c r="N2119" s="39"/>
    </row>
    <row r="2120" spans="1:14" s="25" customFormat="1" ht="13.35" customHeight="1">
      <c r="A2120" s="39"/>
      <c r="B2120" s="39"/>
      <c r="C2120" s="39"/>
      <c r="N2120" s="39"/>
    </row>
    <row r="2121" spans="1:14" s="25" customFormat="1" ht="13.35" customHeight="1">
      <c r="A2121" s="39"/>
      <c r="B2121" s="39"/>
      <c r="C2121" s="39"/>
      <c r="N2121" s="39"/>
    </row>
    <row r="2122" spans="1:14" s="25" customFormat="1" ht="13.35" customHeight="1">
      <c r="A2122" s="39"/>
      <c r="B2122" s="39"/>
      <c r="C2122" s="39"/>
      <c r="N2122" s="39"/>
    </row>
    <row r="2123" spans="1:14" s="25" customFormat="1" ht="13.35" customHeight="1">
      <c r="A2123" s="39"/>
      <c r="B2123" s="39"/>
      <c r="C2123" s="39"/>
      <c r="N2123" s="39"/>
    </row>
    <row r="2124" spans="1:14" s="25" customFormat="1" ht="13.35" customHeight="1">
      <c r="A2124" s="39"/>
      <c r="B2124" s="39"/>
      <c r="C2124" s="39"/>
      <c r="N2124" s="39"/>
    </row>
    <row r="2125" spans="1:14" s="25" customFormat="1" ht="13.35" customHeight="1">
      <c r="A2125" s="39"/>
      <c r="B2125" s="39"/>
      <c r="C2125" s="39"/>
      <c r="N2125" s="39"/>
    </row>
    <row r="2126" spans="1:14" s="25" customFormat="1" ht="13.35" customHeight="1">
      <c r="A2126" s="39"/>
      <c r="B2126" s="39"/>
      <c r="C2126" s="39"/>
      <c r="N2126" s="39"/>
    </row>
    <row r="2127" spans="1:14" s="25" customFormat="1" ht="13.35" customHeight="1">
      <c r="A2127" s="39"/>
      <c r="B2127" s="39"/>
      <c r="C2127" s="39"/>
      <c r="N2127" s="39"/>
    </row>
    <row r="2128" spans="1:14" s="25" customFormat="1" ht="13.35" customHeight="1">
      <c r="A2128" s="39"/>
      <c r="B2128" s="39"/>
      <c r="C2128" s="39"/>
      <c r="N2128" s="39"/>
    </row>
    <row r="2129" spans="1:14" s="25" customFormat="1" ht="13.35" customHeight="1">
      <c r="A2129" s="39"/>
      <c r="B2129" s="39"/>
      <c r="C2129" s="39"/>
      <c r="N2129" s="39"/>
    </row>
    <row r="2130" spans="1:14" s="25" customFormat="1" ht="13.35" customHeight="1">
      <c r="A2130" s="39"/>
      <c r="B2130" s="39"/>
      <c r="C2130" s="39"/>
      <c r="N2130" s="39"/>
    </row>
    <row r="2131" spans="1:14" s="25" customFormat="1" ht="13.35" customHeight="1">
      <c r="A2131" s="39"/>
      <c r="B2131" s="39"/>
      <c r="C2131" s="39"/>
      <c r="N2131" s="39"/>
    </row>
    <row r="2132" spans="1:14" s="25" customFormat="1" ht="13.35" customHeight="1">
      <c r="A2132" s="39"/>
      <c r="B2132" s="39"/>
      <c r="C2132" s="39"/>
      <c r="N2132" s="39"/>
    </row>
    <row r="2133" spans="1:14" s="25" customFormat="1" ht="13.35" customHeight="1">
      <c r="A2133" s="39"/>
      <c r="B2133" s="39"/>
      <c r="C2133" s="39"/>
      <c r="N2133" s="39"/>
    </row>
    <row r="2134" spans="1:14" s="25" customFormat="1" ht="13.35" customHeight="1">
      <c r="A2134" s="39"/>
      <c r="B2134" s="39"/>
      <c r="C2134" s="39"/>
      <c r="N2134" s="39"/>
    </row>
    <row r="2135" spans="1:14" s="25" customFormat="1" ht="13.35" customHeight="1">
      <c r="A2135" s="39"/>
      <c r="B2135" s="39"/>
      <c r="C2135" s="39"/>
      <c r="N2135" s="39"/>
    </row>
    <row r="2136" spans="1:14" s="25" customFormat="1" ht="13.35" customHeight="1">
      <c r="A2136" s="39"/>
      <c r="B2136" s="39"/>
      <c r="C2136" s="39"/>
      <c r="N2136" s="39"/>
    </row>
    <row r="2137" spans="1:14" s="25" customFormat="1" ht="13.35" customHeight="1">
      <c r="A2137" s="39"/>
      <c r="B2137" s="39"/>
      <c r="C2137" s="39"/>
      <c r="N2137" s="39"/>
    </row>
    <row r="2138" spans="1:14" s="25" customFormat="1" ht="13.35" customHeight="1">
      <c r="A2138" s="39"/>
      <c r="B2138" s="39"/>
      <c r="C2138" s="39"/>
      <c r="N2138" s="39"/>
    </row>
    <row r="2139" spans="1:14" s="25" customFormat="1" ht="13.35" customHeight="1">
      <c r="A2139" s="39"/>
      <c r="B2139" s="39"/>
      <c r="C2139" s="39"/>
      <c r="N2139" s="39"/>
    </row>
    <row r="2140" spans="1:14" s="25" customFormat="1" ht="13.35" customHeight="1">
      <c r="A2140" s="39"/>
      <c r="B2140" s="39"/>
      <c r="C2140" s="39"/>
      <c r="N2140" s="39"/>
    </row>
    <row r="2141" spans="1:14" s="25" customFormat="1" ht="13.35" customHeight="1">
      <c r="A2141" s="39"/>
      <c r="B2141" s="39"/>
      <c r="C2141" s="39"/>
      <c r="N2141" s="39"/>
    </row>
    <row r="2142" spans="1:14" s="25" customFormat="1" ht="13.35" customHeight="1">
      <c r="A2142" s="39"/>
      <c r="B2142" s="39"/>
      <c r="C2142" s="39"/>
      <c r="N2142" s="39"/>
    </row>
    <row r="2143" spans="1:14" s="25" customFormat="1" ht="13.35" customHeight="1">
      <c r="A2143" s="39"/>
      <c r="B2143" s="39"/>
      <c r="C2143" s="39"/>
      <c r="N2143" s="39"/>
    </row>
    <row r="2144" spans="1:14" s="25" customFormat="1" ht="13.35" customHeight="1">
      <c r="A2144" s="39"/>
      <c r="B2144" s="39"/>
      <c r="C2144" s="39"/>
      <c r="N2144" s="39"/>
    </row>
    <row r="2145" spans="1:14" s="25" customFormat="1" ht="13.35" customHeight="1">
      <c r="A2145" s="39"/>
      <c r="B2145" s="39"/>
      <c r="C2145" s="39"/>
      <c r="N2145" s="39"/>
    </row>
    <row r="2146" spans="1:14" s="25" customFormat="1" ht="13.35" customHeight="1">
      <c r="A2146" s="39"/>
      <c r="B2146" s="39"/>
      <c r="C2146" s="39"/>
      <c r="N2146" s="39"/>
    </row>
    <row r="2147" spans="1:14" s="25" customFormat="1" ht="13.35" customHeight="1">
      <c r="A2147" s="39"/>
      <c r="B2147" s="39"/>
      <c r="C2147" s="39"/>
      <c r="N2147" s="39"/>
    </row>
    <row r="2148" spans="1:14" s="25" customFormat="1" ht="13.35" customHeight="1">
      <c r="A2148" s="39"/>
      <c r="B2148" s="39"/>
      <c r="C2148" s="39"/>
      <c r="N2148" s="39"/>
    </row>
    <row r="2149" spans="1:14" s="25" customFormat="1" ht="13.35" customHeight="1">
      <c r="A2149" s="39"/>
      <c r="B2149" s="39"/>
      <c r="C2149" s="39"/>
      <c r="N2149" s="39"/>
    </row>
    <row r="2150" spans="1:14" s="25" customFormat="1" ht="13.35" customHeight="1">
      <c r="A2150" s="39"/>
      <c r="B2150" s="39"/>
      <c r="C2150" s="39"/>
      <c r="N2150" s="39"/>
    </row>
    <row r="2151" spans="1:14" s="25" customFormat="1" ht="13.35" customHeight="1">
      <c r="A2151" s="39"/>
      <c r="B2151" s="39"/>
      <c r="C2151" s="39"/>
      <c r="N2151" s="39"/>
    </row>
    <row r="2152" spans="1:14" s="25" customFormat="1" ht="13.35" customHeight="1">
      <c r="A2152" s="39"/>
      <c r="B2152" s="39"/>
      <c r="C2152" s="39"/>
      <c r="N2152" s="39"/>
    </row>
    <row r="2153" spans="1:14" s="25" customFormat="1" ht="13.35" customHeight="1">
      <c r="A2153" s="39"/>
      <c r="B2153" s="39"/>
      <c r="C2153" s="39"/>
      <c r="N2153" s="39"/>
    </row>
    <row r="2154" spans="1:14" s="25" customFormat="1" ht="13.35" customHeight="1">
      <c r="A2154" s="39"/>
      <c r="B2154" s="39"/>
      <c r="C2154" s="39"/>
      <c r="N2154" s="39"/>
    </row>
    <row r="2155" spans="1:14" s="25" customFormat="1" ht="13.35" customHeight="1">
      <c r="A2155" s="39"/>
      <c r="B2155" s="39"/>
      <c r="C2155" s="39"/>
      <c r="N2155" s="39"/>
    </row>
    <row r="2156" spans="1:14" s="25" customFormat="1" ht="13.35" customHeight="1">
      <c r="A2156" s="39"/>
      <c r="B2156" s="39"/>
      <c r="C2156" s="39"/>
      <c r="N2156" s="39"/>
    </row>
    <row r="2157" spans="1:14" s="25" customFormat="1" ht="13.35" customHeight="1">
      <c r="A2157" s="39"/>
      <c r="B2157" s="39"/>
      <c r="C2157" s="39"/>
      <c r="N2157" s="39"/>
    </row>
    <row r="2158" spans="1:14" s="25" customFormat="1" ht="13.35" customHeight="1">
      <c r="A2158" s="39"/>
      <c r="B2158" s="39"/>
      <c r="C2158" s="39"/>
      <c r="N2158" s="39"/>
    </row>
    <row r="2159" spans="1:14" s="25" customFormat="1" ht="13.35" customHeight="1">
      <c r="A2159" s="39"/>
      <c r="B2159" s="39"/>
      <c r="C2159" s="39"/>
      <c r="N2159" s="39"/>
    </row>
    <row r="2160" spans="1:14" s="25" customFormat="1" ht="13.35" customHeight="1">
      <c r="A2160" s="39"/>
      <c r="B2160" s="39"/>
      <c r="C2160" s="39"/>
      <c r="N2160" s="39"/>
    </row>
    <row r="2161" spans="1:14" s="25" customFormat="1" ht="13.35" customHeight="1">
      <c r="A2161" s="39"/>
      <c r="B2161" s="39"/>
      <c r="C2161" s="39"/>
      <c r="N2161" s="39"/>
    </row>
    <row r="2162" spans="1:14" s="25" customFormat="1" ht="13.35" customHeight="1">
      <c r="A2162" s="39"/>
      <c r="B2162" s="39"/>
      <c r="C2162" s="39"/>
      <c r="N2162" s="39"/>
    </row>
    <row r="2163" spans="1:14" s="25" customFormat="1" ht="13.35" customHeight="1">
      <c r="A2163" s="39"/>
      <c r="B2163" s="39"/>
      <c r="C2163" s="39"/>
      <c r="N2163" s="39"/>
    </row>
    <row r="2164" spans="1:14" s="25" customFormat="1" ht="13.35" customHeight="1">
      <c r="A2164" s="39"/>
      <c r="B2164" s="39"/>
      <c r="C2164" s="39"/>
      <c r="N2164" s="39"/>
    </row>
    <row r="2165" spans="1:14" s="25" customFormat="1" ht="13.35" customHeight="1">
      <c r="A2165" s="39"/>
      <c r="B2165" s="39"/>
      <c r="C2165" s="39"/>
      <c r="N2165" s="39"/>
    </row>
    <row r="2166" spans="1:14" s="25" customFormat="1" ht="13.35" customHeight="1">
      <c r="A2166" s="39"/>
      <c r="B2166" s="39"/>
      <c r="C2166" s="39"/>
      <c r="N2166" s="39"/>
    </row>
    <row r="2167" spans="1:14" s="25" customFormat="1" ht="13.35" customHeight="1">
      <c r="A2167" s="39"/>
      <c r="B2167" s="39"/>
      <c r="C2167" s="39"/>
      <c r="N2167" s="39"/>
    </row>
    <row r="2168" spans="1:14" s="25" customFormat="1" ht="13.35" customHeight="1">
      <c r="A2168" s="39"/>
      <c r="B2168" s="39"/>
      <c r="C2168" s="39"/>
      <c r="N2168" s="39"/>
    </row>
    <row r="2169" spans="1:14" s="25" customFormat="1" ht="13.35" customHeight="1">
      <c r="A2169" s="39"/>
      <c r="B2169" s="39"/>
      <c r="C2169" s="39"/>
      <c r="N2169" s="39"/>
    </row>
    <row r="2170" spans="1:14" s="25" customFormat="1" ht="13.35" customHeight="1">
      <c r="A2170" s="39"/>
      <c r="B2170" s="39"/>
      <c r="C2170" s="39"/>
      <c r="N2170" s="39"/>
    </row>
    <row r="2171" spans="1:14" s="25" customFormat="1" ht="13.35" customHeight="1">
      <c r="A2171" s="39"/>
      <c r="B2171" s="39"/>
      <c r="C2171" s="39"/>
      <c r="N2171" s="39"/>
    </row>
    <row r="2172" spans="1:14" s="25" customFormat="1" ht="13.35" customHeight="1">
      <c r="A2172" s="39"/>
      <c r="B2172" s="39"/>
      <c r="C2172" s="39"/>
      <c r="N2172" s="39"/>
    </row>
    <row r="2173" spans="1:14" s="25" customFormat="1" ht="13.35" customHeight="1">
      <c r="A2173" s="39"/>
      <c r="B2173" s="39"/>
      <c r="C2173" s="39"/>
      <c r="N2173" s="39"/>
    </row>
    <row r="2174" spans="1:14" s="25" customFormat="1" ht="13.35" customHeight="1">
      <c r="A2174" s="39"/>
      <c r="B2174" s="39"/>
      <c r="C2174" s="39"/>
      <c r="N2174" s="39"/>
    </row>
    <row r="2175" spans="1:14" s="25" customFormat="1" ht="13.35" customHeight="1">
      <c r="A2175" s="39"/>
      <c r="B2175" s="39"/>
      <c r="C2175" s="39"/>
      <c r="N2175" s="39"/>
    </row>
    <row r="2176" spans="1:14" s="25" customFormat="1" ht="13.35" customHeight="1">
      <c r="A2176" s="39"/>
      <c r="B2176" s="39"/>
      <c r="C2176" s="39"/>
      <c r="N2176" s="39"/>
    </row>
    <row r="2177" spans="1:14" s="25" customFormat="1" ht="13.35" customHeight="1">
      <c r="A2177" s="39"/>
      <c r="B2177" s="39"/>
      <c r="C2177" s="39"/>
      <c r="N2177" s="39"/>
    </row>
    <row r="2178" spans="1:14" s="25" customFormat="1" ht="13.35" customHeight="1">
      <c r="A2178" s="39"/>
      <c r="B2178" s="39"/>
      <c r="C2178" s="39"/>
      <c r="N2178" s="39"/>
    </row>
    <row r="2179" spans="1:14" s="25" customFormat="1" ht="13.35" customHeight="1">
      <c r="A2179" s="39"/>
      <c r="B2179" s="39"/>
      <c r="C2179" s="39"/>
      <c r="N2179" s="39"/>
    </row>
    <row r="2180" spans="1:14" s="25" customFormat="1" ht="13.35" customHeight="1">
      <c r="A2180" s="39"/>
      <c r="B2180" s="39"/>
      <c r="C2180" s="39"/>
      <c r="N2180" s="39"/>
    </row>
    <row r="2181" spans="1:14" s="25" customFormat="1" ht="13.35" customHeight="1">
      <c r="A2181" s="39"/>
      <c r="B2181" s="39"/>
      <c r="C2181" s="39"/>
      <c r="N2181" s="39"/>
    </row>
    <row r="2182" spans="1:14" s="25" customFormat="1" ht="13.35" customHeight="1">
      <c r="A2182" s="39"/>
      <c r="B2182" s="39"/>
      <c r="C2182" s="39"/>
      <c r="N2182" s="39"/>
    </row>
    <row r="2183" spans="1:14" s="25" customFormat="1" ht="13.35" customHeight="1">
      <c r="A2183" s="39"/>
      <c r="B2183" s="39"/>
      <c r="C2183" s="39"/>
      <c r="N2183" s="39"/>
    </row>
    <row r="2184" spans="1:14" s="25" customFormat="1" ht="13.35" customHeight="1">
      <c r="A2184" s="39"/>
      <c r="B2184" s="39"/>
      <c r="C2184" s="39"/>
      <c r="N2184" s="39"/>
    </row>
    <row r="2185" spans="1:14" s="25" customFormat="1" ht="13.35" customHeight="1">
      <c r="A2185" s="39"/>
      <c r="B2185" s="39"/>
      <c r="C2185" s="39"/>
      <c r="N2185" s="39"/>
    </row>
    <row r="2186" spans="1:14" s="25" customFormat="1" ht="13.35" customHeight="1">
      <c r="A2186" s="39"/>
      <c r="B2186" s="39"/>
      <c r="C2186" s="39"/>
      <c r="N2186" s="39"/>
    </row>
    <row r="2187" spans="1:14" s="25" customFormat="1" ht="13.35" customHeight="1">
      <c r="A2187" s="39"/>
      <c r="B2187" s="39"/>
      <c r="C2187" s="39"/>
      <c r="N2187" s="39"/>
    </row>
    <row r="2188" spans="1:14" s="25" customFormat="1" ht="13.35" customHeight="1">
      <c r="A2188" s="39"/>
      <c r="B2188" s="39"/>
      <c r="C2188" s="39"/>
      <c r="N2188" s="39"/>
    </row>
    <row r="2189" spans="1:14" s="25" customFormat="1" ht="13.35" customHeight="1">
      <c r="A2189" s="39"/>
      <c r="B2189" s="39"/>
      <c r="C2189" s="39"/>
      <c r="N2189" s="39"/>
    </row>
    <row r="2190" spans="1:14" s="25" customFormat="1" ht="13.35" customHeight="1">
      <c r="A2190" s="39"/>
      <c r="B2190" s="39"/>
      <c r="C2190" s="39"/>
      <c r="N2190" s="39"/>
    </row>
    <row r="2191" spans="1:14" s="25" customFormat="1" ht="13.35" customHeight="1">
      <c r="A2191" s="39"/>
      <c r="B2191" s="39"/>
      <c r="C2191" s="39"/>
      <c r="N2191" s="39"/>
    </row>
    <row r="2192" spans="1:14" s="25" customFormat="1" ht="13.35" customHeight="1">
      <c r="A2192" s="39"/>
      <c r="B2192" s="39"/>
      <c r="C2192" s="39"/>
      <c r="N2192" s="39"/>
    </row>
    <row r="2193" spans="1:14" s="25" customFormat="1" ht="13.35" customHeight="1">
      <c r="A2193" s="39"/>
      <c r="B2193" s="39"/>
      <c r="C2193" s="39"/>
      <c r="N2193" s="39"/>
    </row>
    <row r="2194" spans="1:14" s="25" customFormat="1" ht="13.35" customHeight="1">
      <c r="A2194" s="39"/>
      <c r="B2194" s="39"/>
      <c r="C2194" s="39"/>
      <c r="N2194" s="39"/>
    </row>
    <row r="2195" spans="1:14" s="25" customFormat="1" ht="13.35" customHeight="1">
      <c r="A2195" s="39"/>
      <c r="B2195" s="39"/>
      <c r="C2195" s="39"/>
      <c r="N2195" s="39"/>
    </row>
    <row r="2196" spans="1:14" s="25" customFormat="1" ht="13.35" customHeight="1">
      <c r="A2196" s="39"/>
      <c r="B2196" s="39"/>
      <c r="C2196" s="39"/>
      <c r="N2196" s="39"/>
    </row>
    <row r="2197" spans="1:14" s="25" customFormat="1" ht="13.35" customHeight="1">
      <c r="A2197" s="39"/>
      <c r="B2197" s="39"/>
      <c r="C2197" s="39"/>
      <c r="N2197" s="39"/>
    </row>
    <row r="2198" spans="1:14" s="25" customFormat="1" ht="13.35" customHeight="1">
      <c r="A2198" s="39"/>
      <c r="B2198" s="39"/>
      <c r="C2198" s="39"/>
      <c r="N2198" s="39"/>
    </row>
    <row r="2199" spans="1:14" s="25" customFormat="1" ht="13.35" customHeight="1">
      <c r="A2199" s="39"/>
      <c r="B2199" s="39"/>
      <c r="C2199" s="39"/>
      <c r="N2199" s="39"/>
    </row>
    <row r="2200" spans="1:14" s="25" customFormat="1" ht="13.35" customHeight="1">
      <c r="A2200" s="39"/>
      <c r="B2200" s="39"/>
      <c r="C2200" s="39"/>
      <c r="N2200" s="39"/>
    </row>
    <row r="2201" spans="1:14" s="25" customFormat="1" ht="13.35" customHeight="1">
      <c r="A2201" s="39"/>
      <c r="B2201" s="39"/>
      <c r="C2201" s="39"/>
      <c r="N2201" s="39"/>
    </row>
    <row r="2202" spans="1:14" s="25" customFormat="1" ht="13.35" customHeight="1">
      <c r="A2202" s="39"/>
      <c r="B2202" s="39"/>
      <c r="C2202" s="39"/>
      <c r="N2202" s="39"/>
    </row>
    <row r="2203" spans="1:14" s="25" customFormat="1" ht="13.35" customHeight="1">
      <c r="A2203" s="39"/>
      <c r="B2203" s="39"/>
      <c r="C2203" s="39"/>
      <c r="N2203" s="39"/>
    </row>
    <row r="2204" spans="1:14" s="25" customFormat="1" ht="13.35" customHeight="1">
      <c r="A2204" s="39"/>
      <c r="B2204" s="39"/>
      <c r="C2204" s="39"/>
      <c r="N2204" s="39"/>
    </row>
    <row r="2205" spans="1:14" s="25" customFormat="1" ht="13.35" customHeight="1">
      <c r="A2205" s="39"/>
      <c r="B2205" s="39"/>
      <c r="C2205" s="39"/>
      <c r="N2205" s="39"/>
    </row>
    <row r="2206" spans="1:14" s="25" customFormat="1" ht="13.35" customHeight="1">
      <c r="A2206" s="39"/>
      <c r="B2206" s="39"/>
      <c r="C2206" s="39"/>
      <c r="N2206" s="39"/>
    </row>
    <row r="2207" spans="1:14" s="25" customFormat="1" ht="13.35" customHeight="1">
      <c r="A2207" s="39"/>
      <c r="B2207" s="39"/>
      <c r="C2207" s="39"/>
      <c r="N2207" s="39"/>
    </row>
    <row r="2208" spans="1:14" s="25" customFormat="1" ht="13.35" customHeight="1">
      <c r="A2208" s="39"/>
      <c r="B2208" s="39"/>
      <c r="C2208" s="39"/>
      <c r="N2208" s="39"/>
    </row>
    <row r="2209" spans="1:14" s="25" customFormat="1" ht="13.35" customHeight="1">
      <c r="A2209" s="39"/>
      <c r="B2209" s="39"/>
      <c r="C2209" s="39"/>
      <c r="N2209" s="39"/>
    </row>
    <row r="2210" spans="1:14" s="25" customFormat="1" ht="13.35" customHeight="1">
      <c r="A2210" s="39"/>
      <c r="B2210" s="39"/>
      <c r="C2210" s="39"/>
      <c r="N2210" s="39"/>
    </row>
    <row r="2211" spans="1:14" s="25" customFormat="1" ht="13.35" customHeight="1">
      <c r="A2211" s="39"/>
      <c r="B2211" s="39"/>
      <c r="C2211" s="39"/>
      <c r="N2211" s="39"/>
    </row>
    <row r="2212" spans="1:14" s="25" customFormat="1" ht="13.35" customHeight="1">
      <c r="A2212" s="39"/>
      <c r="B2212" s="39"/>
      <c r="C2212" s="39"/>
      <c r="N2212" s="39"/>
    </row>
    <row r="2213" spans="1:14" s="25" customFormat="1" ht="13.35" customHeight="1">
      <c r="A2213" s="39"/>
      <c r="B2213" s="39"/>
      <c r="C2213" s="39"/>
      <c r="N2213" s="39"/>
    </row>
    <row r="2214" spans="1:14" s="25" customFormat="1" ht="13.35" customHeight="1">
      <c r="A2214" s="39"/>
      <c r="B2214" s="39"/>
      <c r="C2214" s="39"/>
      <c r="N2214" s="39"/>
    </row>
    <row r="2215" spans="1:14" s="25" customFormat="1" ht="13.35" customHeight="1">
      <c r="A2215" s="39"/>
      <c r="B2215" s="39"/>
      <c r="C2215" s="39"/>
      <c r="N2215" s="39"/>
    </row>
    <row r="2216" spans="1:14" s="25" customFormat="1" ht="13.35" customHeight="1">
      <c r="A2216" s="39"/>
      <c r="B2216" s="39"/>
      <c r="C2216" s="39"/>
      <c r="N2216" s="39"/>
    </row>
    <row r="2217" spans="1:14" s="25" customFormat="1" ht="13.35" customHeight="1">
      <c r="A2217" s="39"/>
      <c r="B2217" s="39"/>
      <c r="C2217" s="39"/>
      <c r="N2217" s="39"/>
    </row>
    <row r="2218" spans="1:14" s="25" customFormat="1" ht="13.35" customHeight="1">
      <c r="A2218" s="39"/>
      <c r="B2218" s="39"/>
      <c r="C2218" s="39"/>
      <c r="N2218" s="39"/>
    </row>
    <row r="2219" spans="1:14" s="25" customFormat="1" ht="13.35" customHeight="1">
      <c r="A2219" s="39"/>
      <c r="B2219" s="39"/>
      <c r="C2219" s="39"/>
      <c r="N2219" s="39"/>
    </row>
    <row r="2220" spans="1:14" s="25" customFormat="1" ht="13.35" customHeight="1">
      <c r="A2220" s="39"/>
      <c r="B2220" s="39"/>
      <c r="C2220" s="39"/>
      <c r="N2220" s="39"/>
    </row>
    <row r="2221" spans="1:14" s="25" customFormat="1" ht="13.35" customHeight="1">
      <c r="A2221" s="39"/>
      <c r="B2221" s="39"/>
      <c r="C2221" s="39"/>
      <c r="N2221" s="39"/>
    </row>
    <row r="2222" spans="1:14" s="25" customFormat="1" ht="13.35" customHeight="1">
      <c r="A2222" s="39"/>
      <c r="B2222" s="39"/>
      <c r="C2222" s="39"/>
      <c r="N2222" s="39"/>
    </row>
    <row r="2223" spans="1:14" s="25" customFormat="1" ht="13.35" customHeight="1">
      <c r="A2223" s="39"/>
      <c r="B2223" s="39"/>
      <c r="C2223" s="39"/>
      <c r="N2223" s="39"/>
    </row>
    <row r="2224" spans="1:14" s="25" customFormat="1" ht="13.35" customHeight="1">
      <c r="A2224" s="39"/>
      <c r="B2224" s="39"/>
      <c r="C2224" s="39"/>
      <c r="N2224" s="39"/>
    </row>
    <row r="2225" spans="1:14" s="25" customFormat="1" ht="13.35" customHeight="1">
      <c r="A2225" s="39"/>
      <c r="B2225" s="39"/>
      <c r="C2225" s="39"/>
      <c r="N2225" s="39"/>
    </row>
    <row r="2226" spans="1:14" s="25" customFormat="1" ht="13.35" customHeight="1">
      <c r="A2226" s="39"/>
      <c r="B2226" s="39"/>
      <c r="C2226" s="39"/>
      <c r="N2226" s="39"/>
    </row>
    <row r="2227" spans="1:14" s="25" customFormat="1" ht="13.35" customHeight="1">
      <c r="A2227" s="39"/>
      <c r="B2227" s="39"/>
      <c r="C2227" s="39"/>
      <c r="N2227" s="39"/>
    </row>
    <row r="2228" spans="1:14" s="25" customFormat="1" ht="13.35" customHeight="1">
      <c r="A2228" s="39"/>
      <c r="B2228" s="39"/>
      <c r="C2228" s="39"/>
      <c r="N2228" s="39"/>
    </row>
    <row r="2229" spans="1:14" s="25" customFormat="1" ht="13.35" customHeight="1">
      <c r="A2229" s="39"/>
      <c r="B2229" s="39"/>
      <c r="C2229" s="39"/>
      <c r="N2229" s="39"/>
    </row>
    <row r="2230" spans="1:14" s="25" customFormat="1" ht="13.35" customHeight="1">
      <c r="A2230" s="39"/>
      <c r="B2230" s="39"/>
      <c r="C2230" s="39"/>
      <c r="N2230" s="39"/>
    </row>
    <row r="2231" spans="1:14" s="25" customFormat="1" ht="13.35" customHeight="1">
      <c r="A2231" s="39"/>
      <c r="B2231" s="39"/>
      <c r="C2231" s="39"/>
      <c r="N2231" s="39"/>
    </row>
    <row r="2232" spans="1:14" s="25" customFormat="1" ht="13.35" customHeight="1">
      <c r="A2232" s="39"/>
      <c r="B2232" s="39"/>
      <c r="C2232" s="39"/>
      <c r="N2232" s="39"/>
    </row>
    <row r="2233" spans="1:14" s="25" customFormat="1" ht="13.35" customHeight="1">
      <c r="A2233" s="39"/>
      <c r="B2233" s="39"/>
      <c r="C2233" s="39"/>
      <c r="N2233" s="39"/>
    </row>
    <row r="2234" spans="1:14" s="25" customFormat="1" ht="13.35" customHeight="1">
      <c r="A2234" s="39"/>
      <c r="B2234" s="39"/>
      <c r="C2234" s="39"/>
      <c r="N2234" s="39"/>
    </row>
    <row r="2235" spans="1:14" s="25" customFormat="1" ht="13.35" customHeight="1">
      <c r="A2235" s="39"/>
      <c r="B2235" s="39"/>
      <c r="C2235" s="39"/>
      <c r="N2235" s="39"/>
    </row>
    <row r="2236" spans="1:14" s="25" customFormat="1" ht="13.35" customHeight="1">
      <c r="A2236" s="39"/>
      <c r="B2236" s="39"/>
      <c r="C2236" s="39"/>
      <c r="N2236" s="39"/>
    </row>
    <row r="2237" spans="1:14" s="25" customFormat="1" ht="13.35" customHeight="1">
      <c r="A2237" s="39"/>
      <c r="B2237" s="39"/>
      <c r="C2237" s="39"/>
      <c r="N2237" s="39"/>
    </row>
    <row r="2238" spans="1:14" s="25" customFormat="1" ht="13.35" customHeight="1">
      <c r="A2238" s="39"/>
      <c r="B2238" s="39"/>
      <c r="C2238" s="39"/>
      <c r="N2238" s="39"/>
    </row>
    <row r="2239" spans="1:14" s="25" customFormat="1" ht="13.35" customHeight="1">
      <c r="A2239" s="39"/>
      <c r="B2239" s="39"/>
      <c r="C2239" s="39"/>
      <c r="N2239" s="39"/>
    </row>
    <row r="2240" spans="1:14" s="25" customFormat="1" ht="13.35" customHeight="1">
      <c r="A2240" s="39"/>
      <c r="B2240" s="39"/>
      <c r="C2240" s="39"/>
      <c r="N2240" s="39"/>
    </row>
    <row r="2241" spans="1:14" s="25" customFormat="1" ht="13.35" customHeight="1">
      <c r="A2241" s="39"/>
      <c r="B2241" s="39"/>
      <c r="C2241" s="39"/>
      <c r="N2241" s="39"/>
    </row>
    <row r="2242" spans="1:14" s="25" customFormat="1" ht="13.35" customHeight="1">
      <c r="A2242" s="39"/>
      <c r="B2242" s="39"/>
      <c r="C2242" s="39"/>
      <c r="N2242" s="39"/>
    </row>
    <row r="2243" spans="1:14" s="25" customFormat="1" ht="13.35" customHeight="1">
      <c r="A2243" s="39"/>
      <c r="B2243" s="39"/>
      <c r="C2243" s="39"/>
      <c r="N2243" s="39"/>
    </row>
    <row r="2244" spans="1:14" s="25" customFormat="1" ht="13.35" customHeight="1">
      <c r="A2244" s="39"/>
      <c r="B2244" s="39"/>
      <c r="C2244" s="39"/>
      <c r="N2244" s="39"/>
    </row>
    <row r="2245" spans="1:14" s="25" customFormat="1" ht="13.35" customHeight="1">
      <c r="A2245" s="39"/>
      <c r="B2245" s="39"/>
      <c r="C2245" s="39"/>
      <c r="N2245" s="39"/>
    </row>
    <row r="2246" spans="1:14" s="25" customFormat="1" ht="13.35" customHeight="1">
      <c r="A2246" s="39"/>
      <c r="B2246" s="39"/>
      <c r="C2246" s="39"/>
      <c r="N2246" s="39"/>
    </row>
    <row r="2247" spans="1:14" s="25" customFormat="1" ht="13.35" customHeight="1">
      <c r="A2247" s="39"/>
      <c r="B2247" s="39"/>
      <c r="C2247" s="39"/>
      <c r="N2247" s="39"/>
    </row>
    <row r="2248" spans="1:14" s="25" customFormat="1" ht="13.35" customHeight="1">
      <c r="A2248" s="39"/>
      <c r="B2248" s="39"/>
      <c r="C2248" s="39"/>
      <c r="N2248" s="39"/>
    </row>
    <row r="2249" spans="1:14" s="25" customFormat="1" ht="13.35" customHeight="1">
      <c r="A2249" s="39"/>
      <c r="B2249" s="39"/>
      <c r="C2249" s="39"/>
      <c r="N2249" s="39"/>
    </row>
    <row r="2250" spans="1:14" s="25" customFormat="1" ht="13.35" customHeight="1">
      <c r="A2250" s="39"/>
      <c r="B2250" s="39"/>
      <c r="C2250" s="39"/>
      <c r="N2250" s="39"/>
    </row>
    <row r="2251" spans="1:14" s="25" customFormat="1" ht="13.35" customHeight="1">
      <c r="A2251" s="39"/>
      <c r="B2251" s="39"/>
      <c r="C2251" s="39"/>
      <c r="N2251" s="39"/>
    </row>
    <row r="2252" spans="1:14" s="25" customFormat="1" ht="13.35" customHeight="1">
      <c r="A2252" s="39"/>
      <c r="B2252" s="39"/>
      <c r="C2252" s="39"/>
      <c r="N2252" s="39"/>
    </row>
    <row r="2253" spans="1:14" s="25" customFormat="1" ht="13.35" customHeight="1">
      <c r="A2253" s="39"/>
      <c r="B2253" s="39"/>
      <c r="C2253" s="39"/>
      <c r="N2253" s="39"/>
    </row>
    <row r="2254" spans="1:14" s="25" customFormat="1" ht="13.35" customHeight="1">
      <c r="A2254" s="39"/>
      <c r="B2254" s="39"/>
      <c r="C2254" s="39"/>
      <c r="N2254" s="39"/>
    </row>
    <row r="2255" spans="1:14" s="25" customFormat="1" ht="13.35" customHeight="1">
      <c r="A2255" s="39"/>
      <c r="B2255" s="39"/>
      <c r="C2255" s="39"/>
      <c r="N2255" s="39"/>
    </row>
    <row r="2256" spans="1:14" s="25" customFormat="1" ht="13.35" customHeight="1">
      <c r="A2256" s="39"/>
      <c r="B2256" s="39"/>
      <c r="C2256" s="39"/>
      <c r="N2256" s="39"/>
    </row>
    <row r="2257" spans="1:14" s="25" customFormat="1" ht="13.35" customHeight="1">
      <c r="A2257" s="39"/>
      <c r="B2257" s="39"/>
      <c r="C2257" s="39"/>
      <c r="N2257" s="39"/>
    </row>
    <row r="2258" spans="1:14" s="25" customFormat="1" ht="13.35" customHeight="1">
      <c r="A2258" s="39"/>
      <c r="B2258" s="39"/>
      <c r="C2258" s="39"/>
      <c r="N2258" s="39"/>
    </row>
    <row r="2259" spans="1:14" s="25" customFormat="1" ht="13.35" customHeight="1">
      <c r="A2259" s="39"/>
      <c r="B2259" s="39"/>
      <c r="C2259" s="39"/>
      <c r="N2259" s="39"/>
    </row>
    <row r="2260" spans="1:14" s="25" customFormat="1" ht="13.35" customHeight="1">
      <c r="A2260" s="39"/>
      <c r="B2260" s="39"/>
      <c r="C2260" s="39"/>
      <c r="N2260" s="39"/>
    </row>
    <row r="2261" spans="1:14" s="25" customFormat="1" ht="13.35" customHeight="1">
      <c r="A2261" s="39"/>
      <c r="B2261" s="39"/>
      <c r="C2261" s="39"/>
      <c r="N2261" s="39"/>
    </row>
    <row r="2262" spans="1:14" s="25" customFormat="1" ht="13.35" customHeight="1">
      <c r="A2262" s="39"/>
      <c r="B2262" s="39"/>
      <c r="C2262" s="39"/>
      <c r="N2262" s="39"/>
    </row>
    <row r="2263" spans="1:14" s="25" customFormat="1" ht="13.35" customHeight="1">
      <c r="A2263" s="39"/>
      <c r="B2263" s="39"/>
      <c r="C2263" s="39"/>
      <c r="N2263" s="39"/>
    </row>
    <row r="2264" spans="1:14" s="25" customFormat="1" ht="13.35" customHeight="1">
      <c r="A2264" s="39"/>
      <c r="B2264" s="39"/>
      <c r="C2264" s="39"/>
      <c r="N2264" s="39"/>
    </row>
    <row r="2265" spans="1:14" s="25" customFormat="1" ht="13.35" customHeight="1">
      <c r="A2265" s="39"/>
      <c r="B2265" s="39"/>
      <c r="C2265" s="39"/>
      <c r="N2265" s="39"/>
    </row>
    <row r="2266" spans="1:14" s="25" customFormat="1" ht="13.35" customHeight="1">
      <c r="A2266" s="39"/>
      <c r="B2266" s="39"/>
      <c r="C2266" s="39"/>
      <c r="N2266" s="39"/>
    </row>
    <row r="2267" spans="1:14" s="25" customFormat="1" ht="13.35" customHeight="1">
      <c r="A2267" s="39"/>
      <c r="B2267" s="39"/>
      <c r="C2267" s="39"/>
      <c r="N2267" s="39"/>
    </row>
    <row r="2268" spans="1:14" s="25" customFormat="1" ht="13.35" customHeight="1">
      <c r="A2268" s="39"/>
      <c r="B2268" s="39"/>
      <c r="C2268" s="39"/>
      <c r="N2268" s="39"/>
    </row>
    <row r="2269" spans="1:14" s="25" customFormat="1" ht="13.35" customHeight="1">
      <c r="A2269" s="39"/>
      <c r="B2269" s="39"/>
      <c r="C2269" s="39"/>
      <c r="N2269" s="39"/>
    </row>
    <row r="2270" spans="1:14" s="25" customFormat="1" ht="13.35" customHeight="1">
      <c r="A2270" s="39"/>
      <c r="B2270" s="39"/>
      <c r="C2270" s="39"/>
      <c r="N2270" s="39"/>
    </row>
    <row r="2271" spans="1:14" s="25" customFormat="1" ht="13.35" customHeight="1">
      <c r="A2271" s="39"/>
      <c r="B2271" s="39"/>
      <c r="C2271" s="39"/>
      <c r="N2271" s="39"/>
    </row>
    <row r="2272" spans="1:14" s="25" customFormat="1" ht="13.35" customHeight="1">
      <c r="A2272" s="39"/>
      <c r="B2272" s="39"/>
      <c r="C2272" s="39"/>
      <c r="N2272" s="39"/>
    </row>
    <row r="2273" spans="1:14" s="25" customFormat="1" ht="13.35" customHeight="1">
      <c r="A2273" s="39"/>
      <c r="B2273" s="39"/>
      <c r="C2273" s="39"/>
      <c r="N2273" s="39"/>
    </row>
    <row r="2274" spans="1:14" s="25" customFormat="1" ht="13.35" customHeight="1">
      <c r="A2274" s="39"/>
      <c r="B2274" s="39"/>
      <c r="C2274" s="39"/>
      <c r="N2274" s="39"/>
    </row>
    <row r="2275" spans="1:14" s="25" customFormat="1" ht="13.35" customHeight="1">
      <c r="A2275" s="39"/>
      <c r="B2275" s="39"/>
      <c r="C2275" s="39"/>
      <c r="N2275" s="39"/>
    </row>
    <row r="2276" spans="1:14" s="25" customFormat="1" ht="13.35" customHeight="1">
      <c r="A2276" s="39"/>
      <c r="B2276" s="39"/>
      <c r="C2276" s="39"/>
      <c r="N2276" s="39"/>
    </row>
    <row r="2277" spans="1:14" s="25" customFormat="1" ht="13.35" customHeight="1">
      <c r="A2277" s="39"/>
      <c r="B2277" s="39"/>
      <c r="C2277" s="39"/>
      <c r="N2277" s="39"/>
    </row>
    <row r="2278" spans="1:14" s="25" customFormat="1" ht="13.35" customHeight="1">
      <c r="A2278" s="39"/>
      <c r="B2278" s="39"/>
      <c r="C2278" s="39"/>
      <c r="N2278" s="39"/>
    </row>
    <row r="2279" spans="1:14" s="25" customFormat="1" ht="13.35" customHeight="1">
      <c r="A2279" s="39"/>
      <c r="B2279" s="39"/>
      <c r="C2279" s="39"/>
      <c r="N2279" s="39"/>
    </row>
    <row r="2280" spans="1:14" s="25" customFormat="1" ht="13.35" customHeight="1">
      <c r="A2280" s="39"/>
      <c r="B2280" s="39"/>
      <c r="C2280" s="39"/>
      <c r="N2280" s="39"/>
    </row>
    <row r="2281" spans="1:14" s="25" customFormat="1" ht="13.35" customHeight="1">
      <c r="A2281" s="39"/>
      <c r="B2281" s="39"/>
      <c r="C2281" s="39"/>
      <c r="N2281" s="39"/>
    </row>
    <row r="2282" spans="1:14" s="25" customFormat="1" ht="13.35" customHeight="1">
      <c r="A2282" s="39"/>
      <c r="B2282" s="39"/>
      <c r="C2282" s="39"/>
      <c r="N2282" s="39"/>
    </row>
    <row r="2283" spans="1:14" s="25" customFormat="1" ht="13.35" customHeight="1">
      <c r="A2283" s="39"/>
      <c r="B2283" s="39"/>
      <c r="C2283" s="39"/>
      <c r="N2283" s="39"/>
    </row>
    <row r="2284" spans="1:14" s="25" customFormat="1" ht="13.35" customHeight="1">
      <c r="A2284" s="39"/>
      <c r="B2284" s="39"/>
      <c r="C2284" s="39"/>
      <c r="N2284" s="39"/>
    </row>
    <row r="2285" spans="1:14" s="25" customFormat="1" ht="13.35" customHeight="1">
      <c r="A2285" s="39"/>
      <c r="B2285" s="39"/>
      <c r="C2285" s="39"/>
      <c r="N2285" s="39"/>
    </row>
    <row r="2286" spans="1:14" s="25" customFormat="1" ht="13.35" customHeight="1">
      <c r="A2286" s="39"/>
      <c r="B2286" s="39"/>
      <c r="C2286" s="39"/>
      <c r="N2286" s="39"/>
    </row>
    <row r="2287" spans="1:14" s="25" customFormat="1" ht="13.35" customHeight="1">
      <c r="A2287" s="39"/>
      <c r="B2287" s="39"/>
      <c r="C2287" s="39"/>
      <c r="N2287" s="39"/>
    </row>
    <row r="2288" spans="1:14" s="25" customFormat="1" ht="13.35" customHeight="1">
      <c r="A2288" s="39"/>
      <c r="B2288" s="39"/>
      <c r="C2288" s="39"/>
      <c r="N2288" s="39"/>
    </row>
    <row r="2289" spans="1:14" s="25" customFormat="1" ht="13.35" customHeight="1">
      <c r="A2289" s="39"/>
      <c r="B2289" s="39"/>
      <c r="C2289" s="39"/>
      <c r="N2289" s="39"/>
    </row>
    <row r="2290" spans="1:14" s="25" customFormat="1" ht="13.35" customHeight="1">
      <c r="A2290" s="39"/>
      <c r="B2290" s="39"/>
      <c r="C2290" s="39"/>
      <c r="N2290" s="39"/>
    </row>
    <row r="2291" spans="1:14" s="25" customFormat="1" ht="13.35" customHeight="1">
      <c r="A2291" s="39"/>
      <c r="B2291" s="39"/>
      <c r="C2291" s="39"/>
      <c r="N2291" s="39"/>
    </row>
    <row r="2292" spans="1:14" s="25" customFormat="1" ht="13.35" customHeight="1">
      <c r="A2292" s="39"/>
      <c r="B2292" s="39"/>
      <c r="C2292" s="39"/>
      <c r="N2292" s="39"/>
    </row>
    <row r="2293" spans="1:14" s="25" customFormat="1" ht="13.35" customHeight="1">
      <c r="A2293" s="39"/>
      <c r="B2293" s="39"/>
      <c r="C2293" s="39"/>
      <c r="N2293" s="39"/>
    </row>
    <row r="2294" spans="1:14" s="25" customFormat="1" ht="13.35" customHeight="1">
      <c r="A2294" s="39"/>
      <c r="B2294" s="39"/>
      <c r="C2294" s="39"/>
      <c r="N2294" s="39"/>
    </row>
    <row r="2295" spans="1:14" s="25" customFormat="1" ht="13.35" customHeight="1">
      <c r="A2295" s="39"/>
      <c r="B2295" s="39"/>
      <c r="C2295" s="39"/>
      <c r="N2295" s="39"/>
    </row>
    <row r="2296" spans="1:14" s="25" customFormat="1" ht="13.35" customHeight="1">
      <c r="A2296" s="39"/>
      <c r="B2296" s="39"/>
      <c r="C2296" s="39"/>
      <c r="N2296" s="39"/>
    </row>
    <row r="2297" spans="1:14" s="25" customFormat="1" ht="13.35" customHeight="1">
      <c r="A2297" s="39"/>
      <c r="B2297" s="39"/>
      <c r="C2297" s="39"/>
      <c r="N2297" s="39"/>
    </row>
    <row r="2298" spans="1:14" s="25" customFormat="1" ht="13.35" customHeight="1">
      <c r="A2298" s="39"/>
      <c r="B2298" s="39"/>
      <c r="C2298" s="39"/>
      <c r="N2298" s="39"/>
    </row>
    <row r="2299" spans="1:14" s="25" customFormat="1" ht="13.35" customHeight="1">
      <c r="A2299" s="39"/>
      <c r="B2299" s="39"/>
      <c r="C2299" s="39"/>
      <c r="N2299" s="39"/>
    </row>
    <row r="2300" spans="1:14" s="25" customFormat="1" ht="13.35" customHeight="1">
      <c r="A2300" s="39"/>
      <c r="B2300" s="39"/>
      <c r="C2300" s="39"/>
      <c r="N2300" s="39"/>
    </row>
    <row r="2301" spans="1:14" s="25" customFormat="1" ht="13.35" customHeight="1">
      <c r="A2301" s="39"/>
      <c r="B2301" s="39"/>
      <c r="C2301" s="39"/>
      <c r="N2301" s="39"/>
    </row>
    <row r="2302" spans="1:14" s="25" customFormat="1" ht="13.35" customHeight="1">
      <c r="A2302" s="39"/>
      <c r="B2302" s="39"/>
      <c r="C2302" s="39"/>
      <c r="N2302" s="39"/>
    </row>
    <row r="2303" spans="1:14" s="25" customFormat="1" ht="13.35" customHeight="1">
      <c r="A2303" s="39"/>
      <c r="B2303" s="39"/>
      <c r="C2303" s="39"/>
      <c r="N2303" s="39"/>
    </row>
    <row r="2304" spans="1:14" s="25" customFormat="1" ht="13.35" customHeight="1">
      <c r="A2304" s="39"/>
      <c r="B2304" s="39"/>
      <c r="C2304" s="39"/>
      <c r="N2304" s="39"/>
    </row>
    <row r="2305" spans="1:14" s="25" customFormat="1" ht="13.35" customHeight="1">
      <c r="A2305" s="39"/>
      <c r="B2305" s="39"/>
      <c r="C2305" s="39"/>
      <c r="N2305" s="39"/>
    </row>
    <row r="2306" spans="1:14" s="25" customFormat="1" ht="13.35" customHeight="1">
      <c r="A2306" s="39"/>
      <c r="B2306" s="39"/>
      <c r="C2306" s="39"/>
      <c r="N2306" s="39"/>
    </row>
    <row r="2307" spans="1:14" s="25" customFormat="1" ht="13.35" customHeight="1">
      <c r="A2307" s="39"/>
      <c r="B2307" s="39"/>
      <c r="C2307" s="39"/>
      <c r="N2307" s="39"/>
    </row>
    <row r="2308" spans="1:14" s="25" customFormat="1" ht="13.35" customHeight="1">
      <c r="A2308" s="39"/>
      <c r="B2308" s="39"/>
      <c r="C2308" s="39"/>
      <c r="N2308" s="39"/>
    </row>
    <row r="2309" spans="1:14" s="25" customFormat="1" ht="13.35" customHeight="1">
      <c r="A2309" s="39"/>
      <c r="B2309" s="39"/>
      <c r="C2309" s="39"/>
      <c r="N2309" s="39"/>
    </row>
    <row r="2310" spans="1:14" s="25" customFormat="1" ht="13.35" customHeight="1">
      <c r="A2310" s="39"/>
      <c r="B2310" s="39"/>
      <c r="C2310" s="39"/>
      <c r="N2310" s="39"/>
    </row>
    <row r="2311" spans="1:14" s="25" customFormat="1" ht="13.35" customHeight="1">
      <c r="A2311" s="39"/>
      <c r="B2311" s="39"/>
      <c r="C2311" s="39"/>
      <c r="N2311" s="39"/>
    </row>
    <row r="2312" spans="1:14" s="25" customFormat="1" ht="13.35" customHeight="1">
      <c r="A2312" s="39"/>
      <c r="B2312" s="39"/>
      <c r="C2312" s="39"/>
      <c r="N2312" s="39"/>
    </row>
    <row r="2313" spans="1:14" s="25" customFormat="1" ht="13.35" customHeight="1">
      <c r="A2313" s="39"/>
      <c r="B2313" s="39"/>
      <c r="C2313" s="39"/>
      <c r="N2313" s="39"/>
    </row>
    <row r="2314" spans="1:14" s="25" customFormat="1" ht="13.35" customHeight="1">
      <c r="A2314" s="39"/>
      <c r="B2314" s="39"/>
      <c r="C2314" s="39"/>
      <c r="N2314" s="39"/>
    </row>
    <row r="2315" spans="1:14" s="25" customFormat="1" ht="13.35" customHeight="1">
      <c r="A2315" s="39"/>
      <c r="B2315" s="39"/>
      <c r="C2315" s="39"/>
      <c r="N2315" s="39"/>
    </row>
    <row r="2316" spans="1:14" s="25" customFormat="1" ht="13.35" customHeight="1">
      <c r="A2316" s="39"/>
      <c r="B2316" s="39"/>
      <c r="C2316" s="39"/>
      <c r="N2316" s="39"/>
    </row>
    <row r="2317" spans="1:14" s="25" customFormat="1" ht="13.35" customHeight="1">
      <c r="A2317" s="39"/>
      <c r="B2317" s="39"/>
      <c r="C2317" s="39"/>
      <c r="N2317" s="39"/>
    </row>
    <row r="2318" spans="1:14" s="25" customFormat="1" ht="13.35" customHeight="1">
      <c r="A2318" s="39"/>
      <c r="B2318" s="39"/>
      <c r="C2318" s="39"/>
      <c r="N2318" s="39"/>
    </row>
    <row r="2319" spans="1:14" s="25" customFormat="1" ht="13.35" customHeight="1">
      <c r="A2319" s="39"/>
      <c r="B2319" s="39"/>
      <c r="C2319" s="39"/>
      <c r="N2319" s="39"/>
    </row>
    <row r="2320" spans="1:14" s="25" customFormat="1" ht="13.35" customHeight="1">
      <c r="A2320" s="39"/>
      <c r="B2320" s="39"/>
      <c r="C2320" s="39"/>
      <c r="N2320" s="39"/>
    </row>
    <row r="2321" spans="1:14" s="25" customFormat="1" ht="13.35" customHeight="1">
      <c r="A2321" s="39"/>
      <c r="B2321" s="39"/>
      <c r="C2321" s="39"/>
      <c r="N2321" s="39"/>
    </row>
    <row r="2322" spans="1:14" s="25" customFormat="1" ht="13.35" customHeight="1">
      <c r="A2322" s="39"/>
      <c r="B2322" s="39"/>
      <c r="C2322" s="39"/>
      <c r="N2322" s="39"/>
    </row>
    <row r="2323" spans="1:14" s="25" customFormat="1" ht="13.35" customHeight="1">
      <c r="A2323" s="39"/>
      <c r="B2323" s="39"/>
      <c r="C2323" s="39"/>
      <c r="N2323" s="39"/>
    </row>
    <row r="2324" spans="1:14" s="25" customFormat="1" ht="13.35" customHeight="1">
      <c r="A2324" s="39"/>
      <c r="B2324" s="39"/>
      <c r="C2324" s="39"/>
      <c r="N2324" s="39"/>
    </row>
    <row r="2325" spans="1:14" s="25" customFormat="1" ht="13.35" customHeight="1">
      <c r="A2325" s="39"/>
      <c r="B2325" s="39"/>
      <c r="C2325" s="39"/>
      <c r="N2325" s="39"/>
    </row>
    <row r="2326" spans="1:14" s="25" customFormat="1" ht="13.35" customHeight="1">
      <c r="A2326" s="39"/>
      <c r="B2326" s="39"/>
      <c r="C2326" s="39"/>
      <c r="N2326" s="39"/>
    </row>
    <row r="2327" spans="1:14" s="25" customFormat="1" ht="13.35" customHeight="1">
      <c r="A2327" s="39"/>
      <c r="B2327" s="39"/>
      <c r="C2327" s="39"/>
      <c r="N2327" s="39"/>
    </row>
    <row r="2328" spans="1:14" s="25" customFormat="1" ht="13.35" customHeight="1">
      <c r="A2328" s="39"/>
      <c r="B2328" s="39"/>
      <c r="C2328" s="39"/>
      <c r="N2328" s="39"/>
    </row>
    <row r="2329" spans="1:14" s="25" customFormat="1" ht="13.35" customHeight="1">
      <c r="A2329" s="39"/>
      <c r="B2329" s="39"/>
      <c r="C2329" s="39"/>
      <c r="N2329" s="39"/>
    </row>
    <row r="2330" spans="1:14" s="25" customFormat="1" ht="13.35" customHeight="1">
      <c r="A2330" s="39"/>
      <c r="B2330" s="39"/>
      <c r="C2330" s="39"/>
      <c r="N2330" s="39"/>
    </row>
    <row r="2331" spans="1:14" s="25" customFormat="1" ht="13.35" customHeight="1">
      <c r="A2331" s="39"/>
      <c r="B2331" s="39"/>
      <c r="C2331" s="39"/>
      <c r="N2331" s="39"/>
    </row>
    <row r="2332" spans="1:14" s="25" customFormat="1" ht="13.35" customHeight="1">
      <c r="A2332" s="39"/>
      <c r="B2332" s="39"/>
      <c r="C2332" s="39"/>
      <c r="N2332" s="39"/>
    </row>
    <row r="2333" spans="1:14" s="25" customFormat="1" ht="13.35" customHeight="1">
      <c r="A2333" s="39"/>
      <c r="B2333" s="39"/>
      <c r="C2333" s="39"/>
      <c r="N2333" s="39"/>
    </row>
    <row r="2334" spans="1:14" s="25" customFormat="1" ht="13.35" customHeight="1">
      <c r="A2334" s="39"/>
      <c r="B2334" s="39"/>
      <c r="C2334" s="39"/>
      <c r="N2334" s="39"/>
    </row>
    <row r="2335" spans="1:14" s="25" customFormat="1" ht="13.35" customHeight="1">
      <c r="A2335" s="39"/>
      <c r="B2335" s="39"/>
      <c r="C2335" s="39"/>
      <c r="N2335" s="39"/>
    </row>
    <row r="2336" spans="1:14" s="25" customFormat="1" ht="13.35" customHeight="1">
      <c r="A2336" s="39"/>
      <c r="B2336" s="39"/>
      <c r="C2336" s="39"/>
      <c r="N2336" s="39"/>
    </row>
    <row r="2337" spans="1:14" s="25" customFormat="1" ht="13.35" customHeight="1">
      <c r="A2337" s="39"/>
      <c r="B2337" s="39"/>
      <c r="C2337" s="39"/>
      <c r="N2337" s="39"/>
    </row>
    <row r="2338" spans="1:14" s="25" customFormat="1" ht="13.35" customHeight="1">
      <c r="A2338" s="39"/>
      <c r="B2338" s="39"/>
      <c r="C2338" s="39"/>
      <c r="N2338" s="39"/>
    </row>
    <row r="2339" spans="1:14" s="25" customFormat="1" ht="13.35" customHeight="1">
      <c r="A2339" s="39"/>
      <c r="B2339" s="39"/>
      <c r="C2339" s="39"/>
      <c r="N2339" s="39"/>
    </row>
    <row r="2340" spans="1:14" s="25" customFormat="1" ht="13.35" customHeight="1">
      <c r="A2340" s="39"/>
      <c r="B2340" s="39"/>
      <c r="C2340" s="39"/>
      <c r="N2340" s="39"/>
    </row>
    <row r="2341" spans="1:14" s="25" customFormat="1" ht="13.35" customHeight="1">
      <c r="A2341" s="39"/>
      <c r="B2341" s="39"/>
      <c r="C2341" s="39"/>
      <c r="N2341" s="39"/>
    </row>
    <row r="2342" spans="1:14" s="25" customFormat="1" ht="13.35" customHeight="1">
      <c r="A2342" s="39"/>
      <c r="B2342" s="39"/>
      <c r="C2342" s="39"/>
      <c r="N2342" s="39"/>
    </row>
    <row r="2343" spans="1:14" s="25" customFormat="1" ht="13.35" customHeight="1">
      <c r="A2343" s="39"/>
      <c r="B2343" s="39"/>
      <c r="C2343" s="39"/>
      <c r="N2343" s="39"/>
    </row>
    <row r="2344" spans="1:14" s="25" customFormat="1" ht="13.35" customHeight="1">
      <c r="A2344" s="39"/>
      <c r="B2344" s="39"/>
      <c r="C2344" s="39"/>
      <c r="N2344" s="39"/>
    </row>
    <row r="2345" spans="1:14" s="25" customFormat="1" ht="13.35" customHeight="1">
      <c r="A2345" s="39"/>
      <c r="B2345" s="39"/>
      <c r="C2345" s="39"/>
      <c r="N2345" s="39"/>
    </row>
    <row r="2346" spans="1:14" s="25" customFormat="1" ht="13.35" customHeight="1">
      <c r="A2346" s="39"/>
      <c r="B2346" s="39"/>
      <c r="C2346" s="39"/>
      <c r="N2346" s="39"/>
    </row>
    <row r="2347" spans="1:14" s="25" customFormat="1" ht="13.35" customHeight="1">
      <c r="A2347" s="39"/>
      <c r="B2347" s="39"/>
      <c r="C2347" s="39"/>
      <c r="N2347" s="39"/>
    </row>
    <row r="2348" spans="1:14" s="25" customFormat="1" ht="13.35" customHeight="1">
      <c r="A2348" s="39"/>
      <c r="B2348" s="39"/>
      <c r="C2348" s="39"/>
      <c r="N2348" s="39"/>
    </row>
    <row r="2349" spans="1:14" s="25" customFormat="1" ht="13.35" customHeight="1">
      <c r="A2349" s="39"/>
      <c r="B2349" s="39"/>
      <c r="C2349" s="39"/>
      <c r="N2349" s="39"/>
    </row>
    <row r="2350" spans="1:14" s="25" customFormat="1" ht="13.35" customHeight="1">
      <c r="A2350" s="39"/>
      <c r="B2350" s="39"/>
      <c r="C2350" s="39"/>
      <c r="N2350" s="39"/>
    </row>
    <row r="2351" spans="1:14" s="25" customFormat="1" ht="13.35" customHeight="1">
      <c r="A2351" s="39"/>
      <c r="B2351" s="39"/>
      <c r="C2351" s="39"/>
      <c r="N2351" s="39"/>
    </row>
    <row r="2352" spans="1:14" s="25" customFormat="1" ht="13.35" customHeight="1">
      <c r="A2352" s="39"/>
      <c r="B2352" s="39"/>
      <c r="C2352" s="39"/>
      <c r="N2352" s="39"/>
    </row>
    <row r="2353" spans="1:14" s="25" customFormat="1" ht="13.35" customHeight="1">
      <c r="A2353" s="39"/>
      <c r="B2353" s="39"/>
      <c r="C2353" s="39"/>
      <c r="N2353" s="39"/>
    </row>
    <row r="2354" spans="1:14" s="25" customFormat="1" ht="13.35" customHeight="1">
      <c r="A2354" s="39"/>
      <c r="B2354" s="39"/>
      <c r="C2354" s="39"/>
      <c r="N2354" s="39"/>
    </row>
    <row r="2355" spans="1:14" s="25" customFormat="1" ht="13.35" customHeight="1">
      <c r="A2355" s="39"/>
      <c r="B2355" s="39"/>
      <c r="C2355" s="39"/>
      <c r="N2355" s="39"/>
    </row>
    <row r="2356" spans="1:14" s="25" customFormat="1" ht="13.35" customHeight="1">
      <c r="A2356" s="39"/>
      <c r="B2356" s="39"/>
      <c r="C2356" s="39"/>
      <c r="N2356" s="39"/>
    </row>
    <row r="2357" spans="1:14" s="25" customFormat="1" ht="13.35" customHeight="1">
      <c r="A2357" s="39"/>
      <c r="B2357" s="39"/>
      <c r="C2357" s="39"/>
      <c r="N2357" s="39"/>
    </row>
    <row r="2358" spans="1:14" s="25" customFormat="1" ht="13.35" customHeight="1">
      <c r="A2358" s="39"/>
      <c r="B2358" s="39"/>
      <c r="C2358" s="39"/>
      <c r="N2358" s="39"/>
    </row>
    <row r="2359" spans="1:14" s="25" customFormat="1" ht="13.35" customHeight="1">
      <c r="A2359" s="39"/>
      <c r="B2359" s="39"/>
      <c r="C2359" s="39"/>
      <c r="N2359" s="39"/>
    </row>
    <row r="2360" spans="1:14" s="25" customFormat="1" ht="13.35" customHeight="1">
      <c r="A2360" s="39"/>
      <c r="B2360" s="39"/>
      <c r="C2360" s="39"/>
      <c r="N2360" s="39"/>
    </row>
    <row r="2361" spans="1:14" s="25" customFormat="1" ht="13.35" customHeight="1">
      <c r="A2361" s="39"/>
      <c r="B2361" s="39"/>
      <c r="C2361" s="39"/>
      <c r="N2361" s="39"/>
    </row>
    <row r="2362" spans="1:14" s="25" customFormat="1" ht="13.35" customHeight="1">
      <c r="A2362" s="39"/>
      <c r="B2362" s="39"/>
      <c r="C2362" s="39"/>
      <c r="N2362" s="39"/>
    </row>
    <row r="2363" spans="1:14" s="25" customFormat="1" ht="13.35" customHeight="1">
      <c r="A2363" s="39"/>
      <c r="B2363" s="39"/>
      <c r="C2363" s="39"/>
      <c r="N2363" s="39"/>
    </row>
    <row r="2364" spans="1:14" s="25" customFormat="1" ht="13.35" customHeight="1">
      <c r="A2364" s="39"/>
      <c r="B2364" s="39"/>
      <c r="C2364" s="39"/>
      <c r="N2364" s="39"/>
    </row>
    <row r="2365" spans="1:14" s="25" customFormat="1" ht="13.35" customHeight="1">
      <c r="A2365" s="39"/>
      <c r="B2365" s="39"/>
      <c r="C2365" s="39"/>
      <c r="N2365" s="39"/>
    </row>
    <row r="2366" spans="1:14" s="25" customFormat="1" ht="13.35" customHeight="1">
      <c r="A2366" s="39"/>
      <c r="B2366" s="39"/>
      <c r="C2366" s="39"/>
      <c r="N2366" s="39"/>
    </row>
    <row r="2367" spans="1:14" s="25" customFormat="1" ht="13.35" customHeight="1">
      <c r="A2367" s="39"/>
      <c r="B2367" s="39"/>
      <c r="C2367" s="39"/>
      <c r="N2367" s="39"/>
    </row>
    <row r="2368" spans="1:14" s="25" customFormat="1" ht="13.35" customHeight="1">
      <c r="A2368" s="39"/>
      <c r="B2368" s="39"/>
      <c r="C2368" s="39"/>
      <c r="N2368" s="39"/>
    </row>
    <row r="2369" spans="1:14" s="25" customFormat="1" ht="13.35" customHeight="1">
      <c r="A2369" s="39"/>
      <c r="B2369" s="39"/>
      <c r="C2369" s="39"/>
      <c r="N2369" s="39"/>
    </row>
    <row r="2370" spans="1:14" s="25" customFormat="1" ht="13.35" customHeight="1">
      <c r="A2370" s="39"/>
      <c r="B2370" s="39"/>
      <c r="C2370" s="39"/>
      <c r="N2370" s="39"/>
    </row>
    <row r="2371" spans="1:14" s="25" customFormat="1" ht="13.35" customHeight="1">
      <c r="A2371" s="39"/>
      <c r="B2371" s="39"/>
      <c r="C2371" s="39"/>
      <c r="N2371" s="39"/>
    </row>
    <row r="2372" spans="1:14" s="25" customFormat="1" ht="13.35" customHeight="1">
      <c r="A2372" s="39"/>
      <c r="B2372" s="39"/>
      <c r="C2372" s="39"/>
      <c r="N2372" s="39"/>
    </row>
    <row r="2373" spans="1:14" s="25" customFormat="1" ht="13.35" customHeight="1">
      <c r="A2373" s="39"/>
      <c r="B2373" s="39"/>
      <c r="C2373" s="39"/>
      <c r="N2373" s="39"/>
    </row>
    <row r="2374" spans="1:14" s="25" customFormat="1" ht="13.35" customHeight="1">
      <c r="A2374" s="39"/>
      <c r="B2374" s="39"/>
      <c r="C2374" s="39"/>
      <c r="N2374" s="39"/>
    </row>
    <row r="2375" spans="1:14" s="25" customFormat="1" ht="13.35" customHeight="1">
      <c r="A2375" s="39"/>
      <c r="B2375" s="39"/>
      <c r="C2375" s="39"/>
      <c r="N2375" s="39"/>
    </row>
    <row r="2376" spans="1:14" s="25" customFormat="1" ht="13.35" customHeight="1">
      <c r="A2376" s="39"/>
      <c r="B2376" s="39"/>
      <c r="C2376" s="39"/>
      <c r="N2376" s="39"/>
    </row>
    <row r="2377" spans="1:14" s="25" customFormat="1" ht="13.35" customHeight="1">
      <c r="A2377" s="39"/>
      <c r="B2377" s="39"/>
      <c r="C2377" s="39"/>
      <c r="N2377" s="39"/>
    </row>
    <row r="2378" spans="1:14" s="25" customFormat="1" ht="13.35" customHeight="1">
      <c r="A2378" s="39"/>
      <c r="B2378" s="39"/>
      <c r="C2378" s="39"/>
      <c r="N2378" s="39"/>
    </row>
    <row r="2379" spans="1:14" s="25" customFormat="1" ht="13.35" customHeight="1">
      <c r="A2379" s="39"/>
      <c r="B2379" s="39"/>
      <c r="C2379" s="39"/>
      <c r="N2379" s="39"/>
    </row>
    <row r="2380" spans="1:14" s="25" customFormat="1" ht="13.35" customHeight="1">
      <c r="A2380" s="39"/>
      <c r="B2380" s="39"/>
      <c r="C2380" s="39"/>
      <c r="N2380" s="39"/>
    </row>
    <row r="2381" spans="1:14" s="25" customFormat="1" ht="13.35" customHeight="1">
      <c r="A2381" s="39"/>
      <c r="B2381" s="39"/>
      <c r="C2381" s="39"/>
      <c r="N2381" s="39"/>
    </row>
    <row r="2382" spans="1:14" s="25" customFormat="1" ht="13.35" customHeight="1">
      <c r="A2382" s="39"/>
      <c r="B2382" s="39"/>
      <c r="C2382" s="39"/>
      <c r="N2382" s="39"/>
    </row>
    <row r="2383" spans="1:14" s="25" customFormat="1" ht="13.35" customHeight="1">
      <c r="A2383" s="39"/>
      <c r="B2383" s="39"/>
      <c r="C2383" s="39"/>
      <c r="N2383" s="39"/>
    </row>
    <row r="2384" spans="1:14" s="25" customFormat="1" ht="13.35" customHeight="1">
      <c r="A2384" s="39"/>
      <c r="B2384" s="39"/>
      <c r="C2384" s="39"/>
      <c r="N2384" s="39"/>
    </row>
    <row r="2385" spans="1:14" s="25" customFormat="1" ht="13.35" customHeight="1">
      <c r="A2385" s="39"/>
      <c r="B2385" s="39"/>
      <c r="C2385" s="39"/>
      <c r="N2385" s="39"/>
    </row>
    <row r="2386" spans="1:14" s="25" customFormat="1" ht="13.35" customHeight="1">
      <c r="A2386" s="39"/>
      <c r="B2386" s="39"/>
      <c r="C2386" s="39"/>
      <c r="N2386" s="39"/>
    </row>
    <row r="2387" spans="1:14" s="25" customFormat="1" ht="13.35" customHeight="1">
      <c r="A2387" s="39"/>
      <c r="B2387" s="39"/>
      <c r="C2387" s="39"/>
      <c r="N2387" s="39"/>
    </row>
    <row r="2388" spans="1:14" s="25" customFormat="1" ht="13.35" customHeight="1">
      <c r="A2388" s="39"/>
      <c r="B2388" s="39"/>
      <c r="C2388" s="39"/>
      <c r="N2388" s="39"/>
    </row>
    <row r="2389" spans="1:14" s="25" customFormat="1" ht="13.35" customHeight="1">
      <c r="A2389" s="39"/>
      <c r="B2389" s="39"/>
      <c r="C2389" s="39"/>
      <c r="N2389" s="39"/>
    </row>
    <row r="2390" spans="1:14" s="25" customFormat="1" ht="13.35" customHeight="1">
      <c r="A2390" s="39"/>
      <c r="B2390" s="39"/>
      <c r="C2390" s="39"/>
      <c r="N2390" s="39"/>
    </row>
    <row r="2391" spans="1:14" s="25" customFormat="1" ht="13.35" customHeight="1">
      <c r="A2391" s="39"/>
      <c r="B2391" s="39"/>
      <c r="C2391" s="39"/>
      <c r="N2391" s="39"/>
    </row>
    <row r="2392" spans="1:14" s="25" customFormat="1" ht="13.35" customHeight="1">
      <c r="A2392" s="39"/>
      <c r="B2392" s="39"/>
      <c r="C2392" s="39"/>
      <c r="N2392" s="39"/>
    </row>
    <row r="2393" spans="1:14" s="25" customFormat="1" ht="13.35" customHeight="1">
      <c r="A2393" s="39"/>
      <c r="B2393" s="39"/>
      <c r="C2393" s="39"/>
      <c r="N2393" s="39"/>
    </row>
    <row r="2394" spans="1:14" s="25" customFormat="1" ht="13.35" customHeight="1">
      <c r="A2394" s="39"/>
      <c r="B2394" s="39"/>
      <c r="C2394" s="39"/>
      <c r="N2394" s="39"/>
    </row>
    <row r="2395" spans="1:14" s="25" customFormat="1" ht="13.35" customHeight="1">
      <c r="A2395" s="39"/>
      <c r="B2395" s="39"/>
      <c r="C2395" s="39"/>
      <c r="N2395" s="39"/>
    </row>
    <row r="2396" spans="1:14" s="25" customFormat="1" ht="13.35" customHeight="1">
      <c r="A2396" s="39"/>
      <c r="B2396" s="39"/>
      <c r="C2396" s="39"/>
      <c r="N2396" s="39"/>
    </row>
    <row r="2397" spans="1:14" s="25" customFormat="1" ht="13.35" customHeight="1">
      <c r="A2397" s="39"/>
      <c r="B2397" s="39"/>
      <c r="C2397" s="39"/>
      <c r="N2397" s="39"/>
    </row>
    <row r="2398" spans="1:14" s="25" customFormat="1" ht="13.35" customHeight="1">
      <c r="A2398" s="39"/>
      <c r="B2398" s="39"/>
      <c r="C2398" s="39"/>
      <c r="N2398" s="39"/>
    </row>
    <row r="2399" spans="1:14" s="25" customFormat="1" ht="13.35" customHeight="1">
      <c r="A2399" s="39"/>
      <c r="B2399" s="39"/>
      <c r="C2399" s="39"/>
      <c r="N2399" s="39"/>
    </row>
    <row r="2400" spans="1:14" s="25" customFormat="1" ht="13.35" customHeight="1">
      <c r="A2400" s="39"/>
      <c r="B2400" s="39"/>
      <c r="C2400" s="39"/>
      <c r="N2400" s="39"/>
    </row>
    <row r="2401" spans="1:14" s="25" customFormat="1" ht="13.35" customHeight="1">
      <c r="A2401" s="39"/>
      <c r="B2401" s="39"/>
      <c r="C2401" s="39"/>
      <c r="N2401" s="39"/>
    </row>
    <row r="2402" spans="1:14" s="25" customFormat="1" ht="13.35" customHeight="1">
      <c r="A2402" s="39"/>
      <c r="B2402" s="39"/>
      <c r="C2402" s="39"/>
      <c r="N2402" s="39"/>
    </row>
    <row r="2403" spans="1:14" s="25" customFormat="1" ht="13.35" customHeight="1">
      <c r="A2403" s="39"/>
      <c r="B2403" s="39"/>
      <c r="C2403" s="39"/>
      <c r="N2403" s="39"/>
    </row>
    <row r="2404" spans="1:14" s="25" customFormat="1" ht="13.35" customHeight="1">
      <c r="A2404" s="39"/>
      <c r="B2404" s="39"/>
      <c r="C2404" s="39"/>
      <c r="N2404" s="39"/>
    </row>
    <row r="2405" spans="1:14" s="25" customFormat="1" ht="13.35" customHeight="1">
      <c r="A2405" s="39"/>
      <c r="B2405" s="39"/>
      <c r="C2405" s="39"/>
      <c r="N2405" s="39"/>
    </row>
    <row r="2406" spans="1:14" s="25" customFormat="1" ht="13.35" customHeight="1">
      <c r="A2406" s="39"/>
      <c r="B2406" s="39"/>
      <c r="C2406" s="39"/>
      <c r="N2406" s="39"/>
    </row>
    <row r="2407" spans="1:14" s="25" customFormat="1" ht="13.35" customHeight="1">
      <c r="A2407" s="39"/>
      <c r="B2407" s="39"/>
      <c r="C2407" s="39"/>
      <c r="N2407" s="39"/>
    </row>
    <row r="2408" spans="1:14" s="25" customFormat="1" ht="13.35" customHeight="1">
      <c r="A2408" s="39"/>
      <c r="B2408" s="39"/>
      <c r="C2408" s="39"/>
      <c r="N2408" s="39"/>
    </row>
    <row r="2409" spans="1:14" s="25" customFormat="1" ht="13.35" customHeight="1">
      <c r="A2409" s="39"/>
      <c r="B2409" s="39"/>
      <c r="C2409" s="39"/>
      <c r="N2409" s="39"/>
    </row>
    <row r="2410" spans="1:14" s="25" customFormat="1" ht="13.35" customHeight="1">
      <c r="A2410" s="39"/>
      <c r="B2410" s="39"/>
      <c r="C2410" s="39"/>
      <c r="N2410" s="39"/>
    </row>
    <row r="2411" spans="1:14" s="25" customFormat="1" ht="13.35" customHeight="1">
      <c r="A2411" s="39"/>
      <c r="B2411" s="39"/>
      <c r="C2411" s="39"/>
      <c r="N2411" s="39"/>
    </row>
    <row r="2412" spans="1:14" s="25" customFormat="1" ht="13.35" customHeight="1">
      <c r="A2412" s="39"/>
      <c r="B2412" s="39"/>
      <c r="C2412" s="39"/>
      <c r="N2412" s="39"/>
    </row>
    <row r="2413" spans="1:14" s="25" customFormat="1" ht="13.35" customHeight="1">
      <c r="A2413" s="39"/>
      <c r="B2413" s="39"/>
      <c r="C2413" s="39"/>
      <c r="N2413" s="39"/>
    </row>
    <row r="2414" spans="1:14" s="25" customFormat="1" ht="13.35" customHeight="1">
      <c r="A2414" s="39"/>
      <c r="B2414" s="39"/>
      <c r="C2414" s="39"/>
      <c r="N2414" s="39"/>
    </row>
    <row r="2415" spans="1:14" s="25" customFormat="1" ht="13.35" customHeight="1">
      <c r="A2415" s="39"/>
      <c r="B2415" s="39"/>
      <c r="C2415" s="39"/>
      <c r="N2415" s="39"/>
    </row>
    <row r="2416" spans="1:14" s="25" customFormat="1" ht="13.35" customHeight="1">
      <c r="A2416" s="39"/>
      <c r="B2416" s="39"/>
      <c r="C2416" s="39"/>
      <c r="N2416" s="39"/>
    </row>
    <row r="2417" spans="1:14" s="25" customFormat="1" ht="13.35" customHeight="1">
      <c r="A2417" s="39"/>
      <c r="B2417" s="39"/>
      <c r="C2417" s="39"/>
      <c r="N2417" s="39"/>
    </row>
    <row r="2418" spans="1:14" s="25" customFormat="1" ht="13.35" customHeight="1">
      <c r="A2418" s="39"/>
      <c r="B2418" s="39"/>
      <c r="C2418" s="39"/>
      <c r="N2418" s="39"/>
    </row>
    <row r="2419" spans="1:14" s="25" customFormat="1" ht="13.35" customHeight="1">
      <c r="A2419" s="39"/>
      <c r="B2419" s="39"/>
      <c r="C2419" s="39"/>
      <c r="N2419" s="39"/>
    </row>
    <row r="2420" spans="1:14" s="25" customFormat="1" ht="13.35" customHeight="1">
      <c r="A2420" s="39"/>
      <c r="B2420" s="39"/>
      <c r="C2420" s="39"/>
      <c r="N2420" s="39"/>
    </row>
    <row r="2421" spans="1:14" s="25" customFormat="1" ht="13.35" customHeight="1">
      <c r="A2421" s="39"/>
      <c r="B2421" s="39"/>
      <c r="C2421" s="39"/>
      <c r="N2421" s="39"/>
    </row>
    <row r="2422" spans="1:14" s="25" customFormat="1" ht="13.35" customHeight="1">
      <c r="A2422" s="39"/>
      <c r="B2422" s="39"/>
      <c r="C2422" s="39"/>
      <c r="N2422" s="39"/>
    </row>
    <row r="2423" spans="1:14" s="25" customFormat="1" ht="13.35" customHeight="1">
      <c r="A2423" s="39"/>
      <c r="B2423" s="39"/>
      <c r="C2423" s="39"/>
      <c r="N2423" s="39"/>
    </row>
    <row r="2424" spans="1:14" s="25" customFormat="1" ht="13.35" customHeight="1">
      <c r="A2424" s="39"/>
      <c r="B2424" s="39"/>
      <c r="C2424" s="39"/>
      <c r="N2424" s="39"/>
    </row>
    <row r="2425" spans="1:14" s="25" customFormat="1" ht="13.35" customHeight="1">
      <c r="A2425" s="39"/>
      <c r="B2425" s="39"/>
      <c r="C2425" s="39"/>
      <c r="N2425" s="39"/>
    </row>
    <row r="2426" spans="1:14" s="25" customFormat="1" ht="13.35" customHeight="1">
      <c r="A2426" s="39"/>
      <c r="B2426" s="39"/>
      <c r="C2426" s="39"/>
      <c r="N2426" s="39"/>
    </row>
    <row r="2427" spans="1:14" s="25" customFormat="1" ht="13.35" customHeight="1">
      <c r="A2427" s="39"/>
      <c r="B2427" s="39"/>
      <c r="C2427" s="39"/>
      <c r="N2427" s="39"/>
    </row>
    <row r="2428" spans="1:14" s="25" customFormat="1" ht="13.35" customHeight="1">
      <c r="A2428" s="39"/>
      <c r="B2428" s="39"/>
      <c r="C2428" s="39"/>
      <c r="N2428" s="39"/>
    </row>
    <row r="2429" spans="1:14" s="25" customFormat="1" ht="13.35" customHeight="1">
      <c r="A2429" s="39"/>
      <c r="B2429" s="39"/>
      <c r="C2429" s="39"/>
      <c r="N2429" s="39"/>
    </row>
    <row r="2430" spans="1:14" s="25" customFormat="1" ht="13.35" customHeight="1">
      <c r="A2430" s="39"/>
      <c r="B2430" s="39"/>
      <c r="C2430" s="39"/>
      <c r="N2430" s="39"/>
    </row>
    <row r="2431" spans="1:14" s="25" customFormat="1" ht="13.35" customHeight="1">
      <c r="A2431" s="39"/>
      <c r="B2431" s="39"/>
      <c r="C2431" s="39"/>
      <c r="N2431" s="39"/>
    </row>
    <row r="2432" spans="1:14" s="25" customFormat="1" ht="13.35" customHeight="1">
      <c r="A2432" s="39"/>
      <c r="B2432" s="39"/>
      <c r="C2432" s="39"/>
      <c r="N2432" s="39"/>
    </row>
    <row r="2433" spans="1:14" s="25" customFormat="1" ht="13.35" customHeight="1">
      <c r="A2433" s="39"/>
      <c r="B2433" s="39"/>
      <c r="C2433" s="39"/>
      <c r="N2433" s="39"/>
    </row>
    <row r="2434" spans="1:14" s="25" customFormat="1" ht="13.35" customHeight="1">
      <c r="A2434" s="39"/>
      <c r="B2434" s="39"/>
      <c r="C2434" s="39"/>
      <c r="N2434" s="39"/>
    </row>
    <row r="2435" spans="1:14" s="25" customFormat="1" ht="13.35" customHeight="1">
      <c r="A2435" s="39"/>
      <c r="B2435" s="39"/>
      <c r="C2435" s="39"/>
      <c r="N2435" s="39"/>
    </row>
    <row r="2436" spans="1:14" s="25" customFormat="1" ht="13.35" customHeight="1">
      <c r="A2436" s="39"/>
      <c r="B2436" s="39"/>
      <c r="C2436" s="39"/>
      <c r="N2436" s="39"/>
    </row>
    <row r="2437" spans="1:14" s="25" customFormat="1" ht="13.35" customHeight="1">
      <c r="A2437" s="39"/>
      <c r="B2437" s="39"/>
      <c r="C2437" s="39"/>
      <c r="N2437" s="39"/>
    </row>
    <row r="2438" spans="1:14" s="25" customFormat="1" ht="13.35" customHeight="1">
      <c r="A2438" s="39"/>
      <c r="B2438" s="39"/>
      <c r="C2438" s="39"/>
      <c r="N2438" s="39"/>
    </row>
    <row r="2439" spans="1:14" s="25" customFormat="1" ht="13.35" customHeight="1">
      <c r="A2439" s="39"/>
      <c r="B2439" s="39"/>
      <c r="C2439" s="39"/>
      <c r="N2439" s="39"/>
    </row>
    <row r="2440" spans="1:14" s="25" customFormat="1" ht="13.35" customHeight="1">
      <c r="A2440" s="39"/>
      <c r="B2440" s="39"/>
      <c r="C2440" s="39"/>
      <c r="N2440" s="39"/>
    </row>
    <row r="2441" spans="1:14" s="25" customFormat="1" ht="13.35" customHeight="1">
      <c r="A2441" s="39"/>
      <c r="B2441" s="39"/>
      <c r="C2441" s="39"/>
      <c r="N2441" s="39"/>
    </row>
    <row r="2442" spans="1:14" s="25" customFormat="1" ht="13.35" customHeight="1">
      <c r="A2442" s="39"/>
      <c r="B2442" s="39"/>
      <c r="C2442" s="39"/>
      <c r="N2442" s="39"/>
    </row>
    <row r="2443" spans="1:14" s="25" customFormat="1" ht="13.35" customHeight="1">
      <c r="A2443" s="39"/>
      <c r="B2443" s="39"/>
      <c r="C2443" s="39"/>
      <c r="N2443" s="39"/>
    </row>
    <row r="2444" spans="1:14" s="25" customFormat="1" ht="13.35" customHeight="1">
      <c r="A2444" s="39"/>
      <c r="B2444" s="39"/>
      <c r="C2444" s="39"/>
      <c r="N2444" s="39"/>
    </row>
    <row r="2445" spans="1:14" s="25" customFormat="1" ht="13.35" customHeight="1">
      <c r="A2445" s="39"/>
      <c r="B2445" s="39"/>
      <c r="C2445" s="39"/>
      <c r="N2445" s="39"/>
    </row>
    <row r="2446" spans="1:14" s="25" customFormat="1" ht="13.35" customHeight="1">
      <c r="A2446" s="39"/>
      <c r="B2446" s="39"/>
      <c r="C2446" s="39"/>
      <c r="N2446" s="39"/>
    </row>
    <row r="2447" spans="1:14" s="25" customFormat="1" ht="13.35" customHeight="1">
      <c r="A2447" s="39"/>
      <c r="B2447" s="39"/>
      <c r="C2447" s="39"/>
      <c r="N2447" s="39"/>
    </row>
    <row r="2448" spans="1:14" s="25" customFormat="1" ht="13.35" customHeight="1">
      <c r="A2448" s="39"/>
      <c r="B2448" s="39"/>
      <c r="C2448" s="39"/>
      <c r="N2448" s="39"/>
    </row>
    <row r="2449" spans="1:14" s="25" customFormat="1" ht="13.35" customHeight="1">
      <c r="A2449" s="39"/>
      <c r="B2449" s="39"/>
      <c r="C2449" s="39"/>
      <c r="N2449" s="39"/>
    </row>
    <row r="2450" spans="1:14" s="25" customFormat="1" ht="13.35" customHeight="1">
      <c r="A2450" s="39"/>
      <c r="B2450" s="39"/>
      <c r="C2450" s="39"/>
      <c r="N2450" s="39"/>
    </row>
    <row r="2451" spans="1:14" s="25" customFormat="1" ht="13.35" customHeight="1">
      <c r="A2451" s="39"/>
      <c r="B2451" s="39"/>
      <c r="C2451" s="39"/>
      <c r="N2451" s="39"/>
    </row>
    <row r="2452" spans="1:14" s="25" customFormat="1" ht="13.35" customHeight="1">
      <c r="A2452" s="39"/>
      <c r="B2452" s="39"/>
      <c r="C2452" s="39"/>
      <c r="N2452" s="39"/>
    </row>
    <row r="2453" spans="1:14" s="25" customFormat="1" ht="13.35" customHeight="1">
      <c r="A2453" s="39"/>
      <c r="B2453" s="39"/>
      <c r="C2453" s="39"/>
      <c r="N2453" s="39"/>
    </row>
    <row r="2454" spans="1:14" s="25" customFormat="1" ht="13.35" customHeight="1">
      <c r="A2454" s="39"/>
      <c r="B2454" s="39"/>
      <c r="C2454" s="39"/>
      <c r="N2454" s="39"/>
    </row>
    <row r="2455" spans="1:14" s="25" customFormat="1" ht="13.35" customHeight="1">
      <c r="A2455" s="39"/>
      <c r="B2455" s="39"/>
      <c r="C2455" s="39"/>
      <c r="N2455" s="39"/>
    </row>
    <row r="2456" spans="1:14" s="25" customFormat="1" ht="13.35" customHeight="1">
      <c r="A2456" s="39"/>
      <c r="B2456" s="39"/>
      <c r="C2456" s="39"/>
      <c r="N2456" s="39"/>
    </row>
    <row r="2457" spans="1:14" s="25" customFormat="1" ht="13.35" customHeight="1">
      <c r="A2457" s="39"/>
      <c r="B2457" s="39"/>
      <c r="C2457" s="39"/>
      <c r="N2457" s="39"/>
    </row>
    <row r="2458" spans="1:14" s="25" customFormat="1" ht="13.35" customHeight="1">
      <c r="A2458" s="39"/>
      <c r="B2458" s="39"/>
      <c r="C2458" s="39"/>
      <c r="N2458" s="39"/>
    </row>
    <row r="2459" spans="1:14" s="25" customFormat="1" ht="13.35" customHeight="1">
      <c r="A2459" s="39"/>
      <c r="B2459" s="39"/>
      <c r="C2459" s="39"/>
      <c r="N2459" s="39"/>
    </row>
    <row r="2460" spans="1:14" s="25" customFormat="1" ht="13.35" customHeight="1">
      <c r="A2460" s="39"/>
      <c r="B2460" s="39"/>
      <c r="C2460" s="39"/>
      <c r="N2460" s="39"/>
    </row>
    <row r="2461" spans="1:14" s="25" customFormat="1" ht="13.35" customHeight="1">
      <c r="A2461" s="39"/>
      <c r="B2461" s="39"/>
      <c r="C2461" s="39"/>
      <c r="N2461" s="39"/>
    </row>
    <row r="2462" spans="1:14" s="25" customFormat="1" ht="13.35" customHeight="1">
      <c r="A2462" s="39"/>
      <c r="B2462" s="39"/>
      <c r="C2462" s="39"/>
      <c r="N2462" s="39"/>
    </row>
    <row r="2463" spans="1:14" s="25" customFormat="1" ht="13.35" customHeight="1">
      <c r="A2463" s="39"/>
      <c r="B2463" s="39"/>
      <c r="C2463" s="39"/>
      <c r="N2463" s="39"/>
    </row>
    <row r="2464" spans="1:14" s="25" customFormat="1" ht="13.35" customHeight="1">
      <c r="A2464" s="39"/>
      <c r="B2464" s="39"/>
      <c r="C2464" s="39"/>
      <c r="N2464" s="39"/>
    </row>
    <row r="2465" spans="1:14" s="25" customFormat="1" ht="13.35" customHeight="1">
      <c r="A2465" s="39"/>
      <c r="B2465" s="39"/>
      <c r="C2465" s="39"/>
      <c r="N2465" s="39"/>
    </row>
    <row r="2466" spans="1:14" s="25" customFormat="1" ht="13.35" customHeight="1">
      <c r="A2466" s="39"/>
      <c r="B2466" s="39"/>
      <c r="C2466" s="39"/>
      <c r="N2466" s="39"/>
    </row>
    <row r="2467" spans="1:14" s="25" customFormat="1" ht="13.35" customHeight="1">
      <c r="A2467" s="39"/>
      <c r="B2467" s="39"/>
      <c r="C2467" s="39"/>
      <c r="N2467" s="39"/>
    </row>
    <row r="2468" spans="1:14" s="25" customFormat="1" ht="13.35" customHeight="1">
      <c r="A2468" s="39"/>
      <c r="B2468" s="39"/>
      <c r="C2468" s="39"/>
      <c r="N2468" s="39"/>
    </row>
    <row r="2469" spans="1:14" s="25" customFormat="1" ht="13.35" customHeight="1">
      <c r="A2469" s="39"/>
      <c r="B2469" s="39"/>
      <c r="C2469" s="39"/>
      <c r="N2469" s="39"/>
    </row>
    <row r="2470" spans="1:14" s="25" customFormat="1" ht="13.35" customHeight="1">
      <c r="A2470" s="39"/>
      <c r="B2470" s="39"/>
      <c r="C2470" s="39"/>
      <c r="N2470" s="39"/>
    </row>
    <row r="2471" spans="1:14" s="25" customFormat="1" ht="13.35" customHeight="1">
      <c r="A2471" s="39"/>
      <c r="B2471" s="39"/>
      <c r="C2471" s="39"/>
      <c r="N2471" s="39"/>
    </row>
    <row r="2472" spans="1:14" s="25" customFormat="1" ht="13.35" customHeight="1">
      <c r="A2472" s="39"/>
      <c r="B2472" s="39"/>
      <c r="C2472" s="39"/>
      <c r="N2472" s="39"/>
    </row>
    <row r="2473" spans="1:14" s="25" customFormat="1" ht="13.35" customHeight="1">
      <c r="A2473" s="39"/>
      <c r="B2473" s="39"/>
      <c r="C2473" s="39"/>
      <c r="N2473" s="39"/>
    </row>
    <row r="2474" spans="1:14" s="25" customFormat="1" ht="13.35" customHeight="1">
      <c r="A2474" s="39"/>
      <c r="B2474" s="39"/>
      <c r="C2474" s="39"/>
      <c r="N2474" s="39"/>
    </row>
    <row r="2475" spans="1:14" s="25" customFormat="1" ht="13.35" customHeight="1">
      <c r="A2475" s="39"/>
      <c r="B2475" s="39"/>
      <c r="C2475" s="39"/>
      <c r="N2475" s="39"/>
    </row>
    <row r="2476" spans="1:14" s="25" customFormat="1" ht="13.35" customHeight="1">
      <c r="A2476" s="39"/>
      <c r="B2476" s="39"/>
      <c r="C2476" s="39"/>
      <c r="N2476" s="39"/>
    </row>
    <row r="2477" spans="1:14" s="25" customFormat="1" ht="13.35" customHeight="1">
      <c r="A2477" s="39"/>
      <c r="B2477" s="39"/>
      <c r="C2477" s="39"/>
      <c r="N2477" s="39"/>
    </row>
    <row r="2478" spans="1:14" s="25" customFormat="1" ht="13.35" customHeight="1">
      <c r="A2478" s="39"/>
      <c r="B2478" s="39"/>
      <c r="C2478" s="39"/>
      <c r="N2478" s="39"/>
    </row>
    <row r="2479" spans="1:14" s="25" customFormat="1" ht="13.35" customHeight="1">
      <c r="A2479" s="39"/>
      <c r="B2479" s="39"/>
      <c r="C2479" s="39"/>
      <c r="N2479" s="39"/>
    </row>
    <row r="2480" spans="1:14" s="25" customFormat="1" ht="13.35" customHeight="1">
      <c r="A2480" s="39"/>
      <c r="B2480" s="39"/>
      <c r="C2480" s="39"/>
      <c r="N2480" s="39"/>
    </row>
    <row r="2481" spans="1:14" s="25" customFormat="1" ht="13.35" customHeight="1">
      <c r="A2481" s="39"/>
      <c r="B2481" s="39"/>
      <c r="C2481" s="39"/>
      <c r="N2481" s="39"/>
    </row>
    <row r="2482" spans="1:14" s="25" customFormat="1" ht="13.35" customHeight="1">
      <c r="A2482" s="39"/>
      <c r="B2482" s="39"/>
      <c r="C2482" s="39"/>
      <c r="N2482" s="39"/>
    </row>
    <row r="2483" spans="1:14" s="25" customFormat="1" ht="13.35" customHeight="1">
      <c r="A2483" s="39"/>
      <c r="B2483" s="39"/>
      <c r="C2483" s="39"/>
      <c r="N2483" s="39"/>
    </row>
    <row r="2484" spans="1:14" s="25" customFormat="1" ht="13.35" customHeight="1">
      <c r="A2484" s="39"/>
      <c r="B2484" s="39"/>
      <c r="C2484" s="39"/>
      <c r="N2484" s="39"/>
    </row>
    <row r="2485" spans="1:14" s="25" customFormat="1" ht="13.35" customHeight="1">
      <c r="A2485" s="39"/>
      <c r="B2485" s="39"/>
      <c r="C2485" s="39"/>
      <c r="N2485" s="39"/>
    </row>
    <row r="2486" spans="1:14" s="25" customFormat="1" ht="13.35" customHeight="1">
      <c r="A2486" s="39"/>
      <c r="B2486" s="39"/>
      <c r="C2486" s="39"/>
      <c r="N2486" s="39"/>
    </row>
    <row r="2487" spans="1:14" s="25" customFormat="1" ht="13.35" customHeight="1">
      <c r="A2487" s="39"/>
      <c r="B2487" s="39"/>
      <c r="C2487" s="39"/>
      <c r="N2487" s="39"/>
    </row>
    <row r="2488" spans="1:14" s="25" customFormat="1" ht="13.35" customHeight="1">
      <c r="A2488" s="39"/>
      <c r="B2488" s="39"/>
      <c r="C2488" s="39"/>
      <c r="N2488" s="39"/>
    </row>
    <row r="2489" spans="1:14" s="25" customFormat="1" ht="13.35" customHeight="1">
      <c r="A2489" s="39"/>
      <c r="B2489" s="39"/>
      <c r="C2489" s="39"/>
      <c r="N2489" s="39"/>
    </row>
    <row r="2490" spans="1:14" s="25" customFormat="1" ht="13.35" customHeight="1">
      <c r="A2490" s="39"/>
      <c r="B2490" s="39"/>
      <c r="C2490" s="39"/>
      <c r="N2490" s="39"/>
    </row>
    <row r="2491" spans="1:14" s="25" customFormat="1" ht="13.35" customHeight="1">
      <c r="A2491" s="39"/>
      <c r="B2491" s="39"/>
      <c r="C2491" s="39"/>
      <c r="N2491" s="39"/>
    </row>
    <row r="2492" spans="1:14" s="25" customFormat="1" ht="13.35" customHeight="1">
      <c r="A2492" s="39"/>
      <c r="B2492" s="39"/>
      <c r="C2492" s="39"/>
      <c r="N2492" s="39"/>
    </row>
    <row r="2493" spans="1:14" s="25" customFormat="1" ht="13.35" customHeight="1">
      <c r="A2493" s="39"/>
      <c r="B2493" s="39"/>
      <c r="C2493" s="39"/>
      <c r="N2493" s="39"/>
    </row>
    <row r="2494" spans="1:14" s="25" customFormat="1" ht="13.35" customHeight="1">
      <c r="A2494" s="39"/>
      <c r="B2494" s="39"/>
      <c r="C2494" s="39"/>
      <c r="N2494" s="39"/>
    </row>
    <row r="2495" spans="1:14" s="25" customFormat="1" ht="13.35" customHeight="1">
      <c r="A2495" s="39"/>
      <c r="B2495" s="39"/>
      <c r="C2495" s="39"/>
      <c r="N2495" s="39"/>
    </row>
    <row r="2496" spans="1:14" s="25" customFormat="1" ht="13.35" customHeight="1">
      <c r="A2496" s="39"/>
      <c r="B2496" s="39"/>
      <c r="C2496" s="39"/>
      <c r="N2496" s="39"/>
    </row>
    <row r="2497" spans="1:14" s="25" customFormat="1" ht="13.35" customHeight="1">
      <c r="A2497" s="39"/>
      <c r="B2497" s="39"/>
      <c r="C2497" s="39"/>
      <c r="N2497" s="39"/>
    </row>
    <row r="2498" spans="1:14" s="25" customFormat="1" ht="13.35" customHeight="1">
      <c r="A2498" s="39"/>
      <c r="B2498" s="39"/>
      <c r="C2498" s="39"/>
      <c r="N2498" s="39"/>
    </row>
    <row r="2499" spans="1:14" s="25" customFormat="1" ht="13.35" customHeight="1">
      <c r="A2499" s="39"/>
      <c r="B2499" s="39"/>
      <c r="C2499" s="39"/>
      <c r="N2499" s="39"/>
    </row>
    <row r="2500" spans="1:14" s="25" customFormat="1" ht="13.35" customHeight="1">
      <c r="A2500" s="39"/>
      <c r="B2500" s="39"/>
      <c r="C2500" s="39"/>
      <c r="N2500" s="39"/>
    </row>
    <row r="2501" spans="1:14" s="25" customFormat="1" ht="13.35" customHeight="1">
      <c r="A2501" s="39"/>
      <c r="B2501" s="39"/>
      <c r="C2501" s="39"/>
      <c r="N2501" s="39"/>
    </row>
    <row r="2502" spans="1:14" s="25" customFormat="1" ht="13.35" customHeight="1">
      <c r="A2502" s="39"/>
      <c r="B2502" s="39"/>
      <c r="C2502" s="39"/>
      <c r="N2502" s="39"/>
    </row>
    <row r="2503" spans="1:14" s="25" customFormat="1" ht="13.35" customHeight="1">
      <c r="A2503" s="39"/>
      <c r="B2503" s="39"/>
      <c r="C2503" s="39"/>
      <c r="N2503" s="39"/>
    </row>
    <row r="2504" spans="1:14" s="25" customFormat="1" ht="13.35" customHeight="1">
      <c r="A2504" s="39"/>
      <c r="B2504" s="39"/>
      <c r="C2504" s="39"/>
      <c r="N2504" s="39"/>
    </row>
    <row r="2505" spans="1:14" s="25" customFormat="1" ht="13.35" customHeight="1">
      <c r="A2505" s="39"/>
      <c r="B2505" s="39"/>
      <c r="C2505" s="39"/>
      <c r="N2505" s="39"/>
    </row>
    <row r="2506" spans="1:14" s="25" customFormat="1" ht="13.35" customHeight="1">
      <c r="A2506" s="39"/>
      <c r="B2506" s="39"/>
      <c r="C2506" s="39"/>
      <c r="N2506" s="39"/>
    </row>
    <row r="2507" spans="1:14" s="25" customFormat="1" ht="13.35" customHeight="1">
      <c r="A2507" s="39"/>
      <c r="B2507" s="39"/>
      <c r="C2507" s="39"/>
      <c r="N2507" s="39"/>
    </row>
    <row r="2508" spans="1:14" s="25" customFormat="1" ht="13.35" customHeight="1">
      <c r="A2508" s="39"/>
      <c r="B2508" s="39"/>
      <c r="C2508" s="39"/>
      <c r="N2508" s="39"/>
    </row>
    <row r="2509" spans="1:14" s="25" customFormat="1" ht="13.35" customHeight="1">
      <c r="A2509" s="39"/>
      <c r="B2509" s="39"/>
      <c r="C2509" s="39"/>
      <c r="N2509" s="39"/>
    </row>
    <row r="2510" spans="1:14" s="25" customFormat="1" ht="13.35" customHeight="1">
      <c r="A2510" s="39"/>
      <c r="B2510" s="39"/>
      <c r="C2510" s="39"/>
      <c r="N2510" s="39"/>
    </row>
    <row r="2511" spans="1:14" s="25" customFormat="1" ht="13.35" customHeight="1">
      <c r="A2511" s="39"/>
      <c r="B2511" s="39"/>
      <c r="C2511" s="39"/>
      <c r="N2511" s="39"/>
    </row>
    <row r="2512" spans="1:14" s="25" customFormat="1" ht="13.35" customHeight="1">
      <c r="A2512" s="39"/>
      <c r="B2512" s="39"/>
      <c r="C2512" s="39"/>
      <c r="N2512" s="39"/>
    </row>
    <row r="2513" spans="1:14" s="25" customFormat="1" ht="13.35" customHeight="1">
      <c r="A2513" s="39"/>
      <c r="B2513" s="39"/>
      <c r="C2513" s="39"/>
      <c r="N2513" s="39"/>
    </row>
    <row r="2514" spans="1:14" s="25" customFormat="1" ht="13.35" customHeight="1">
      <c r="A2514" s="39"/>
      <c r="B2514" s="39"/>
      <c r="C2514" s="39"/>
      <c r="N2514" s="39"/>
    </row>
    <row r="2515" spans="1:14" s="25" customFormat="1" ht="13.35" customHeight="1">
      <c r="A2515" s="39"/>
      <c r="B2515" s="39"/>
      <c r="C2515" s="39"/>
      <c r="N2515" s="39"/>
    </row>
    <row r="2516" spans="1:14" s="25" customFormat="1" ht="13.35" customHeight="1">
      <c r="A2516" s="39"/>
      <c r="B2516" s="39"/>
      <c r="C2516" s="39"/>
      <c r="N2516" s="39"/>
    </row>
    <row r="2517" spans="1:14" s="25" customFormat="1" ht="13.35" customHeight="1">
      <c r="A2517" s="39"/>
      <c r="B2517" s="39"/>
      <c r="C2517" s="39"/>
      <c r="N2517" s="39"/>
    </row>
    <row r="2518" spans="1:14" s="25" customFormat="1" ht="13.35" customHeight="1">
      <c r="A2518" s="39"/>
      <c r="B2518" s="39"/>
      <c r="C2518" s="39"/>
      <c r="N2518" s="39"/>
    </row>
    <row r="2519" spans="1:14" s="25" customFormat="1" ht="13.35" customHeight="1">
      <c r="A2519" s="39"/>
      <c r="B2519" s="39"/>
      <c r="C2519" s="39"/>
      <c r="N2519" s="39"/>
    </row>
    <row r="2520" spans="1:14" s="25" customFormat="1" ht="13.35" customHeight="1">
      <c r="A2520" s="39"/>
      <c r="B2520" s="39"/>
      <c r="C2520" s="39"/>
      <c r="N2520" s="39"/>
    </row>
    <row r="2521" spans="1:14" s="25" customFormat="1" ht="13.35" customHeight="1">
      <c r="A2521" s="39"/>
      <c r="B2521" s="39"/>
      <c r="C2521" s="39"/>
      <c r="N2521" s="39"/>
    </row>
    <row r="2522" spans="1:14" s="25" customFormat="1" ht="13.35" customHeight="1">
      <c r="A2522" s="39"/>
      <c r="B2522" s="39"/>
      <c r="C2522" s="39"/>
      <c r="N2522" s="39"/>
    </row>
    <row r="2523" spans="1:14" s="25" customFormat="1" ht="13.35" customHeight="1">
      <c r="A2523" s="39"/>
      <c r="B2523" s="39"/>
      <c r="C2523" s="39"/>
      <c r="N2523" s="39"/>
    </row>
    <row r="2524" spans="1:14" s="25" customFormat="1" ht="13.35" customHeight="1">
      <c r="A2524" s="39"/>
      <c r="B2524" s="39"/>
      <c r="C2524" s="39"/>
      <c r="N2524" s="39"/>
    </row>
    <row r="2525" spans="1:14" s="25" customFormat="1" ht="13.35" customHeight="1">
      <c r="A2525" s="39"/>
      <c r="B2525" s="39"/>
      <c r="C2525" s="39"/>
      <c r="N2525" s="39"/>
    </row>
    <row r="2526" spans="1:14" s="25" customFormat="1" ht="13.35" customHeight="1">
      <c r="A2526" s="39"/>
      <c r="B2526" s="39"/>
      <c r="C2526" s="39"/>
      <c r="N2526" s="39"/>
    </row>
    <row r="2527" spans="1:14" s="25" customFormat="1" ht="13.35" customHeight="1">
      <c r="A2527" s="39"/>
      <c r="B2527" s="39"/>
      <c r="C2527" s="39"/>
      <c r="N2527" s="39"/>
    </row>
    <row r="2528" spans="1:14" s="25" customFormat="1" ht="13.35" customHeight="1">
      <c r="A2528" s="39"/>
      <c r="B2528" s="39"/>
      <c r="C2528" s="39"/>
      <c r="N2528" s="39"/>
    </row>
    <row r="2529" spans="1:14" s="25" customFormat="1" ht="13.35" customHeight="1">
      <c r="A2529" s="39"/>
      <c r="B2529" s="39"/>
      <c r="C2529" s="39"/>
      <c r="N2529" s="39"/>
    </row>
    <row r="2530" spans="1:14" s="25" customFormat="1" ht="13.35" customHeight="1">
      <c r="A2530" s="39"/>
      <c r="B2530" s="39"/>
      <c r="C2530" s="39"/>
      <c r="N2530" s="39"/>
    </row>
    <row r="2531" spans="1:14" s="25" customFormat="1" ht="13.35" customHeight="1">
      <c r="A2531" s="39"/>
      <c r="B2531" s="39"/>
      <c r="C2531" s="39"/>
      <c r="N2531" s="39"/>
    </row>
    <row r="2532" spans="1:14" s="25" customFormat="1" ht="13.35" customHeight="1">
      <c r="A2532" s="39"/>
      <c r="B2532" s="39"/>
      <c r="C2532" s="39"/>
      <c r="N2532" s="39"/>
    </row>
    <row r="2533" spans="1:14" s="25" customFormat="1" ht="13.35" customHeight="1">
      <c r="A2533" s="39"/>
      <c r="B2533" s="39"/>
      <c r="C2533" s="39"/>
      <c r="N2533" s="39"/>
    </row>
    <row r="2534" spans="1:14" s="25" customFormat="1" ht="13.35" customHeight="1">
      <c r="A2534" s="39"/>
      <c r="B2534" s="39"/>
      <c r="C2534" s="39"/>
      <c r="N2534" s="39"/>
    </row>
    <row r="2535" spans="1:14" s="25" customFormat="1" ht="13.35" customHeight="1">
      <c r="A2535" s="39"/>
      <c r="B2535" s="39"/>
      <c r="C2535" s="39"/>
      <c r="N2535" s="39"/>
    </row>
    <row r="2536" spans="1:14" s="25" customFormat="1" ht="13.35" customHeight="1">
      <c r="A2536" s="39"/>
      <c r="B2536" s="39"/>
      <c r="C2536" s="39"/>
      <c r="N2536" s="39"/>
    </row>
    <row r="2537" spans="1:14" s="25" customFormat="1" ht="13.35" customHeight="1">
      <c r="A2537" s="39"/>
      <c r="B2537" s="39"/>
      <c r="C2537" s="39"/>
      <c r="N2537" s="39"/>
    </row>
    <row r="2538" spans="1:14" s="25" customFormat="1" ht="13.35" customHeight="1">
      <c r="A2538" s="39"/>
      <c r="B2538" s="39"/>
      <c r="C2538" s="39"/>
      <c r="N2538" s="39"/>
    </row>
    <row r="2539" spans="1:14" s="25" customFormat="1" ht="13.35" customHeight="1">
      <c r="A2539" s="39"/>
      <c r="B2539" s="39"/>
      <c r="C2539" s="39"/>
      <c r="N2539" s="39"/>
    </row>
    <row r="2540" spans="1:14" s="25" customFormat="1" ht="13.35" customHeight="1">
      <c r="A2540" s="39"/>
      <c r="B2540" s="39"/>
      <c r="C2540" s="39"/>
      <c r="N2540" s="39"/>
    </row>
    <row r="2541" spans="1:14" s="25" customFormat="1" ht="13.35" customHeight="1">
      <c r="A2541" s="39"/>
      <c r="B2541" s="39"/>
      <c r="C2541" s="39"/>
      <c r="N2541" s="39"/>
    </row>
    <row r="2542" spans="1:14" s="25" customFormat="1" ht="13.35" customHeight="1">
      <c r="A2542" s="39"/>
      <c r="B2542" s="39"/>
      <c r="C2542" s="39"/>
      <c r="N2542" s="39"/>
    </row>
    <row r="2543" spans="1:14" s="25" customFormat="1" ht="13.35" customHeight="1">
      <c r="A2543" s="39"/>
      <c r="B2543" s="39"/>
      <c r="C2543" s="39"/>
      <c r="N2543" s="39"/>
    </row>
    <row r="2544" spans="1:14" s="25" customFormat="1" ht="13.35" customHeight="1">
      <c r="A2544" s="39"/>
      <c r="B2544" s="39"/>
      <c r="C2544" s="39"/>
      <c r="N2544" s="39"/>
    </row>
    <row r="2545" spans="1:14" s="25" customFormat="1" ht="13.35" customHeight="1">
      <c r="A2545" s="39"/>
      <c r="B2545" s="39"/>
      <c r="C2545" s="39"/>
      <c r="N2545" s="39"/>
    </row>
    <row r="2546" spans="1:14" s="25" customFormat="1" ht="13.35" customHeight="1">
      <c r="A2546" s="39"/>
      <c r="B2546" s="39"/>
      <c r="C2546" s="39"/>
      <c r="N2546" s="39"/>
    </row>
    <row r="2547" spans="1:14" s="25" customFormat="1" ht="13.35" customHeight="1">
      <c r="A2547" s="39"/>
      <c r="B2547" s="39"/>
      <c r="C2547" s="39"/>
      <c r="N2547" s="39"/>
    </row>
    <row r="2548" spans="1:14" s="25" customFormat="1" ht="13.35" customHeight="1">
      <c r="A2548" s="39"/>
      <c r="B2548" s="39"/>
      <c r="C2548" s="39"/>
      <c r="N2548" s="39"/>
    </row>
    <row r="2549" spans="1:14" s="25" customFormat="1" ht="13.35" customHeight="1">
      <c r="A2549" s="39"/>
      <c r="B2549" s="39"/>
      <c r="C2549" s="39"/>
      <c r="N2549" s="39"/>
    </row>
    <row r="2550" spans="1:14" s="25" customFormat="1" ht="13.35" customHeight="1">
      <c r="A2550" s="39"/>
      <c r="B2550" s="39"/>
      <c r="C2550" s="39"/>
      <c r="N2550" s="39"/>
    </row>
    <row r="2551" spans="1:14" s="25" customFormat="1" ht="13.35" customHeight="1">
      <c r="A2551" s="39"/>
      <c r="B2551" s="39"/>
      <c r="C2551" s="39"/>
      <c r="N2551" s="39"/>
    </row>
    <row r="2552" spans="1:14" s="25" customFormat="1" ht="13.35" customHeight="1">
      <c r="A2552" s="39"/>
      <c r="B2552" s="39"/>
      <c r="C2552" s="39"/>
      <c r="N2552" s="39"/>
    </row>
    <row r="2553" spans="1:14" s="25" customFormat="1" ht="13.35" customHeight="1">
      <c r="A2553" s="39"/>
      <c r="B2553" s="39"/>
      <c r="C2553" s="39"/>
      <c r="N2553" s="39"/>
    </row>
    <row r="2554" spans="1:14" s="25" customFormat="1" ht="13.35" customHeight="1">
      <c r="A2554" s="39"/>
      <c r="B2554" s="39"/>
      <c r="C2554" s="39"/>
      <c r="N2554" s="39"/>
    </row>
    <row r="2555" spans="1:14" s="25" customFormat="1" ht="13.35" customHeight="1">
      <c r="A2555" s="39"/>
      <c r="B2555" s="39"/>
      <c r="C2555" s="39"/>
      <c r="N2555" s="39"/>
    </row>
    <row r="2556" spans="1:14" s="25" customFormat="1" ht="13.35" customHeight="1">
      <c r="A2556" s="39"/>
      <c r="B2556" s="39"/>
      <c r="C2556" s="39"/>
      <c r="N2556" s="39"/>
    </row>
    <row r="2557" spans="1:14" s="25" customFormat="1" ht="13.35" customHeight="1">
      <c r="A2557" s="39"/>
      <c r="B2557" s="39"/>
      <c r="C2557" s="39"/>
      <c r="N2557" s="39"/>
    </row>
    <row r="2558" spans="1:14" s="25" customFormat="1" ht="13.35" customHeight="1">
      <c r="A2558" s="39"/>
      <c r="B2558" s="39"/>
      <c r="C2558" s="39"/>
      <c r="N2558" s="39"/>
    </row>
    <row r="2559" spans="1:14" s="25" customFormat="1" ht="13.35" customHeight="1">
      <c r="A2559" s="39"/>
      <c r="B2559" s="39"/>
      <c r="C2559" s="39"/>
      <c r="N2559" s="39"/>
    </row>
    <row r="2560" spans="1:14" s="25" customFormat="1" ht="13.35" customHeight="1">
      <c r="A2560" s="39"/>
      <c r="B2560" s="39"/>
      <c r="C2560" s="39"/>
      <c r="N2560" s="39"/>
    </row>
    <row r="2561" spans="1:14" s="25" customFormat="1" ht="13.35" customHeight="1">
      <c r="A2561" s="39"/>
      <c r="B2561" s="39"/>
      <c r="C2561" s="39"/>
      <c r="N2561" s="39"/>
    </row>
    <row r="2562" spans="1:14" s="25" customFormat="1" ht="13.35" customHeight="1">
      <c r="A2562" s="39"/>
      <c r="B2562" s="39"/>
      <c r="C2562" s="39"/>
      <c r="N2562" s="39"/>
    </row>
    <row r="2563" spans="1:14" s="25" customFormat="1" ht="13.35" customHeight="1">
      <c r="A2563" s="39"/>
      <c r="B2563" s="39"/>
      <c r="C2563" s="39"/>
      <c r="N2563" s="39"/>
    </row>
    <row r="2564" spans="1:14" s="25" customFormat="1" ht="13.35" customHeight="1">
      <c r="A2564" s="39"/>
      <c r="B2564" s="39"/>
      <c r="C2564" s="39"/>
      <c r="N2564" s="39"/>
    </row>
    <row r="2565" spans="1:14" s="25" customFormat="1" ht="13.35" customHeight="1">
      <c r="A2565" s="39"/>
      <c r="B2565" s="39"/>
      <c r="C2565" s="39"/>
      <c r="N2565" s="39"/>
    </row>
    <row r="2566" spans="1:14" s="25" customFormat="1" ht="13.35" customHeight="1">
      <c r="A2566" s="39"/>
      <c r="B2566" s="39"/>
      <c r="C2566" s="39"/>
      <c r="N2566" s="39"/>
    </row>
    <row r="2567" spans="1:14" s="25" customFormat="1" ht="13.35" customHeight="1">
      <c r="A2567" s="39"/>
      <c r="B2567" s="39"/>
      <c r="C2567" s="39"/>
      <c r="N2567" s="39"/>
    </row>
    <row r="2568" spans="1:14" s="25" customFormat="1" ht="13.35" customHeight="1">
      <c r="A2568" s="39"/>
      <c r="B2568" s="39"/>
      <c r="C2568" s="39"/>
      <c r="N2568" s="39"/>
    </row>
    <row r="2569" spans="1:14" s="25" customFormat="1" ht="13.35" customHeight="1">
      <c r="A2569" s="39"/>
      <c r="B2569" s="39"/>
      <c r="C2569" s="39"/>
      <c r="N2569" s="39"/>
    </row>
    <row r="2570" spans="1:14" s="25" customFormat="1" ht="13.35" customHeight="1">
      <c r="A2570" s="39"/>
      <c r="B2570" s="39"/>
      <c r="C2570" s="39"/>
      <c r="N2570" s="39"/>
    </row>
    <row r="2571" spans="1:14" s="25" customFormat="1" ht="13.35" customHeight="1">
      <c r="A2571" s="39"/>
      <c r="B2571" s="39"/>
      <c r="C2571" s="39"/>
      <c r="N2571" s="39"/>
    </row>
    <row r="2572" spans="1:14" s="25" customFormat="1" ht="13.35" customHeight="1">
      <c r="A2572" s="39"/>
      <c r="B2572" s="39"/>
      <c r="C2572" s="39"/>
      <c r="N2572" s="39"/>
    </row>
    <row r="2573" spans="1:14" s="25" customFormat="1" ht="13.35" customHeight="1">
      <c r="A2573" s="39"/>
      <c r="B2573" s="39"/>
      <c r="C2573" s="39"/>
      <c r="N2573" s="39"/>
    </row>
    <row r="2574" spans="1:14" s="25" customFormat="1" ht="13.35" customHeight="1">
      <c r="A2574" s="39"/>
      <c r="B2574" s="39"/>
      <c r="C2574" s="39"/>
      <c r="N2574" s="39"/>
    </row>
    <row r="2575" spans="1:14" s="25" customFormat="1" ht="13.35" customHeight="1">
      <c r="A2575" s="39"/>
      <c r="B2575" s="39"/>
      <c r="C2575" s="39"/>
      <c r="N2575" s="39"/>
    </row>
    <row r="2576" spans="1:14" s="25" customFormat="1" ht="13.35" customHeight="1">
      <c r="A2576" s="39"/>
      <c r="B2576" s="39"/>
      <c r="C2576" s="39"/>
      <c r="N2576" s="39"/>
    </row>
    <row r="2577" spans="1:14" s="25" customFormat="1" ht="13.35" customHeight="1">
      <c r="A2577" s="39"/>
      <c r="B2577" s="39"/>
      <c r="C2577" s="39"/>
      <c r="N2577" s="39"/>
    </row>
    <row r="2578" spans="1:14" s="25" customFormat="1" ht="13.35" customHeight="1">
      <c r="A2578" s="39"/>
      <c r="B2578" s="39"/>
      <c r="C2578" s="39"/>
      <c r="N2578" s="39"/>
    </row>
    <row r="2579" spans="1:14" s="25" customFormat="1" ht="13.35" customHeight="1">
      <c r="A2579" s="39"/>
      <c r="B2579" s="39"/>
      <c r="C2579" s="39"/>
      <c r="N2579" s="39"/>
    </row>
    <row r="2580" spans="1:14" s="25" customFormat="1" ht="13.35" customHeight="1">
      <c r="A2580" s="39"/>
      <c r="B2580" s="39"/>
      <c r="C2580" s="39"/>
      <c r="N2580" s="39"/>
    </row>
    <row r="2581" spans="1:14" s="25" customFormat="1" ht="13.35" customHeight="1">
      <c r="A2581" s="39"/>
      <c r="B2581" s="39"/>
      <c r="C2581" s="39"/>
      <c r="N2581" s="39"/>
    </row>
    <row r="2582" spans="1:14" s="25" customFormat="1" ht="13.35" customHeight="1">
      <c r="A2582" s="39"/>
      <c r="B2582" s="39"/>
      <c r="C2582" s="39"/>
      <c r="N2582" s="39"/>
    </row>
    <row r="2583" spans="1:14" s="25" customFormat="1" ht="13.35" customHeight="1">
      <c r="A2583" s="39"/>
      <c r="B2583" s="39"/>
      <c r="C2583" s="39"/>
      <c r="N2583" s="39"/>
    </row>
    <row r="2584" spans="1:14" s="25" customFormat="1" ht="13.35" customHeight="1">
      <c r="A2584" s="39"/>
      <c r="B2584" s="39"/>
      <c r="C2584" s="39"/>
      <c r="N2584" s="39"/>
    </row>
    <row r="2585" spans="1:14" s="25" customFormat="1" ht="13.35" customHeight="1">
      <c r="A2585" s="39"/>
      <c r="B2585" s="39"/>
      <c r="C2585" s="39"/>
      <c r="N2585" s="39"/>
    </row>
    <row r="2586" spans="1:14" s="25" customFormat="1" ht="13.35" customHeight="1">
      <c r="A2586" s="39"/>
      <c r="B2586" s="39"/>
      <c r="C2586" s="39"/>
      <c r="N2586" s="39"/>
    </row>
    <row r="2587" spans="1:14" s="25" customFormat="1" ht="13.35" customHeight="1">
      <c r="A2587" s="39"/>
      <c r="B2587" s="39"/>
      <c r="C2587" s="39"/>
      <c r="N2587" s="39"/>
    </row>
    <row r="2588" spans="1:14" s="25" customFormat="1" ht="13.35" customHeight="1">
      <c r="A2588" s="39"/>
      <c r="B2588" s="39"/>
      <c r="C2588" s="39"/>
      <c r="N2588" s="39"/>
    </row>
    <row r="2589" spans="1:14" s="25" customFormat="1" ht="13.35" customHeight="1">
      <c r="A2589" s="39"/>
      <c r="B2589" s="39"/>
      <c r="C2589" s="39"/>
      <c r="N2589" s="39"/>
    </row>
    <row r="2590" spans="1:14" s="25" customFormat="1" ht="13.35" customHeight="1">
      <c r="A2590" s="39"/>
      <c r="B2590" s="39"/>
      <c r="C2590" s="39"/>
      <c r="N2590" s="39"/>
    </row>
    <row r="2591" spans="1:14" s="25" customFormat="1" ht="13.35" customHeight="1">
      <c r="A2591" s="39"/>
      <c r="B2591" s="39"/>
      <c r="C2591" s="39"/>
      <c r="N2591" s="39"/>
    </row>
    <row r="2592" spans="1:14" s="25" customFormat="1" ht="13.35" customHeight="1">
      <c r="A2592" s="39"/>
      <c r="B2592" s="39"/>
      <c r="C2592" s="39"/>
      <c r="N2592" s="39"/>
    </row>
    <row r="2593" spans="1:14" s="25" customFormat="1" ht="13.35" customHeight="1">
      <c r="A2593" s="39"/>
      <c r="B2593" s="39"/>
      <c r="C2593" s="39"/>
      <c r="N2593" s="39"/>
    </row>
    <row r="2594" spans="1:14" s="25" customFormat="1" ht="13.35" customHeight="1">
      <c r="A2594" s="39"/>
      <c r="B2594" s="39"/>
      <c r="C2594" s="39"/>
      <c r="N2594" s="39"/>
    </row>
    <row r="2595" spans="1:14" s="25" customFormat="1" ht="13.35" customHeight="1">
      <c r="A2595" s="39"/>
      <c r="B2595" s="39"/>
      <c r="C2595" s="39"/>
      <c r="N2595" s="39"/>
    </row>
    <row r="2596" spans="1:14" s="25" customFormat="1" ht="13.35" customHeight="1">
      <c r="A2596" s="39"/>
      <c r="B2596" s="39"/>
      <c r="C2596" s="39"/>
      <c r="N2596" s="39"/>
    </row>
    <row r="2597" spans="1:14" s="25" customFormat="1" ht="13.35" customHeight="1">
      <c r="A2597" s="39"/>
      <c r="B2597" s="39"/>
      <c r="C2597" s="39"/>
      <c r="N2597" s="39"/>
    </row>
    <row r="2598" spans="1:14" s="25" customFormat="1" ht="13.35" customHeight="1">
      <c r="A2598" s="39"/>
      <c r="B2598" s="39"/>
      <c r="C2598" s="39"/>
      <c r="N2598" s="39"/>
    </row>
    <row r="2599" spans="1:14" s="25" customFormat="1" ht="13.35" customHeight="1">
      <c r="A2599" s="39"/>
      <c r="B2599" s="39"/>
      <c r="C2599" s="39"/>
      <c r="N2599" s="39"/>
    </row>
    <row r="2600" spans="1:14" s="25" customFormat="1" ht="13.35" customHeight="1">
      <c r="A2600" s="39"/>
      <c r="B2600" s="39"/>
      <c r="C2600" s="39"/>
      <c r="N2600" s="39"/>
    </row>
    <row r="2601" spans="1:14" s="25" customFormat="1" ht="13.35" customHeight="1">
      <c r="A2601" s="39"/>
      <c r="B2601" s="39"/>
      <c r="C2601" s="39"/>
      <c r="N2601" s="39"/>
    </row>
    <row r="2602" spans="1:14" s="25" customFormat="1" ht="13.35" customHeight="1">
      <c r="A2602" s="39"/>
      <c r="B2602" s="39"/>
      <c r="C2602" s="39"/>
      <c r="N2602" s="39"/>
    </row>
    <row r="2603" spans="1:14" s="25" customFormat="1" ht="13.35" customHeight="1">
      <c r="A2603" s="39"/>
      <c r="B2603" s="39"/>
      <c r="C2603" s="39"/>
      <c r="N2603" s="39"/>
    </row>
    <row r="2604" spans="1:14" s="25" customFormat="1" ht="13.35" customHeight="1">
      <c r="A2604" s="39"/>
      <c r="B2604" s="39"/>
      <c r="C2604" s="39"/>
      <c r="N2604" s="39"/>
    </row>
    <row r="2605" spans="1:14" s="25" customFormat="1" ht="13.35" customHeight="1">
      <c r="A2605" s="39"/>
      <c r="B2605" s="39"/>
      <c r="C2605" s="39"/>
      <c r="N2605" s="39"/>
    </row>
    <row r="2606" spans="1:14" s="25" customFormat="1" ht="13.35" customHeight="1">
      <c r="A2606" s="39"/>
      <c r="B2606" s="39"/>
      <c r="C2606" s="39"/>
      <c r="N2606" s="39"/>
    </row>
    <row r="2607" spans="1:14" s="25" customFormat="1" ht="13.35" customHeight="1">
      <c r="A2607" s="39"/>
      <c r="B2607" s="39"/>
      <c r="C2607" s="39"/>
      <c r="N2607" s="39"/>
    </row>
    <row r="2608" spans="1:14" s="25" customFormat="1" ht="13.35" customHeight="1">
      <c r="A2608" s="39"/>
      <c r="B2608" s="39"/>
      <c r="C2608" s="39"/>
      <c r="N2608" s="39"/>
    </row>
    <row r="2609" spans="1:14" s="25" customFormat="1" ht="13.35" customHeight="1">
      <c r="A2609" s="39"/>
      <c r="B2609" s="39"/>
      <c r="C2609" s="39"/>
      <c r="N2609" s="39"/>
    </row>
    <row r="2610" spans="1:14" s="25" customFormat="1" ht="13.35" customHeight="1">
      <c r="A2610" s="39"/>
      <c r="B2610" s="39"/>
      <c r="C2610" s="39"/>
      <c r="N2610" s="39"/>
    </row>
    <row r="2611" spans="1:14" s="25" customFormat="1" ht="13.35" customHeight="1">
      <c r="A2611" s="39"/>
      <c r="B2611" s="39"/>
      <c r="C2611" s="39"/>
      <c r="N2611" s="39"/>
    </row>
    <row r="2612" spans="1:14" s="25" customFormat="1" ht="13.35" customHeight="1">
      <c r="A2612" s="39"/>
      <c r="B2612" s="39"/>
      <c r="C2612" s="39"/>
      <c r="N2612" s="39"/>
    </row>
    <row r="2613" spans="1:14" s="25" customFormat="1" ht="13.35" customHeight="1">
      <c r="A2613" s="39"/>
      <c r="B2613" s="39"/>
      <c r="C2613" s="39"/>
      <c r="N2613" s="39"/>
    </row>
    <row r="2614" spans="1:14" s="25" customFormat="1" ht="13.35" customHeight="1">
      <c r="A2614" s="39"/>
      <c r="B2614" s="39"/>
      <c r="C2614" s="39"/>
      <c r="N2614" s="39"/>
    </row>
    <row r="2615" spans="1:14" s="25" customFormat="1" ht="13.35" customHeight="1">
      <c r="A2615" s="39"/>
      <c r="B2615" s="39"/>
      <c r="C2615" s="39"/>
      <c r="N2615" s="39"/>
    </row>
    <row r="2616" spans="1:14" s="25" customFormat="1" ht="13.35" customHeight="1">
      <c r="A2616" s="39"/>
      <c r="B2616" s="39"/>
      <c r="C2616" s="39"/>
      <c r="N2616" s="39"/>
    </row>
    <row r="2617" spans="1:14" s="25" customFormat="1" ht="13.35" customHeight="1">
      <c r="A2617" s="39"/>
      <c r="B2617" s="39"/>
      <c r="C2617" s="39"/>
      <c r="N2617" s="39"/>
    </row>
    <row r="2618" spans="1:14" s="25" customFormat="1" ht="13.35" customHeight="1">
      <c r="A2618" s="39"/>
      <c r="B2618" s="39"/>
      <c r="C2618" s="39"/>
      <c r="N2618" s="39"/>
    </row>
    <row r="2619" spans="1:14" s="25" customFormat="1" ht="13.35" customHeight="1">
      <c r="A2619" s="39"/>
      <c r="B2619" s="39"/>
      <c r="C2619" s="39"/>
      <c r="N2619" s="39"/>
    </row>
    <row r="2620" spans="1:14" s="25" customFormat="1" ht="13.35" customHeight="1">
      <c r="A2620" s="39"/>
      <c r="B2620" s="39"/>
      <c r="C2620" s="39"/>
      <c r="N2620" s="39"/>
    </row>
    <row r="2621" spans="1:14" s="25" customFormat="1" ht="13.35" customHeight="1">
      <c r="A2621" s="39"/>
      <c r="B2621" s="39"/>
      <c r="C2621" s="39"/>
      <c r="N2621" s="39"/>
    </row>
    <row r="2622" spans="1:14" s="25" customFormat="1" ht="13.35" customHeight="1">
      <c r="A2622" s="39"/>
      <c r="B2622" s="39"/>
      <c r="C2622" s="39"/>
      <c r="N2622" s="39"/>
    </row>
    <row r="2623" spans="1:14" s="25" customFormat="1" ht="13.35" customHeight="1">
      <c r="A2623" s="39"/>
      <c r="B2623" s="39"/>
      <c r="C2623" s="39"/>
      <c r="N2623" s="39"/>
    </row>
    <row r="2624" spans="1:14" s="25" customFormat="1" ht="13.35" customHeight="1">
      <c r="A2624" s="39"/>
      <c r="B2624" s="39"/>
      <c r="C2624" s="39"/>
      <c r="N2624" s="39"/>
    </row>
    <row r="2625" spans="1:14" s="25" customFormat="1" ht="13.35" customHeight="1">
      <c r="A2625" s="39"/>
      <c r="B2625" s="39"/>
      <c r="C2625" s="39"/>
      <c r="N2625" s="39"/>
    </row>
    <row r="2626" spans="1:14" s="25" customFormat="1" ht="13.35" customHeight="1">
      <c r="A2626" s="39"/>
      <c r="B2626" s="39"/>
      <c r="C2626" s="39"/>
      <c r="N2626" s="39"/>
    </row>
    <row r="2627" spans="1:14" s="25" customFormat="1" ht="13.35" customHeight="1">
      <c r="A2627" s="39"/>
      <c r="B2627" s="39"/>
      <c r="C2627" s="39"/>
      <c r="N2627" s="39"/>
    </row>
    <row r="2628" spans="1:14" s="25" customFormat="1" ht="13.35" customHeight="1">
      <c r="A2628" s="39"/>
      <c r="B2628" s="39"/>
      <c r="C2628" s="39"/>
      <c r="N2628" s="39"/>
    </row>
    <row r="2629" spans="1:14" s="25" customFormat="1" ht="13.35" customHeight="1">
      <c r="A2629" s="39"/>
      <c r="B2629" s="39"/>
      <c r="C2629" s="39"/>
      <c r="N2629" s="39"/>
    </row>
    <row r="2630" spans="1:14" s="25" customFormat="1" ht="13.35" customHeight="1">
      <c r="A2630" s="39"/>
      <c r="B2630" s="39"/>
      <c r="C2630" s="39"/>
      <c r="N2630" s="39"/>
    </row>
    <row r="2631" spans="1:14" s="25" customFormat="1" ht="13.35" customHeight="1">
      <c r="A2631" s="39"/>
      <c r="B2631" s="39"/>
      <c r="C2631" s="39"/>
      <c r="N2631" s="39"/>
    </row>
    <row r="2632" spans="1:14" s="25" customFormat="1" ht="13.35" customHeight="1">
      <c r="A2632" s="39"/>
      <c r="B2632" s="39"/>
      <c r="C2632" s="39"/>
      <c r="N2632" s="39"/>
    </row>
    <row r="2633" spans="1:14" s="25" customFormat="1" ht="13.35" customHeight="1">
      <c r="A2633" s="39"/>
      <c r="B2633" s="39"/>
      <c r="C2633" s="39"/>
      <c r="N2633" s="39"/>
    </row>
    <row r="2634" spans="1:14" s="25" customFormat="1" ht="13.35" customHeight="1">
      <c r="A2634" s="39"/>
      <c r="B2634" s="39"/>
      <c r="C2634" s="39"/>
      <c r="N2634" s="39"/>
    </row>
    <row r="2635" spans="1:14" s="25" customFormat="1" ht="13.35" customHeight="1">
      <c r="A2635" s="39"/>
      <c r="B2635" s="39"/>
      <c r="C2635" s="39"/>
      <c r="N2635" s="39"/>
    </row>
    <row r="2636" spans="1:14" s="25" customFormat="1" ht="13.35" customHeight="1">
      <c r="A2636" s="39"/>
      <c r="B2636" s="39"/>
      <c r="C2636" s="39"/>
      <c r="N2636" s="39"/>
    </row>
    <row r="2637" spans="1:14" s="25" customFormat="1" ht="13.35" customHeight="1">
      <c r="A2637" s="39"/>
      <c r="B2637" s="39"/>
      <c r="C2637" s="39"/>
      <c r="N2637" s="39"/>
    </row>
    <row r="2638" spans="1:14" s="25" customFormat="1" ht="13.35" customHeight="1">
      <c r="A2638" s="39"/>
      <c r="B2638" s="39"/>
      <c r="C2638" s="39"/>
      <c r="N2638" s="39"/>
    </row>
    <row r="2639" spans="1:14" s="25" customFormat="1" ht="13.35" customHeight="1">
      <c r="A2639" s="39"/>
      <c r="B2639" s="39"/>
      <c r="C2639" s="39"/>
      <c r="N2639" s="39"/>
    </row>
    <row r="2640" spans="1:14" s="25" customFormat="1" ht="13.35" customHeight="1">
      <c r="A2640" s="39"/>
      <c r="B2640" s="39"/>
      <c r="C2640" s="39"/>
      <c r="N2640" s="39"/>
    </row>
    <row r="2641" spans="1:14" s="25" customFormat="1" ht="13.35" customHeight="1">
      <c r="A2641" s="39"/>
      <c r="B2641" s="39"/>
      <c r="C2641" s="39"/>
      <c r="N2641" s="39"/>
    </row>
    <row r="2642" spans="1:14" s="25" customFormat="1" ht="13.35" customHeight="1">
      <c r="A2642" s="39"/>
      <c r="B2642" s="39"/>
      <c r="C2642" s="39"/>
      <c r="N2642" s="39"/>
    </row>
    <row r="2643" spans="1:14" s="25" customFormat="1" ht="13.35" customHeight="1">
      <c r="A2643" s="39"/>
      <c r="B2643" s="39"/>
      <c r="C2643" s="39"/>
      <c r="N2643" s="39"/>
    </row>
    <row r="2644" spans="1:14" s="25" customFormat="1" ht="13.35" customHeight="1">
      <c r="A2644" s="39"/>
      <c r="B2644" s="39"/>
      <c r="C2644" s="39"/>
      <c r="N2644" s="39"/>
    </row>
    <row r="2645" spans="1:14" s="25" customFormat="1" ht="13.35" customHeight="1">
      <c r="A2645" s="39"/>
      <c r="B2645" s="39"/>
      <c r="C2645" s="39"/>
      <c r="N2645" s="39"/>
    </row>
    <row r="2646" spans="1:14" s="25" customFormat="1" ht="13.35" customHeight="1">
      <c r="A2646" s="39"/>
      <c r="B2646" s="39"/>
      <c r="C2646" s="39"/>
      <c r="N2646" s="39"/>
    </row>
    <row r="2647" spans="1:14" s="25" customFormat="1" ht="13.35" customHeight="1">
      <c r="A2647" s="39"/>
      <c r="B2647" s="39"/>
      <c r="C2647" s="39"/>
      <c r="N2647" s="39"/>
    </row>
    <row r="2648" spans="1:14" s="25" customFormat="1" ht="13.35" customHeight="1">
      <c r="A2648" s="39"/>
      <c r="B2648" s="39"/>
      <c r="C2648" s="39"/>
      <c r="N2648" s="39"/>
    </row>
    <row r="2649" spans="1:14" s="25" customFormat="1" ht="13.35" customHeight="1">
      <c r="A2649" s="39"/>
      <c r="B2649" s="39"/>
      <c r="C2649" s="39"/>
      <c r="N2649" s="39"/>
    </row>
    <row r="2650" spans="1:14" s="25" customFormat="1" ht="13.35" customHeight="1">
      <c r="A2650" s="39"/>
      <c r="B2650" s="39"/>
      <c r="C2650" s="39"/>
      <c r="N2650" s="39"/>
    </row>
    <row r="2651" spans="1:14" s="25" customFormat="1" ht="13.35" customHeight="1">
      <c r="A2651" s="39"/>
      <c r="B2651" s="39"/>
      <c r="C2651" s="39"/>
      <c r="N2651" s="39"/>
    </row>
    <row r="2652" spans="1:14" s="25" customFormat="1" ht="13.35" customHeight="1">
      <c r="A2652" s="39"/>
      <c r="B2652" s="39"/>
      <c r="C2652" s="39"/>
      <c r="N2652" s="39"/>
    </row>
    <row r="2653" spans="1:14" s="25" customFormat="1" ht="13.35" customHeight="1">
      <c r="A2653" s="39"/>
      <c r="B2653" s="39"/>
      <c r="C2653" s="39"/>
      <c r="N2653" s="39"/>
    </row>
    <row r="2654" spans="1:14" s="25" customFormat="1" ht="13.35" customHeight="1">
      <c r="A2654" s="39"/>
      <c r="B2654" s="39"/>
      <c r="C2654" s="39"/>
      <c r="N2654" s="39"/>
    </row>
    <row r="2655" spans="1:14" s="25" customFormat="1" ht="13.35" customHeight="1">
      <c r="A2655" s="39"/>
      <c r="B2655" s="39"/>
      <c r="C2655" s="39"/>
      <c r="N2655" s="39"/>
    </row>
    <row r="2656" spans="1:14" s="25" customFormat="1" ht="13.35" customHeight="1">
      <c r="A2656" s="39"/>
      <c r="B2656" s="39"/>
      <c r="C2656" s="39"/>
      <c r="N2656" s="39"/>
    </row>
    <row r="2657" spans="1:14" s="25" customFormat="1" ht="13.35" customHeight="1">
      <c r="A2657" s="39"/>
      <c r="B2657" s="39"/>
      <c r="C2657" s="39"/>
      <c r="N2657" s="39"/>
    </row>
    <row r="2658" spans="1:14" s="25" customFormat="1" ht="13.35" customHeight="1">
      <c r="A2658" s="39"/>
      <c r="B2658" s="39"/>
      <c r="C2658" s="39"/>
      <c r="N2658" s="39"/>
    </row>
    <row r="2659" spans="1:14" s="25" customFormat="1" ht="13.35" customHeight="1">
      <c r="A2659" s="39"/>
      <c r="B2659" s="39"/>
      <c r="C2659" s="39"/>
      <c r="N2659" s="39"/>
    </row>
    <row r="2660" spans="1:14" s="25" customFormat="1" ht="13.35" customHeight="1">
      <c r="A2660" s="39"/>
      <c r="B2660" s="39"/>
      <c r="C2660" s="39"/>
      <c r="N2660" s="39"/>
    </row>
    <row r="2661" spans="1:14" s="25" customFormat="1" ht="13.35" customHeight="1">
      <c r="A2661" s="39"/>
      <c r="B2661" s="39"/>
      <c r="C2661" s="39"/>
      <c r="N2661" s="39"/>
    </row>
    <row r="2662" spans="1:14" s="25" customFormat="1" ht="13.35" customHeight="1">
      <c r="A2662" s="39"/>
      <c r="B2662" s="39"/>
      <c r="C2662" s="39"/>
      <c r="N2662" s="39"/>
    </row>
    <row r="2663" spans="1:14" s="25" customFormat="1" ht="13.35" customHeight="1">
      <c r="A2663" s="39"/>
      <c r="B2663" s="39"/>
      <c r="C2663" s="39"/>
      <c r="N2663" s="39"/>
    </row>
    <row r="2664" spans="1:14" s="25" customFormat="1" ht="13.35" customHeight="1">
      <c r="A2664" s="39"/>
      <c r="B2664" s="39"/>
      <c r="C2664" s="39"/>
      <c r="N2664" s="39"/>
    </row>
    <row r="2665" spans="1:14" s="25" customFormat="1" ht="13.35" customHeight="1">
      <c r="A2665" s="39"/>
      <c r="B2665" s="39"/>
      <c r="C2665" s="39"/>
      <c r="N2665" s="39"/>
    </row>
    <row r="2666" spans="1:14" s="25" customFormat="1" ht="13.35" customHeight="1">
      <c r="A2666" s="39"/>
      <c r="B2666" s="39"/>
      <c r="C2666" s="39"/>
      <c r="N2666" s="39"/>
    </row>
    <row r="2667" spans="1:14" s="25" customFormat="1" ht="13.35" customHeight="1">
      <c r="A2667" s="39"/>
      <c r="B2667" s="39"/>
      <c r="C2667" s="39"/>
      <c r="N2667" s="39"/>
    </row>
    <row r="2668" spans="1:14" s="25" customFormat="1" ht="13.35" customHeight="1">
      <c r="A2668" s="39"/>
      <c r="B2668" s="39"/>
      <c r="C2668" s="39"/>
      <c r="N2668" s="39"/>
    </row>
    <row r="2669" spans="1:14" s="25" customFormat="1" ht="13.35" customHeight="1">
      <c r="A2669" s="39"/>
      <c r="B2669" s="39"/>
      <c r="C2669" s="39"/>
      <c r="N2669" s="39"/>
    </row>
    <row r="2670" spans="1:14" s="25" customFormat="1" ht="13.35" customHeight="1">
      <c r="A2670" s="39"/>
      <c r="B2670" s="39"/>
      <c r="C2670" s="39"/>
      <c r="N2670" s="39"/>
    </row>
    <row r="2671" spans="1:14" s="25" customFormat="1" ht="13.35" customHeight="1">
      <c r="A2671" s="39"/>
      <c r="B2671" s="39"/>
      <c r="C2671" s="39"/>
      <c r="N2671" s="39"/>
    </row>
    <row r="2672" spans="1:14" s="25" customFormat="1" ht="13.35" customHeight="1">
      <c r="A2672" s="39"/>
      <c r="B2672" s="39"/>
      <c r="C2672" s="39"/>
      <c r="N2672" s="39"/>
    </row>
    <row r="2673" spans="1:14" s="25" customFormat="1" ht="13.35" customHeight="1">
      <c r="A2673" s="39"/>
      <c r="B2673" s="39"/>
      <c r="C2673" s="39"/>
      <c r="N2673" s="39"/>
    </row>
    <row r="2674" spans="1:14" s="25" customFormat="1" ht="13.35" customHeight="1">
      <c r="A2674" s="39"/>
      <c r="B2674" s="39"/>
      <c r="C2674" s="39"/>
      <c r="N2674" s="39"/>
    </row>
    <row r="2675" spans="1:14" s="25" customFormat="1" ht="13.35" customHeight="1">
      <c r="A2675" s="39"/>
      <c r="B2675" s="39"/>
      <c r="C2675" s="39"/>
      <c r="N2675" s="39"/>
    </row>
    <row r="2676" spans="1:14" s="25" customFormat="1" ht="13.35" customHeight="1">
      <c r="A2676" s="39"/>
      <c r="B2676" s="39"/>
      <c r="C2676" s="39"/>
      <c r="N2676" s="39"/>
    </row>
    <row r="2677" spans="1:14" s="25" customFormat="1" ht="13.35" customHeight="1">
      <c r="A2677" s="39"/>
      <c r="B2677" s="39"/>
      <c r="C2677" s="39"/>
      <c r="N2677" s="39"/>
    </row>
    <row r="2678" spans="1:14" s="25" customFormat="1" ht="13.35" customHeight="1">
      <c r="A2678" s="39"/>
      <c r="B2678" s="39"/>
      <c r="C2678" s="39"/>
      <c r="N2678" s="39"/>
    </row>
    <row r="2679" spans="1:14" s="25" customFormat="1" ht="13.35" customHeight="1">
      <c r="A2679" s="39"/>
      <c r="B2679" s="39"/>
      <c r="C2679" s="39"/>
      <c r="N2679" s="39"/>
    </row>
    <row r="2680" spans="1:14" s="25" customFormat="1" ht="13.35" customHeight="1">
      <c r="A2680" s="39"/>
      <c r="B2680" s="39"/>
      <c r="C2680" s="39"/>
      <c r="N2680" s="39"/>
    </row>
    <row r="2681" spans="1:14" s="25" customFormat="1" ht="13.35" customHeight="1">
      <c r="A2681" s="39"/>
      <c r="B2681" s="39"/>
      <c r="C2681" s="39"/>
      <c r="N2681" s="39"/>
    </row>
    <row r="2682" spans="1:14" s="25" customFormat="1" ht="13.35" customHeight="1">
      <c r="A2682" s="39"/>
      <c r="B2682" s="39"/>
      <c r="C2682" s="39"/>
      <c r="N2682" s="39"/>
    </row>
    <row r="2683" spans="1:14" s="25" customFormat="1" ht="13.35" customHeight="1">
      <c r="A2683" s="39"/>
      <c r="B2683" s="39"/>
      <c r="C2683" s="39"/>
      <c r="N2683" s="39"/>
    </row>
    <row r="2684" spans="1:14" s="25" customFormat="1" ht="13.35" customHeight="1">
      <c r="A2684" s="39"/>
      <c r="B2684" s="39"/>
      <c r="C2684" s="39"/>
      <c r="N2684" s="39"/>
    </row>
    <row r="2685" spans="1:14" s="25" customFormat="1" ht="13.35" customHeight="1">
      <c r="A2685" s="39"/>
      <c r="B2685" s="39"/>
      <c r="C2685" s="39"/>
      <c r="N2685" s="39"/>
    </row>
    <row r="2686" spans="1:14" s="25" customFormat="1" ht="13.35" customHeight="1">
      <c r="A2686" s="39"/>
      <c r="B2686" s="39"/>
      <c r="C2686" s="39"/>
      <c r="N2686" s="39"/>
    </row>
    <row r="2687" spans="1:14" s="25" customFormat="1" ht="13.35" customHeight="1">
      <c r="A2687" s="39"/>
      <c r="B2687" s="39"/>
      <c r="C2687" s="39"/>
      <c r="N2687" s="39"/>
    </row>
    <row r="2688" spans="1:14" s="25" customFormat="1" ht="13.35" customHeight="1">
      <c r="A2688" s="39"/>
      <c r="B2688" s="39"/>
      <c r="C2688" s="39"/>
      <c r="N2688" s="39"/>
    </row>
    <row r="2689" spans="1:14" s="25" customFormat="1" ht="13.35" customHeight="1">
      <c r="A2689" s="39"/>
      <c r="B2689" s="39"/>
      <c r="C2689" s="39"/>
      <c r="N2689" s="39"/>
    </row>
    <row r="2690" spans="1:14" s="25" customFormat="1" ht="13.35" customHeight="1">
      <c r="A2690" s="39"/>
      <c r="B2690" s="39"/>
      <c r="C2690" s="39"/>
      <c r="N2690" s="39"/>
    </row>
    <row r="2691" spans="1:14" s="25" customFormat="1" ht="13.35" customHeight="1">
      <c r="A2691" s="39"/>
      <c r="B2691" s="39"/>
      <c r="C2691" s="39"/>
      <c r="N2691" s="39"/>
    </row>
    <row r="2692" spans="1:14" s="25" customFormat="1" ht="13.35" customHeight="1">
      <c r="A2692" s="39"/>
      <c r="B2692" s="39"/>
      <c r="C2692" s="39"/>
      <c r="N2692" s="39"/>
    </row>
    <row r="2693" spans="1:14" s="25" customFormat="1" ht="13.35" customHeight="1">
      <c r="A2693" s="39"/>
      <c r="B2693" s="39"/>
      <c r="C2693" s="39"/>
      <c r="N2693" s="39"/>
    </row>
    <row r="2694" spans="1:14" s="25" customFormat="1" ht="13.35" customHeight="1">
      <c r="A2694" s="39"/>
      <c r="B2694" s="39"/>
      <c r="C2694" s="39"/>
      <c r="N2694" s="39"/>
    </row>
    <row r="2695" spans="1:14" s="25" customFormat="1" ht="13.35" customHeight="1">
      <c r="A2695" s="39"/>
      <c r="B2695" s="39"/>
      <c r="C2695" s="39"/>
      <c r="N2695" s="39"/>
    </row>
    <row r="2696" spans="1:14" s="25" customFormat="1" ht="13.35" customHeight="1">
      <c r="A2696" s="39"/>
      <c r="B2696" s="39"/>
      <c r="C2696" s="39"/>
      <c r="N2696" s="39"/>
    </row>
    <row r="2697" spans="1:14" s="25" customFormat="1" ht="13.35" customHeight="1">
      <c r="A2697" s="39"/>
      <c r="B2697" s="39"/>
      <c r="C2697" s="39"/>
      <c r="N2697" s="39"/>
    </row>
    <row r="2698" spans="1:14" s="25" customFormat="1" ht="13.35" customHeight="1">
      <c r="A2698" s="39"/>
      <c r="B2698" s="39"/>
      <c r="C2698" s="39"/>
      <c r="N2698" s="39"/>
    </row>
    <row r="2699" spans="1:14" s="25" customFormat="1" ht="13.35" customHeight="1">
      <c r="A2699" s="39"/>
      <c r="B2699" s="39"/>
      <c r="C2699" s="39"/>
      <c r="N2699" s="39"/>
    </row>
    <row r="2700" spans="1:14" s="25" customFormat="1" ht="13.35" customHeight="1">
      <c r="A2700" s="39"/>
      <c r="B2700" s="39"/>
      <c r="C2700" s="39"/>
      <c r="N2700" s="39"/>
    </row>
    <row r="2701" spans="1:14" s="25" customFormat="1" ht="13.35" customHeight="1">
      <c r="A2701" s="39"/>
      <c r="B2701" s="39"/>
      <c r="C2701" s="39"/>
      <c r="N2701" s="39"/>
    </row>
    <row r="2702" spans="1:14" s="25" customFormat="1" ht="13.35" customHeight="1">
      <c r="A2702" s="39"/>
      <c r="B2702" s="39"/>
      <c r="C2702" s="39"/>
      <c r="N2702" s="39"/>
    </row>
    <row r="2703" spans="1:14" s="25" customFormat="1" ht="13.35" customHeight="1">
      <c r="A2703" s="39"/>
      <c r="B2703" s="39"/>
      <c r="C2703" s="39"/>
      <c r="N2703" s="39"/>
    </row>
    <row r="2704" spans="1:14" s="25" customFormat="1" ht="13.35" customHeight="1">
      <c r="A2704" s="39"/>
      <c r="B2704" s="39"/>
      <c r="C2704" s="39"/>
      <c r="N2704" s="39"/>
    </row>
    <row r="2705" spans="1:14" s="25" customFormat="1" ht="13.35" customHeight="1">
      <c r="A2705" s="39"/>
      <c r="B2705" s="39"/>
      <c r="C2705" s="39"/>
      <c r="N2705" s="39"/>
    </row>
    <row r="2706" spans="1:14" s="25" customFormat="1" ht="13.35" customHeight="1">
      <c r="A2706" s="39"/>
      <c r="B2706" s="39"/>
      <c r="C2706" s="39"/>
      <c r="N2706" s="39"/>
    </row>
    <row r="2707" spans="1:14" s="25" customFormat="1" ht="13.35" customHeight="1">
      <c r="A2707" s="39"/>
      <c r="B2707" s="39"/>
      <c r="C2707" s="39"/>
      <c r="N2707" s="39"/>
    </row>
    <row r="2708" spans="1:14" s="25" customFormat="1" ht="13.35" customHeight="1">
      <c r="A2708" s="39"/>
      <c r="B2708" s="39"/>
      <c r="C2708" s="39"/>
      <c r="N2708" s="39"/>
    </row>
    <row r="2709" spans="1:14" s="25" customFormat="1" ht="13.35" customHeight="1">
      <c r="A2709" s="39"/>
      <c r="B2709" s="39"/>
      <c r="C2709" s="39"/>
      <c r="N2709" s="39"/>
    </row>
    <row r="2710" spans="1:14" s="25" customFormat="1" ht="13.35" customHeight="1">
      <c r="A2710" s="39"/>
      <c r="B2710" s="39"/>
      <c r="C2710" s="39"/>
      <c r="N2710" s="39"/>
    </row>
    <row r="2711" spans="1:14" s="25" customFormat="1" ht="13.35" customHeight="1">
      <c r="A2711" s="39"/>
      <c r="B2711" s="39"/>
      <c r="C2711" s="39"/>
      <c r="N2711" s="39"/>
    </row>
    <row r="2712" spans="1:14" s="25" customFormat="1" ht="13.35" customHeight="1">
      <c r="A2712" s="39"/>
      <c r="B2712" s="39"/>
      <c r="C2712" s="39"/>
      <c r="N2712" s="39"/>
    </row>
    <row r="2713" spans="1:14" s="25" customFormat="1" ht="13.35" customHeight="1">
      <c r="A2713" s="39"/>
      <c r="B2713" s="39"/>
      <c r="C2713" s="39"/>
      <c r="N2713" s="39"/>
    </row>
    <row r="2714" spans="1:14" s="25" customFormat="1" ht="13.35" customHeight="1">
      <c r="A2714" s="39"/>
      <c r="B2714" s="39"/>
      <c r="C2714" s="39"/>
      <c r="N2714" s="39"/>
    </row>
    <row r="2715" spans="1:14" s="25" customFormat="1" ht="13.35" customHeight="1">
      <c r="A2715" s="39"/>
      <c r="B2715" s="39"/>
      <c r="C2715" s="39"/>
      <c r="N2715" s="39"/>
    </row>
    <row r="2716" spans="1:14" s="25" customFormat="1" ht="13.35" customHeight="1">
      <c r="A2716" s="39"/>
      <c r="B2716" s="39"/>
      <c r="C2716" s="39"/>
      <c r="N2716" s="39"/>
    </row>
    <row r="2717" spans="1:14" s="25" customFormat="1" ht="13.35" customHeight="1">
      <c r="A2717" s="39"/>
      <c r="B2717" s="39"/>
      <c r="C2717" s="39"/>
      <c r="N2717" s="39"/>
    </row>
    <row r="2718" spans="1:14" s="25" customFormat="1" ht="13.35" customHeight="1">
      <c r="A2718" s="39"/>
      <c r="B2718" s="39"/>
      <c r="C2718" s="39"/>
      <c r="N2718" s="39"/>
    </row>
    <row r="2719" spans="1:14" s="25" customFormat="1" ht="13.35" customHeight="1">
      <c r="A2719" s="39"/>
      <c r="B2719" s="39"/>
      <c r="C2719" s="39"/>
      <c r="N2719" s="39"/>
    </row>
    <row r="2720" spans="1:14" s="25" customFormat="1" ht="13.35" customHeight="1">
      <c r="A2720" s="39"/>
      <c r="B2720" s="39"/>
      <c r="C2720" s="39"/>
      <c r="N2720" s="39"/>
    </row>
    <row r="2721" spans="1:14" s="25" customFormat="1" ht="13.35" customHeight="1">
      <c r="A2721" s="39"/>
      <c r="B2721" s="39"/>
      <c r="C2721" s="39"/>
      <c r="N2721" s="39"/>
    </row>
    <row r="2722" spans="1:14" s="25" customFormat="1" ht="13.35" customHeight="1">
      <c r="A2722" s="39"/>
      <c r="B2722" s="39"/>
      <c r="C2722" s="39"/>
      <c r="N2722" s="39"/>
    </row>
    <row r="2723" spans="1:14" s="25" customFormat="1" ht="13.35" customHeight="1">
      <c r="A2723" s="39"/>
      <c r="B2723" s="39"/>
      <c r="C2723" s="39"/>
      <c r="N2723" s="39"/>
    </row>
    <row r="2724" spans="1:14" s="25" customFormat="1" ht="13.35" customHeight="1">
      <c r="A2724" s="39"/>
      <c r="B2724" s="39"/>
      <c r="C2724" s="39"/>
      <c r="N2724" s="39"/>
    </row>
    <row r="2725" spans="1:14" s="25" customFormat="1" ht="13.35" customHeight="1">
      <c r="A2725" s="39"/>
      <c r="B2725" s="39"/>
      <c r="C2725" s="39"/>
      <c r="N2725" s="39"/>
    </row>
    <row r="2726" spans="1:14" s="25" customFormat="1" ht="13.35" customHeight="1">
      <c r="A2726" s="39"/>
      <c r="B2726" s="39"/>
      <c r="C2726" s="39"/>
      <c r="N2726" s="39"/>
    </row>
    <row r="2727" spans="1:14" s="25" customFormat="1" ht="13.35" customHeight="1">
      <c r="A2727" s="39"/>
      <c r="B2727" s="39"/>
      <c r="C2727" s="39"/>
      <c r="N2727" s="39"/>
    </row>
    <row r="2728" spans="1:14" s="25" customFormat="1" ht="13.35" customHeight="1">
      <c r="A2728" s="39"/>
      <c r="B2728" s="39"/>
      <c r="C2728" s="39"/>
      <c r="N2728" s="39"/>
    </row>
    <row r="2729" spans="1:14" s="25" customFormat="1" ht="13.35" customHeight="1">
      <c r="A2729" s="39"/>
      <c r="B2729" s="39"/>
      <c r="C2729" s="39"/>
      <c r="N2729" s="39"/>
    </row>
    <row r="2730" spans="1:14" s="25" customFormat="1" ht="13.35" customHeight="1">
      <c r="A2730" s="39"/>
      <c r="B2730" s="39"/>
      <c r="C2730" s="39"/>
      <c r="N2730" s="39"/>
    </row>
    <row r="2731" spans="1:14" s="25" customFormat="1" ht="13.35" customHeight="1">
      <c r="A2731" s="39"/>
      <c r="B2731" s="39"/>
      <c r="C2731" s="39"/>
      <c r="N2731" s="39"/>
    </row>
    <row r="2732" spans="1:14" s="25" customFormat="1" ht="13.35" customHeight="1">
      <c r="A2732" s="39"/>
      <c r="B2732" s="39"/>
      <c r="C2732" s="39"/>
      <c r="N2732" s="39"/>
    </row>
    <row r="2733" spans="1:14" s="25" customFormat="1" ht="13.35" customHeight="1">
      <c r="A2733" s="39"/>
      <c r="B2733" s="39"/>
      <c r="C2733" s="39"/>
      <c r="N2733" s="39"/>
    </row>
    <row r="2734" spans="1:14" s="25" customFormat="1" ht="13.35" customHeight="1">
      <c r="A2734" s="39"/>
      <c r="B2734" s="39"/>
      <c r="C2734" s="39"/>
      <c r="N2734" s="39"/>
    </row>
    <row r="2735" spans="1:14" s="25" customFormat="1" ht="13.35" customHeight="1">
      <c r="A2735" s="39"/>
      <c r="B2735" s="39"/>
      <c r="C2735" s="39"/>
      <c r="N2735" s="39"/>
    </row>
    <row r="2736" spans="1:14" s="25" customFormat="1" ht="13.35" customHeight="1">
      <c r="A2736" s="39"/>
      <c r="B2736" s="39"/>
      <c r="C2736" s="39"/>
      <c r="N2736" s="39"/>
    </row>
    <row r="2737" spans="1:14" s="25" customFormat="1" ht="13.35" customHeight="1">
      <c r="A2737" s="39"/>
      <c r="B2737" s="39"/>
      <c r="C2737" s="39"/>
      <c r="N2737" s="39"/>
    </row>
    <row r="2738" spans="1:14" s="25" customFormat="1" ht="13.35" customHeight="1">
      <c r="A2738" s="39"/>
      <c r="B2738" s="39"/>
      <c r="C2738" s="39"/>
      <c r="N2738" s="39"/>
    </row>
    <row r="2739" spans="1:14" s="25" customFormat="1" ht="13.35" customHeight="1">
      <c r="A2739" s="39"/>
      <c r="B2739" s="39"/>
      <c r="C2739" s="39"/>
      <c r="N2739" s="39"/>
    </row>
    <row r="2740" spans="1:14" s="25" customFormat="1" ht="13.35" customHeight="1">
      <c r="A2740" s="39"/>
      <c r="B2740" s="39"/>
      <c r="C2740" s="39"/>
      <c r="N2740" s="39"/>
    </row>
    <row r="2741" spans="1:14" s="25" customFormat="1" ht="13.35" customHeight="1">
      <c r="A2741" s="39"/>
      <c r="B2741" s="39"/>
      <c r="C2741" s="39"/>
      <c r="N2741" s="39"/>
    </row>
    <row r="2742" spans="1:14" s="25" customFormat="1" ht="13.35" customHeight="1">
      <c r="A2742" s="39"/>
      <c r="B2742" s="39"/>
      <c r="C2742" s="39"/>
      <c r="N2742" s="39"/>
    </row>
    <row r="2743" spans="1:14" s="25" customFormat="1" ht="13.35" customHeight="1">
      <c r="A2743" s="39"/>
      <c r="B2743" s="39"/>
      <c r="C2743" s="39"/>
      <c r="N2743" s="39"/>
    </row>
    <row r="2744" spans="1:14" s="25" customFormat="1" ht="13.35" customHeight="1">
      <c r="A2744" s="39"/>
      <c r="B2744" s="39"/>
      <c r="C2744" s="39"/>
      <c r="N2744" s="39"/>
    </row>
    <row r="2745" spans="1:14" s="25" customFormat="1" ht="13.35" customHeight="1">
      <c r="A2745" s="39"/>
      <c r="B2745" s="39"/>
      <c r="C2745" s="39"/>
      <c r="N2745" s="39"/>
    </row>
    <row r="2746" spans="1:14" s="25" customFormat="1" ht="13.35" customHeight="1">
      <c r="A2746" s="39"/>
      <c r="B2746" s="39"/>
      <c r="C2746" s="39"/>
      <c r="N2746" s="39"/>
    </row>
    <row r="2747" spans="1:14" s="25" customFormat="1" ht="13.35" customHeight="1">
      <c r="A2747" s="39"/>
      <c r="B2747" s="39"/>
      <c r="C2747" s="39"/>
      <c r="N2747" s="39"/>
    </row>
    <row r="2748" spans="1:14" s="25" customFormat="1" ht="13.35" customHeight="1">
      <c r="A2748" s="39"/>
      <c r="B2748" s="39"/>
      <c r="C2748" s="39"/>
      <c r="N2748" s="39"/>
    </row>
    <row r="2749" spans="1:14" s="25" customFormat="1" ht="13.35" customHeight="1">
      <c r="A2749" s="39"/>
      <c r="B2749" s="39"/>
      <c r="C2749" s="39"/>
      <c r="N2749" s="39"/>
    </row>
    <row r="2750" spans="1:14" s="25" customFormat="1" ht="13.35" customHeight="1">
      <c r="A2750" s="39"/>
      <c r="B2750" s="39"/>
      <c r="C2750" s="39"/>
      <c r="N2750" s="39"/>
    </row>
    <row r="2751" spans="1:14" s="25" customFormat="1" ht="13.35" customHeight="1">
      <c r="A2751" s="39"/>
      <c r="B2751" s="39"/>
      <c r="C2751" s="39"/>
      <c r="N2751" s="39"/>
    </row>
    <row r="2752" spans="1:14" s="25" customFormat="1" ht="13.35" customHeight="1">
      <c r="A2752" s="39"/>
      <c r="B2752" s="39"/>
      <c r="C2752" s="39"/>
      <c r="N2752" s="39"/>
    </row>
    <row r="2753" spans="1:14" s="25" customFormat="1" ht="13.35" customHeight="1">
      <c r="A2753" s="39"/>
      <c r="B2753" s="39"/>
      <c r="C2753" s="39"/>
      <c r="N2753" s="39"/>
    </row>
    <row r="2754" spans="1:14" s="25" customFormat="1" ht="13.35" customHeight="1">
      <c r="A2754" s="39"/>
      <c r="B2754" s="39"/>
      <c r="C2754" s="39"/>
      <c r="N2754" s="39"/>
    </row>
    <row r="2755" spans="1:14" s="25" customFormat="1" ht="13.35" customHeight="1">
      <c r="A2755" s="39"/>
      <c r="B2755" s="39"/>
      <c r="C2755" s="39"/>
      <c r="N2755" s="39"/>
    </row>
    <row r="2756" spans="1:14" s="25" customFormat="1" ht="13.35" customHeight="1">
      <c r="A2756" s="39"/>
      <c r="B2756" s="39"/>
      <c r="C2756" s="39"/>
      <c r="N2756" s="39"/>
    </row>
    <row r="2757" spans="1:14" s="25" customFormat="1" ht="13.35" customHeight="1">
      <c r="A2757" s="39"/>
      <c r="B2757" s="39"/>
      <c r="C2757" s="39"/>
      <c r="N2757" s="39"/>
    </row>
    <row r="2758" spans="1:14" s="25" customFormat="1" ht="13.35" customHeight="1">
      <c r="A2758" s="39"/>
      <c r="B2758" s="39"/>
      <c r="C2758" s="39"/>
      <c r="N2758" s="39"/>
    </row>
    <row r="2759" spans="1:14" s="25" customFormat="1" ht="13.35" customHeight="1">
      <c r="A2759" s="39"/>
      <c r="B2759" s="39"/>
      <c r="C2759" s="39"/>
      <c r="N2759" s="39"/>
    </row>
    <row r="2760" spans="1:14" s="25" customFormat="1" ht="13.35" customHeight="1">
      <c r="A2760" s="39"/>
      <c r="B2760" s="39"/>
      <c r="C2760" s="39"/>
      <c r="N2760" s="39"/>
    </row>
    <row r="2761" spans="1:14" s="25" customFormat="1" ht="13.35" customHeight="1">
      <c r="A2761" s="39"/>
      <c r="B2761" s="39"/>
      <c r="C2761" s="39"/>
      <c r="N2761" s="39"/>
    </row>
    <row r="2762" spans="1:14" s="25" customFormat="1" ht="13.35" customHeight="1">
      <c r="A2762" s="39"/>
      <c r="B2762" s="39"/>
      <c r="C2762" s="39"/>
      <c r="N2762" s="39"/>
    </row>
    <row r="2763" spans="1:14" s="25" customFormat="1" ht="13.35" customHeight="1">
      <c r="A2763" s="39"/>
      <c r="B2763" s="39"/>
      <c r="C2763" s="39"/>
      <c r="N2763" s="39"/>
    </row>
    <row r="2764" spans="1:14" s="25" customFormat="1" ht="13.35" customHeight="1">
      <c r="A2764" s="39"/>
      <c r="B2764" s="39"/>
      <c r="C2764" s="39"/>
      <c r="N2764" s="39"/>
    </row>
    <row r="2765" spans="1:14" s="25" customFormat="1" ht="13.35" customHeight="1">
      <c r="A2765" s="39"/>
      <c r="B2765" s="39"/>
      <c r="C2765" s="39"/>
      <c r="N2765" s="39"/>
    </row>
    <row r="2766" spans="1:14" s="25" customFormat="1" ht="13.35" customHeight="1">
      <c r="A2766" s="39"/>
      <c r="B2766" s="39"/>
      <c r="C2766" s="39"/>
      <c r="N2766" s="39"/>
    </row>
    <row r="2767" spans="1:14" s="25" customFormat="1" ht="13.35" customHeight="1">
      <c r="A2767" s="39"/>
      <c r="B2767" s="39"/>
      <c r="C2767" s="39"/>
      <c r="N2767" s="39"/>
    </row>
    <row r="2768" spans="1:14" s="25" customFormat="1" ht="13.35" customHeight="1">
      <c r="A2768" s="39"/>
      <c r="B2768" s="39"/>
      <c r="C2768" s="39"/>
      <c r="N2768" s="39"/>
    </row>
    <row r="2769" spans="1:14" s="25" customFormat="1" ht="13.35" customHeight="1">
      <c r="A2769" s="39"/>
      <c r="B2769" s="39"/>
      <c r="C2769" s="39"/>
      <c r="N2769" s="39"/>
    </row>
    <row r="2770" spans="1:14" s="25" customFormat="1" ht="13.35" customHeight="1">
      <c r="A2770" s="39"/>
      <c r="B2770" s="39"/>
      <c r="C2770" s="39"/>
      <c r="N2770" s="39"/>
    </row>
    <row r="2771" spans="1:14" s="25" customFormat="1" ht="13.35" customHeight="1">
      <c r="A2771" s="39"/>
      <c r="B2771" s="39"/>
      <c r="C2771" s="39"/>
      <c r="N2771" s="39"/>
    </row>
    <row r="2772" spans="1:14" s="25" customFormat="1" ht="13.35" customHeight="1">
      <c r="A2772" s="39"/>
      <c r="B2772" s="39"/>
      <c r="C2772" s="39"/>
      <c r="N2772" s="39"/>
    </row>
    <row r="2773" spans="1:14" s="25" customFormat="1" ht="13.35" customHeight="1">
      <c r="A2773" s="39"/>
      <c r="B2773" s="39"/>
      <c r="C2773" s="39"/>
      <c r="N2773" s="39"/>
    </row>
    <row r="2774" spans="1:14" s="25" customFormat="1" ht="13.35" customHeight="1">
      <c r="A2774" s="39"/>
      <c r="B2774" s="39"/>
      <c r="C2774" s="39"/>
      <c r="N2774" s="39"/>
    </row>
    <row r="2775" spans="1:14" s="25" customFormat="1" ht="13.35" customHeight="1">
      <c r="A2775" s="39"/>
      <c r="B2775" s="39"/>
      <c r="C2775" s="39"/>
      <c r="N2775" s="39"/>
    </row>
    <row r="2776" spans="1:14" s="25" customFormat="1" ht="13.35" customHeight="1">
      <c r="A2776" s="39"/>
      <c r="B2776" s="39"/>
      <c r="C2776" s="39"/>
      <c r="N2776" s="39"/>
    </row>
    <row r="2777" spans="1:14" s="25" customFormat="1" ht="13.35" customHeight="1">
      <c r="A2777" s="39"/>
      <c r="B2777" s="39"/>
      <c r="C2777" s="39"/>
      <c r="N2777" s="39"/>
    </row>
    <row r="2778" spans="1:14" s="25" customFormat="1" ht="13.35" customHeight="1">
      <c r="A2778" s="39"/>
      <c r="B2778" s="39"/>
      <c r="C2778" s="39"/>
      <c r="N2778" s="39"/>
    </row>
    <row r="2779" spans="1:14" s="25" customFormat="1" ht="13.35" customHeight="1">
      <c r="A2779" s="39"/>
      <c r="B2779" s="39"/>
      <c r="C2779" s="39"/>
      <c r="N2779" s="39"/>
    </row>
    <row r="2780" spans="1:14" s="25" customFormat="1" ht="13.35" customHeight="1">
      <c r="A2780" s="39"/>
      <c r="B2780" s="39"/>
      <c r="C2780" s="39"/>
      <c r="N2780" s="39"/>
    </row>
    <row r="2781" spans="1:14" s="25" customFormat="1" ht="13.35" customHeight="1">
      <c r="A2781" s="39"/>
      <c r="B2781" s="39"/>
      <c r="C2781" s="39"/>
      <c r="N2781" s="39"/>
    </row>
    <row r="2782" spans="1:14" s="25" customFormat="1" ht="13.35" customHeight="1">
      <c r="A2782" s="39"/>
      <c r="B2782" s="39"/>
      <c r="C2782" s="39"/>
      <c r="N2782" s="39"/>
    </row>
    <row r="2783" spans="1:14" s="25" customFormat="1" ht="13.35" customHeight="1">
      <c r="A2783" s="39"/>
      <c r="B2783" s="39"/>
      <c r="C2783" s="39"/>
      <c r="N2783" s="39"/>
    </row>
    <row r="2784" spans="1:14" s="25" customFormat="1" ht="13.35" customHeight="1">
      <c r="A2784" s="39"/>
      <c r="B2784" s="39"/>
      <c r="C2784" s="39"/>
      <c r="N2784" s="39"/>
    </row>
    <row r="2785" spans="1:14" s="25" customFormat="1" ht="13.35" customHeight="1">
      <c r="A2785" s="39"/>
      <c r="B2785" s="39"/>
      <c r="C2785" s="39"/>
      <c r="N2785" s="39"/>
    </row>
    <row r="2786" spans="1:14" s="25" customFormat="1" ht="13.35" customHeight="1">
      <c r="A2786" s="39"/>
      <c r="B2786" s="39"/>
      <c r="C2786" s="39"/>
      <c r="N2786" s="39"/>
    </row>
    <row r="2787" spans="1:14" s="25" customFormat="1" ht="13.35" customHeight="1">
      <c r="A2787" s="39"/>
      <c r="B2787" s="39"/>
      <c r="C2787" s="39"/>
      <c r="N2787" s="39"/>
    </row>
    <row r="2788" spans="1:14" s="25" customFormat="1" ht="13.35" customHeight="1">
      <c r="A2788" s="39"/>
      <c r="B2788" s="39"/>
      <c r="C2788" s="39"/>
      <c r="N2788" s="39"/>
    </row>
    <row r="2789" spans="1:14" s="25" customFormat="1" ht="13.35" customHeight="1">
      <c r="A2789" s="39"/>
      <c r="B2789" s="39"/>
      <c r="C2789" s="39"/>
      <c r="N2789" s="39"/>
    </row>
    <row r="2790" spans="1:14" s="25" customFormat="1" ht="13.35" customHeight="1">
      <c r="A2790" s="39"/>
      <c r="B2790" s="39"/>
      <c r="C2790" s="39"/>
      <c r="N2790" s="39"/>
    </row>
    <row r="2791" spans="1:14" s="25" customFormat="1" ht="13.35" customHeight="1">
      <c r="A2791" s="39"/>
      <c r="B2791" s="39"/>
      <c r="C2791" s="39"/>
      <c r="N2791" s="39"/>
    </row>
    <row r="2792" spans="1:14" s="25" customFormat="1" ht="13.35" customHeight="1">
      <c r="A2792" s="39"/>
      <c r="B2792" s="39"/>
      <c r="C2792" s="39"/>
      <c r="N2792" s="39"/>
    </row>
    <row r="2793" spans="1:14" s="25" customFormat="1" ht="13.35" customHeight="1">
      <c r="A2793" s="39"/>
      <c r="B2793" s="39"/>
      <c r="C2793" s="39"/>
      <c r="N2793" s="39"/>
    </row>
    <row r="2794" spans="1:14" s="25" customFormat="1" ht="13.35" customHeight="1">
      <c r="A2794" s="39"/>
      <c r="B2794" s="39"/>
      <c r="C2794" s="39"/>
      <c r="N2794" s="39"/>
    </row>
    <row r="2795" spans="1:14" s="25" customFormat="1" ht="13.35" customHeight="1">
      <c r="A2795" s="39"/>
      <c r="B2795" s="39"/>
      <c r="C2795" s="39"/>
      <c r="N2795" s="39"/>
    </row>
    <row r="2796" spans="1:14" s="25" customFormat="1" ht="13.35" customHeight="1">
      <c r="A2796" s="39"/>
      <c r="B2796" s="39"/>
      <c r="C2796" s="39"/>
      <c r="N2796" s="39"/>
    </row>
    <row r="2797" spans="1:14" s="25" customFormat="1" ht="13.35" customHeight="1">
      <c r="A2797" s="39"/>
      <c r="B2797" s="39"/>
      <c r="C2797" s="39"/>
      <c r="N2797" s="39"/>
    </row>
    <row r="2798" spans="1:14" s="25" customFormat="1" ht="13.35" customHeight="1">
      <c r="A2798" s="39"/>
      <c r="B2798" s="39"/>
      <c r="C2798" s="39"/>
      <c r="N2798" s="39"/>
    </row>
    <row r="2799" spans="1:14" s="25" customFormat="1" ht="13.35" customHeight="1">
      <c r="A2799" s="39"/>
      <c r="B2799" s="39"/>
      <c r="C2799" s="39"/>
      <c r="N2799" s="39"/>
    </row>
    <row r="2800" spans="1:14" s="25" customFormat="1" ht="13.35" customHeight="1">
      <c r="A2800" s="39"/>
      <c r="B2800" s="39"/>
      <c r="C2800" s="39"/>
      <c r="N2800" s="39"/>
    </row>
    <row r="2801" spans="1:14" s="25" customFormat="1" ht="13.35" customHeight="1">
      <c r="A2801" s="39"/>
      <c r="B2801" s="39"/>
      <c r="C2801" s="39"/>
      <c r="N2801" s="39"/>
    </row>
    <row r="2802" spans="1:14" s="25" customFormat="1" ht="13.35" customHeight="1">
      <c r="A2802" s="39"/>
      <c r="B2802" s="39"/>
      <c r="C2802" s="39"/>
      <c r="N2802" s="39"/>
    </row>
    <row r="2803" spans="1:14" s="25" customFormat="1" ht="13.35" customHeight="1">
      <c r="A2803" s="39"/>
      <c r="B2803" s="39"/>
      <c r="C2803" s="39"/>
      <c r="N2803" s="39"/>
    </row>
    <row r="2804" spans="1:14" s="25" customFormat="1" ht="13.35" customHeight="1">
      <c r="A2804" s="39"/>
      <c r="B2804" s="39"/>
      <c r="C2804" s="39"/>
      <c r="N2804" s="39"/>
    </row>
    <row r="2805" spans="1:14" s="25" customFormat="1" ht="13.35" customHeight="1">
      <c r="A2805" s="39"/>
      <c r="B2805" s="39"/>
      <c r="C2805" s="39"/>
      <c r="N2805" s="39"/>
    </row>
    <row r="2806" spans="1:14" s="25" customFormat="1" ht="13.35" customHeight="1">
      <c r="A2806" s="39"/>
      <c r="B2806" s="39"/>
      <c r="C2806" s="39"/>
      <c r="N2806" s="39"/>
    </row>
    <row r="2807" spans="1:14" s="25" customFormat="1" ht="13.35" customHeight="1">
      <c r="A2807" s="39"/>
      <c r="B2807" s="39"/>
      <c r="C2807" s="39"/>
      <c r="N2807" s="39"/>
    </row>
    <row r="2808" spans="1:14" s="25" customFormat="1" ht="13.35" customHeight="1">
      <c r="A2808" s="39"/>
      <c r="B2808" s="39"/>
      <c r="C2808" s="39"/>
      <c r="N2808" s="39"/>
    </row>
    <row r="2809" spans="1:14" s="25" customFormat="1" ht="13.35" customHeight="1">
      <c r="A2809" s="39"/>
      <c r="B2809" s="39"/>
      <c r="C2809" s="39"/>
      <c r="N2809" s="39"/>
    </row>
    <row r="2810" spans="1:14" s="25" customFormat="1" ht="13.35" customHeight="1">
      <c r="A2810" s="39"/>
      <c r="B2810" s="39"/>
      <c r="C2810" s="39"/>
      <c r="N2810" s="39"/>
    </row>
    <row r="2811" spans="1:14" s="25" customFormat="1" ht="13.35" customHeight="1">
      <c r="A2811" s="39"/>
      <c r="B2811" s="39"/>
      <c r="C2811" s="39"/>
      <c r="N2811" s="39"/>
    </row>
    <row r="2812" spans="1:14" s="25" customFormat="1" ht="13.35" customHeight="1">
      <c r="A2812" s="39"/>
      <c r="B2812" s="39"/>
      <c r="C2812" s="39"/>
      <c r="N2812" s="39"/>
    </row>
    <row r="2813" spans="1:14" s="25" customFormat="1" ht="13.35" customHeight="1">
      <c r="A2813" s="39"/>
      <c r="B2813" s="39"/>
      <c r="C2813" s="39"/>
      <c r="N2813" s="39"/>
    </row>
    <row r="2814" spans="1:14" s="25" customFormat="1" ht="13.35" customHeight="1">
      <c r="A2814" s="39"/>
      <c r="B2814" s="39"/>
      <c r="C2814" s="39"/>
      <c r="N2814" s="39"/>
    </row>
    <row r="2815" spans="1:14" s="25" customFormat="1" ht="13.35" customHeight="1">
      <c r="A2815" s="39"/>
      <c r="B2815" s="39"/>
      <c r="C2815" s="39"/>
      <c r="N2815" s="39"/>
    </row>
    <row r="2816" spans="1:14" s="25" customFormat="1" ht="13.35" customHeight="1">
      <c r="A2816" s="39"/>
      <c r="B2816" s="39"/>
      <c r="C2816" s="39"/>
      <c r="N2816" s="39"/>
    </row>
    <row r="2817" spans="1:14" s="25" customFormat="1" ht="13.35" customHeight="1">
      <c r="A2817" s="39"/>
      <c r="B2817" s="39"/>
      <c r="C2817" s="39"/>
      <c r="N2817" s="39"/>
    </row>
    <row r="2818" spans="1:14" s="25" customFormat="1" ht="13.35" customHeight="1">
      <c r="A2818" s="39"/>
      <c r="B2818" s="39"/>
      <c r="C2818" s="39"/>
      <c r="N2818" s="39"/>
    </row>
    <row r="2819" spans="1:14" s="25" customFormat="1" ht="13.35" customHeight="1">
      <c r="A2819" s="39"/>
      <c r="B2819" s="39"/>
      <c r="C2819" s="39"/>
      <c r="N2819" s="39"/>
    </row>
    <row r="2820" spans="1:14" s="25" customFormat="1" ht="13.35" customHeight="1">
      <c r="A2820" s="39"/>
      <c r="B2820" s="39"/>
      <c r="C2820" s="39"/>
      <c r="N2820" s="39"/>
    </row>
    <row r="2821" spans="1:14" s="25" customFormat="1" ht="13.35" customHeight="1">
      <c r="A2821" s="39"/>
      <c r="B2821" s="39"/>
      <c r="C2821" s="39"/>
      <c r="N2821" s="39"/>
    </row>
    <row r="2822" spans="1:14" s="25" customFormat="1" ht="13.35" customHeight="1">
      <c r="A2822" s="39"/>
      <c r="B2822" s="39"/>
      <c r="C2822" s="39"/>
      <c r="N2822" s="39"/>
    </row>
    <row r="2823" spans="1:14" s="25" customFormat="1" ht="13.35" customHeight="1">
      <c r="A2823" s="39"/>
      <c r="B2823" s="39"/>
      <c r="C2823" s="39"/>
      <c r="N2823" s="39"/>
    </row>
    <row r="2824" spans="1:14" s="25" customFormat="1" ht="13.35" customHeight="1">
      <c r="A2824" s="39"/>
      <c r="B2824" s="39"/>
      <c r="C2824" s="39"/>
      <c r="N2824" s="39"/>
    </row>
    <row r="2825" spans="1:14" s="25" customFormat="1" ht="13.35" customHeight="1">
      <c r="A2825" s="39"/>
      <c r="B2825" s="39"/>
      <c r="C2825" s="39"/>
      <c r="N2825" s="39"/>
    </row>
    <row r="2826" spans="1:14" s="25" customFormat="1" ht="13.35" customHeight="1">
      <c r="A2826" s="39"/>
      <c r="B2826" s="39"/>
      <c r="C2826" s="39"/>
      <c r="N2826" s="39"/>
    </row>
    <row r="2827" spans="1:14" s="25" customFormat="1" ht="13.35" customHeight="1">
      <c r="A2827" s="39"/>
      <c r="B2827" s="39"/>
      <c r="C2827" s="39"/>
      <c r="N2827" s="39"/>
    </row>
    <row r="2828" spans="1:14" s="25" customFormat="1" ht="13.35" customHeight="1">
      <c r="A2828" s="39"/>
      <c r="B2828" s="39"/>
      <c r="C2828" s="39"/>
      <c r="N2828" s="39"/>
    </row>
    <row r="2829" spans="1:14" s="25" customFormat="1" ht="13.35" customHeight="1">
      <c r="A2829" s="39"/>
      <c r="B2829" s="39"/>
      <c r="C2829" s="39"/>
      <c r="N2829" s="39"/>
    </row>
    <row r="2830" spans="1:14" s="25" customFormat="1" ht="13.35" customHeight="1">
      <c r="A2830" s="39"/>
      <c r="B2830" s="39"/>
      <c r="C2830" s="39"/>
      <c r="N2830" s="39"/>
    </row>
    <row r="2831" spans="1:14" s="25" customFormat="1" ht="13.35" customHeight="1">
      <c r="A2831" s="39"/>
      <c r="B2831" s="39"/>
      <c r="C2831" s="39"/>
      <c r="N2831" s="39"/>
    </row>
    <row r="2832" spans="1:14" s="25" customFormat="1" ht="13.35" customHeight="1">
      <c r="A2832" s="39"/>
      <c r="B2832" s="39"/>
      <c r="C2832" s="39"/>
      <c r="N2832" s="39"/>
    </row>
    <row r="2833" spans="1:14" s="25" customFormat="1" ht="13.35" customHeight="1">
      <c r="A2833" s="39"/>
      <c r="B2833" s="39"/>
      <c r="C2833" s="39"/>
      <c r="N2833" s="39"/>
    </row>
    <row r="2834" spans="1:14" s="25" customFormat="1" ht="13.35" customHeight="1">
      <c r="A2834" s="39"/>
      <c r="B2834" s="39"/>
      <c r="C2834" s="39"/>
      <c r="N2834" s="39"/>
    </row>
    <row r="2835" spans="1:14" s="25" customFormat="1" ht="13.35" customHeight="1">
      <c r="A2835" s="39"/>
      <c r="B2835" s="39"/>
      <c r="C2835" s="39"/>
      <c r="N2835" s="39"/>
    </row>
    <row r="2836" spans="1:14" s="25" customFormat="1" ht="13.35" customHeight="1">
      <c r="A2836" s="39"/>
      <c r="B2836" s="39"/>
      <c r="C2836" s="39"/>
      <c r="N2836" s="39"/>
    </row>
    <row r="2837" spans="1:14" s="25" customFormat="1" ht="13.35" customHeight="1">
      <c r="A2837" s="39"/>
      <c r="B2837" s="39"/>
      <c r="C2837" s="39"/>
      <c r="N2837" s="39"/>
    </row>
    <row r="2838" spans="1:14" s="25" customFormat="1" ht="13.35" customHeight="1">
      <c r="A2838" s="39"/>
      <c r="B2838" s="39"/>
      <c r="C2838" s="39"/>
      <c r="N2838" s="39"/>
    </row>
    <row r="2839" spans="1:14" s="25" customFormat="1" ht="13.35" customHeight="1">
      <c r="A2839" s="39"/>
      <c r="B2839" s="39"/>
      <c r="C2839" s="39"/>
      <c r="N2839" s="39"/>
    </row>
    <row r="2840" spans="1:14" s="25" customFormat="1" ht="13.35" customHeight="1">
      <c r="A2840" s="39"/>
      <c r="B2840" s="39"/>
      <c r="C2840" s="39"/>
      <c r="N2840" s="39"/>
    </row>
    <row r="2841" spans="1:14" s="25" customFormat="1" ht="13.35" customHeight="1">
      <c r="A2841" s="39"/>
      <c r="B2841" s="39"/>
      <c r="C2841" s="39"/>
      <c r="N2841" s="39"/>
    </row>
    <row r="2842" spans="1:14" s="25" customFormat="1" ht="13.35" customHeight="1">
      <c r="A2842" s="39"/>
      <c r="B2842" s="39"/>
      <c r="C2842" s="39"/>
      <c r="N2842" s="39"/>
    </row>
    <row r="2843" spans="1:14" s="25" customFormat="1" ht="13.35" customHeight="1">
      <c r="A2843" s="39"/>
      <c r="B2843" s="39"/>
      <c r="C2843" s="39"/>
      <c r="N2843" s="39"/>
    </row>
    <row r="2844" spans="1:14" s="25" customFormat="1" ht="13.35" customHeight="1">
      <c r="A2844" s="39"/>
      <c r="B2844" s="39"/>
      <c r="C2844" s="39"/>
      <c r="N2844" s="39"/>
    </row>
    <row r="2845" spans="1:14" s="25" customFormat="1" ht="13.35" customHeight="1">
      <c r="A2845" s="39"/>
      <c r="B2845" s="39"/>
      <c r="C2845" s="39"/>
      <c r="N2845" s="39"/>
    </row>
    <row r="2846" spans="1:14" s="25" customFormat="1" ht="13.35" customHeight="1">
      <c r="A2846" s="39"/>
      <c r="B2846" s="39"/>
      <c r="C2846" s="39"/>
      <c r="N2846" s="39"/>
    </row>
    <row r="2847" spans="1:14" s="25" customFormat="1" ht="13.35" customHeight="1">
      <c r="A2847" s="39"/>
      <c r="B2847" s="39"/>
      <c r="C2847" s="39"/>
      <c r="N2847" s="39"/>
    </row>
    <row r="2848" spans="1:14" s="25" customFormat="1" ht="13.35" customHeight="1">
      <c r="A2848" s="39"/>
      <c r="B2848" s="39"/>
      <c r="C2848" s="39"/>
      <c r="N2848" s="39"/>
    </row>
    <row r="2849" spans="1:14" s="25" customFormat="1" ht="13.35" customHeight="1">
      <c r="A2849" s="39"/>
      <c r="B2849" s="39"/>
      <c r="C2849" s="39"/>
      <c r="N2849" s="39"/>
    </row>
    <row r="2850" spans="1:14" s="25" customFormat="1" ht="13.35" customHeight="1">
      <c r="A2850" s="39"/>
      <c r="B2850" s="39"/>
      <c r="C2850" s="39"/>
      <c r="N2850" s="39"/>
    </row>
    <row r="2851" spans="1:14" s="25" customFormat="1" ht="13.35" customHeight="1">
      <c r="A2851" s="39"/>
      <c r="B2851" s="39"/>
      <c r="C2851" s="39"/>
      <c r="N2851" s="39"/>
    </row>
    <row r="2852" spans="1:14" s="25" customFormat="1" ht="13.35" customHeight="1">
      <c r="A2852" s="39"/>
      <c r="B2852" s="39"/>
      <c r="C2852" s="39"/>
      <c r="N2852" s="39"/>
    </row>
    <row r="2853" spans="1:14" s="25" customFormat="1" ht="13.35" customHeight="1">
      <c r="A2853" s="39"/>
      <c r="B2853" s="39"/>
      <c r="C2853" s="39"/>
      <c r="N2853" s="39"/>
    </row>
    <row r="2854" spans="1:14" s="25" customFormat="1" ht="13.35" customHeight="1">
      <c r="A2854" s="39"/>
      <c r="B2854" s="39"/>
      <c r="C2854" s="39"/>
      <c r="N2854" s="39"/>
    </row>
    <row r="2855" spans="1:14" s="25" customFormat="1" ht="13.35" customHeight="1">
      <c r="A2855" s="39"/>
      <c r="B2855" s="39"/>
      <c r="C2855" s="39"/>
      <c r="N2855" s="39"/>
    </row>
    <row r="2856" spans="1:14" s="25" customFormat="1" ht="13.35" customHeight="1">
      <c r="A2856" s="39"/>
      <c r="B2856" s="39"/>
      <c r="C2856" s="39"/>
      <c r="N2856" s="39"/>
    </row>
    <row r="2857" spans="1:14" s="25" customFormat="1" ht="13.35" customHeight="1">
      <c r="A2857" s="39"/>
      <c r="B2857" s="39"/>
      <c r="C2857" s="39"/>
      <c r="N2857" s="39"/>
    </row>
    <row r="2858" spans="1:14" s="25" customFormat="1" ht="13.35" customHeight="1">
      <c r="A2858" s="39"/>
      <c r="B2858" s="39"/>
      <c r="C2858" s="39"/>
      <c r="N2858" s="39"/>
    </row>
    <row r="2859" spans="1:14" s="25" customFormat="1" ht="13.35" customHeight="1">
      <c r="A2859" s="39"/>
      <c r="B2859" s="39"/>
      <c r="C2859" s="39"/>
      <c r="N2859" s="39"/>
    </row>
    <row r="2860" spans="1:14" s="25" customFormat="1" ht="13.35" customHeight="1">
      <c r="A2860" s="39"/>
      <c r="B2860" s="39"/>
      <c r="C2860" s="39"/>
      <c r="N2860" s="39"/>
    </row>
    <row r="2861" spans="1:14" s="25" customFormat="1" ht="13.35" customHeight="1">
      <c r="A2861" s="39"/>
      <c r="B2861" s="39"/>
      <c r="C2861" s="39"/>
      <c r="N2861" s="39"/>
    </row>
    <row r="2862" spans="1:14" s="25" customFormat="1" ht="13.35" customHeight="1">
      <c r="A2862" s="39"/>
      <c r="B2862" s="39"/>
      <c r="C2862" s="39"/>
      <c r="N2862" s="39"/>
    </row>
    <row r="2863" spans="1:14" s="25" customFormat="1" ht="13.35" customHeight="1">
      <c r="A2863" s="39"/>
      <c r="B2863" s="39"/>
      <c r="C2863" s="39"/>
      <c r="N2863" s="39"/>
    </row>
    <row r="2864" spans="1:14" s="25" customFormat="1" ht="13.35" customHeight="1">
      <c r="A2864" s="39"/>
      <c r="B2864" s="39"/>
      <c r="C2864" s="39"/>
      <c r="N2864" s="39"/>
    </row>
    <row r="2865" spans="1:14" s="25" customFormat="1" ht="13.35" customHeight="1">
      <c r="A2865" s="39"/>
      <c r="B2865" s="39"/>
      <c r="C2865" s="39"/>
      <c r="N2865" s="39"/>
    </row>
    <row r="2866" spans="1:14" s="25" customFormat="1" ht="13.35" customHeight="1">
      <c r="A2866" s="39"/>
      <c r="B2866" s="39"/>
      <c r="C2866" s="39"/>
      <c r="N2866" s="39"/>
    </row>
    <row r="2867" spans="1:14" s="25" customFormat="1" ht="13.35" customHeight="1">
      <c r="A2867" s="39"/>
      <c r="B2867" s="39"/>
      <c r="C2867" s="39"/>
      <c r="N2867" s="39"/>
    </row>
    <row r="2868" spans="1:14" s="25" customFormat="1" ht="13.35" customHeight="1">
      <c r="A2868" s="39"/>
      <c r="B2868" s="39"/>
      <c r="C2868" s="39"/>
      <c r="N2868" s="39"/>
    </row>
    <row r="2869" spans="1:14" s="25" customFormat="1" ht="13.35" customHeight="1">
      <c r="A2869" s="39"/>
      <c r="B2869" s="39"/>
      <c r="C2869" s="39"/>
      <c r="N2869" s="39"/>
    </row>
    <row r="2870" spans="1:14" s="25" customFormat="1" ht="13.35" customHeight="1">
      <c r="A2870" s="39"/>
      <c r="B2870" s="39"/>
      <c r="C2870" s="39"/>
      <c r="N2870" s="39"/>
    </row>
    <row r="2871" spans="1:14" s="25" customFormat="1" ht="13.35" customHeight="1">
      <c r="A2871" s="39"/>
      <c r="B2871" s="39"/>
      <c r="C2871" s="39"/>
      <c r="N2871" s="39"/>
    </row>
    <row r="2872" spans="1:14" s="25" customFormat="1" ht="13.35" customHeight="1">
      <c r="A2872" s="39"/>
      <c r="B2872" s="39"/>
      <c r="C2872" s="39"/>
      <c r="N2872" s="39"/>
    </row>
    <row r="2873" spans="1:14" s="25" customFormat="1" ht="13.35" customHeight="1">
      <c r="A2873" s="39"/>
      <c r="B2873" s="39"/>
      <c r="C2873" s="39"/>
      <c r="N2873" s="39"/>
    </row>
    <row r="2874" spans="1:14" s="25" customFormat="1" ht="13.35" customHeight="1">
      <c r="A2874" s="39"/>
      <c r="B2874" s="39"/>
      <c r="C2874" s="39"/>
      <c r="N2874" s="39"/>
    </row>
    <row r="2875" spans="1:14" s="25" customFormat="1" ht="13.35" customHeight="1">
      <c r="A2875" s="39"/>
      <c r="B2875" s="39"/>
      <c r="C2875" s="39"/>
      <c r="N2875" s="39"/>
    </row>
    <row r="2876" spans="1:14" s="25" customFormat="1" ht="13.35" customHeight="1">
      <c r="A2876" s="39"/>
      <c r="B2876" s="39"/>
      <c r="C2876" s="39"/>
      <c r="N2876" s="39"/>
    </row>
    <row r="2877" spans="1:14" s="25" customFormat="1" ht="13.35" customHeight="1">
      <c r="A2877" s="39"/>
      <c r="B2877" s="39"/>
      <c r="C2877" s="39"/>
      <c r="N2877" s="39"/>
    </row>
    <row r="2878" spans="1:14" s="25" customFormat="1" ht="13.35" customHeight="1">
      <c r="A2878" s="39"/>
      <c r="B2878" s="39"/>
      <c r="C2878" s="39"/>
      <c r="N2878" s="39"/>
    </row>
    <row r="2879" spans="1:14" s="25" customFormat="1" ht="13.35" customHeight="1">
      <c r="A2879" s="39"/>
      <c r="B2879" s="39"/>
      <c r="C2879" s="39"/>
      <c r="N2879" s="39"/>
    </row>
    <row r="2880" spans="1:14" s="25" customFormat="1" ht="13.35" customHeight="1">
      <c r="A2880" s="39"/>
      <c r="B2880" s="39"/>
      <c r="C2880" s="39"/>
      <c r="N2880" s="39"/>
    </row>
    <row r="2881" spans="1:14" s="25" customFormat="1" ht="13.35" customHeight="1">
      <c r="A2881" s="39"/>
      <c r="B2881" s="39"/>
      <c r="C2881" s="39"/>
      <c r="N2881" s="39"/>
    </row>
    <row r="2882" spans="1:14" s="25" customFormat="1" ht="13.35" customHeight="1">
      <c r="A2882" s="39"/>
      <c r="B2882" s="39"/>
      <c r="C2882" s="39"/>
      <c r="N2882" s="39"/>
    </row>
    <row r="2883" spans="1:14" s="25" customFormat="1" ht="13.35" customHeight="1">
      <c r="A2883" s="39"/>
      <c r="B2883" s="39"/>
      <c r="C2883" s="39"/>
      <c r="N2883" s="39"/>
    </row>
    <row r="2884" spans="1:14" s="25" customFormat="1" ht="13.35" customHeight="1">
      <c r="A2884" s="39"/>
      <c r="B2884" s="39"/>
      <c r="C2884" s="39"/>
      <c r="N2884" s="39"/>
    </row>
    <row r="2885" spans="1:14" s="25" customFormat="1" ht="13.35" customHeight="1">
      <c r="A2885" s="39"/>
      <c r="B2885" s="39"/>
      <c r="C2885" s="39"/>
      <c r="N2885" s="39"/>
    </row>
    <row r="2886" spans="1:14" s="25" customFormat="1" ht="13.35" customHeight="1">
      <c r="A2886" s="39"/>
      <c r="B2886" s="39"/>
      <c r="C2886" s="39"/>
      <c r="N2886" s="39"/>
    </row>
    <row r="2887" spans="1:14" s="25" customFormat="1" ht="13.35" customHeight="1">
      <c r="A2887" s="39"/>
      <c r="B2887" s="39"/>
      <c r="C2887" s="39"/>
      <c r="N2887" s="39"/>
    </row>
    <row r="2888" spans="1:14" s="25" customFormat="1" ht="13.35" customHeight="1">
      <c r="A2888" s="39"/>
      <c r="B2888" s="39"/>
      <c r="C2888" s="39"/>
      <c r="N2888" s="39"/>
    </row>
    <row r="2889" spans="1:14" s="25" customFormat="1" ht="13.35" customHeight="1">
      <c r="A2889" s="39"/>
      <c r="B2889" s="39"/>
      <c r="C2889" s="39"/>
      <c r="N2889" s="39"/>
    </row>
    <row r="2890" spans="1:14" s="25" customFormat="1" ht="13.35" customHeight="1">
      <c r="A2890" s="39"/>
      <c r="B2890" s="39"/>
      <c r="C2890" s="39"/>
      <c r="N2890" s="39"/>
    </row>
    <row r="2891" spans="1:14" s="25" customFormat="1" ht="13.35" customHeight="1">
      <c r="A2891" s="39"/>
      <c r="B2891" s="39"/>
      <c r="C2891" s="39"/>
      <c r="N2891" s="39"/>
    </row>
    <row r="2892" spans="1:14" s="25" customFormat="1" ht="13.35" customHeight="1">
      <c r="A2892" s="39"/>
      <c r="B2892" s="39"/>
      <c r="C2892" s="39"/>
      <c r="N2892" s="39"/>
    </row>
    <row r="2893" spans="1:14" s="25" customFormat="1" ht="13.35" customHeight="1">
      <c r="A2893" s="39"/>
      <c r="B2893" s="39"/>
      <c r="C2893" s="39"/>
      <c r="N2893" s="39"/>
    </row>
    <row r="2894" spans="1:14" s="25" customFormat="1" ht="13.35" customHeight="1">
      <c r="A2894" s="39"/>
      <c r="B2894" s="39"/>
      <c r="C2894" s="39"/>
      <c r="N2894" s="39"/>
    </row>
    <row r="2895" spans="1:14" s="25" customFormat="1" ht="13.35" customHeight="1">
      <c r="A2895" s="39"/>
      <c r="B2895" s="39"/>
      <c r="C2895" s="39"/>
      <c r="N2895" s="39"/>
    </row>
    <row r="2896" spans="1:14" s="25" customFormat="1" ht="13.35" customHeight="1">
      <c r="A2896" s="39"/>
      <c r="B2896" s="39"/>
      <c r="C2896" s="39"/>
      <c r="N2896" s="39"/>
    </row>
    <row r="2897" spans="1:14" s="25" customFormat="1" ht="13.35" customHeight="1">
      <c r="A2897" s="39"/>
      <c r="B2897" s="39"/>
      <c r="C2897" s="39"/>
      <c r="N2897" s="39"/>
    </row>
    <row r="2898" spans="1:14" s="25" customFormat="1" ht="13.35" customHeight="1">
      <c r="A2898" s="39"/>
      <c r="B2898" s="39"/>
      <c r="C2898" s="39"/>
      <c r="N2898" s="39"/>
    </row>
    <row r="2899" spans="1:14" s="25" customFormat="1" ht="13.35" customHeight="1">
      <c r="A2899" s="39"/>
      <c r="B2899" s="39"/>
      <c r="C2899" s="39"/>
      <c r="N2899" s="39"/>
    </row>
    <row r="2900" spans="1:14" s="25" customFormat="1" ht="13.35" customHeight="1">
      <c r="A2900" s="39"/>
      <c r="B2900" s="39"/>
      <c r="C2900" s="39"/>
      <c r="N2900" s="39"/>
    </row>
    <row r="2901" spans="1:14" s="25" customFormat="1" ht="13.35" customHeight="1">
      <c r="A2901" s="39"/>
      <c r="B2901" s="39"/>
      <c r="C2901" s="39"/>
      <c r="N2901" s="39"/>
    </row>
    <row r="2902" spans="1:14" s="25" customFormat="1" ht="13.35" customHeight="1">
      <c r="A2902" s="39"/>
      <c r="B2902" s="39"/>
      <c r="C2902" s="39"/>
      <c r="N2902" s="39"/>
    </row>
    <row r="2903" spans="1:14" s="25" customFormat="1" ht="13.35" customHeight="1">
      <c r="A2903" s="39"/>
      <c r="B2903" s="39"/>
      <c r="C2903" s="39"/>
      <c r="N2903" s="39"/>
    </row>
    <row r="2904" spans="1:14" s="25" customFormat="1" ht="13.35" customHeight="1">
      <c r="A2904" s="39"/>
      <c r="B2904" s="39"/>
      <c r="C2904" s="39"/>
      <c r="N2904" s="39"/>
    </row>
    <row r="2905" spans="1:14" s="25" customFormat="1" ht="13.35" customHeight="1">
      <c r="A2905" s="39"/>
      <c r="B2905" s="39"/>
      <c r="C2905" s="39"/>
      <c r="N2905" s="39"/>
    </row>
    <row r="2906" spans="1:14" s="25" customFormat="1" ht="13.35" customHeight="1">
      <c r="A2906" s="39"/>
      <c r="B2906" s="39"/>
      <c r="C2906" s="39"/>
      <c r="N2906" s="39"/>
    </row>
    <row r="2907" spans="1:14" s="25" customFormat="1" ht="13.35" customHeight="1">
      <c r="A2907" s="39"/>
      <c r="B2907" s="39"/>
      <c r="C2907" s="39"/>
      <c r="N2907" s="39"/>
    </row>
    <row r="2908" spans="1:14" s="25" customFormat="1" ht="13.35" customHeight="1">
      <c r="A2908" s="39"/>
      <c r="B2908" s="39"/>
      <c r="C2908" s="39"/>
      <c r="N2908" s="39"/>
    </row>
    <row r="2909" spans="1:14" s="25" customFormat="1" ht="13.35" customHeight="1">
      <c r="A2909" s="39"/>
      <c r="B2909" s="39"/>
      <c r="C2909" s="39"/>
      <c r="N2909" s="39"/>
    </row>
    <row r="2910" spans="1:14" s="25" customFormat="1" ht="13.35" customHeight="1">
      <c r="A2910" s="39"/>
      <c r="B2910" s="39"/>
      <c r="C2910" s="39"/>
      <c r="N2910" s="39"/>
    </row>
    <row r="2911" spans="1:14" s="25" customFormat="1" ht="13.35" customHeight="1">
      <c r="A2911" s="39"/>
      <c r="B2911" s="39"/>
      <c r="C2911" s="39"/>
      <c r="N2911" s="39"/>
    </row>
    <row r="2912" spans="1:14" s="25" customFormat="1" ht="13.35" customHeight="1">
      <c r="A2912" s="39"/>
      <c r="B2912" s="39"/>
      <c r="C2912" s="39"/>
      <c r="N2912" s="39"/>
    </row>
    <row r="2913" spans="1:14" s="25" customFormat="1" ht="13.35" customHeight="1">
      <c r="A2913" s="39"/>
      <c r="B2913" s="39"/>
      <c r="C2913" s="39"/>
      <c r="N2913" s="39"/>
    </row>
    <row r="2914" spans="1:14" s="25" customFormat="1" ht="13.35" customHeight="1">
      <c r="A2914" s="39"/>
      <c r="B2914" s="39"/>
      <c r="C2914" s="39"/>
      <c r="N2914" s="39"/>
    </row>
    <row r="2915" spans="1:14" s="25" customFormat="1" ht="13.35" customHeight="1">
      <c r="A2915" s="39"/>
      <c r="B2915" s="39"/>
      <c r="C2915" s="39"/>
      <c r="N2915" s="39"/>
    </row>
    <row r="2916" spans="1:14" s="25" customFormat="1" ht="13.35" customHeight="1">
      <c r="A2916" s="39"/>
      <c r="B2916" s="39"/>
      <c r="C2916" s="39"/>
      <c r="N2916" s="39"/>
    </row>
    <row r="2917" spans="1:14" s="25" customFormat="1" ht="13.35" customHeight="1">
      <c r="A2917" s="39"/>
      <c r="B2917" s="39"/>
      <c r="C2917" s="39"/>
      <c r="N2917" s="39"/>
    </row>
    <row r="2918" spans="1:14" s="25" customFormat="1" ht="13.35" customHeight="1">
      <c r="A2918" s="39"/>
      <c r="B2918" s="39"/>
      <c r="C2918" s="39"/>
      <c r="N2918" s="39"/>
    </row>
    <row r="2919" spans="1:14" s="25" customFormat="1" ht="13.35" customHeight="1">
      <c r="A2919" s="39"/>
      <c r="B2919" s="39"/>
      <c r="C2919" s="39"/>
      <c r="N2919" s="39"/>
    </row>
    <row r="2920" spans="1:14" s="25" customFormat="1" ht="13.35" customHeight="1">
      <c r="A2920" s="39"/>
      <c r="B2920" s="39"/>
      <c r="C2920" s="39"/>
      <c r="N2920" s="39"/>
    </row>
    <row r="2921" spans="1:14" s="25" customFormat="1" ht="13.35" customHeight="1">
      <c r="A2921" s="39"/>
      <c r="B2921" s="39"/>
      <c r="C2921" s="39"/>
      <c r="N2921" s="39"/>
    </row>
    <row r="2922" spans="1:14" s="25" customFormat="1" ht="13.35" customHeight="1">
      <c r="A2922" s="39"/>
      <c r="B2922" s="39"/>
      <c r="C2922" s="39"/>
      <c r="N2922" s="39"/>
    </row>
    <row r="2923" spans="1:14" s="25" customFormat="1" ht="13.35" customHeight="1">
      <c r="A2923" s="39"/>
      <c r="B2923" s="39"/>
      <c r="C2923" s="39"/>
      <c r="N2923" s="39"/>
    </row>
    <row r="2924" spans="1:14" s="25" customFormat="1" ht="13.35" customHeight="1">
      <c r="A2924" s="39"/>
      <c r="B2924" s="39"/>
      <c r="C2924" s="39"/>
      <c r="N2924" s="39"/>
    </row>
    <row r="2925" spans="1:14" s="25" customFormat="1" ht="13.35" customHeight="1">
      <c r="A2925" s="39"/>
      <c r="B2925" s="39"/>
      <c r="C2925" s="39"/>
      <c r="N2925" s="39"/>
    </row>
    <row r="2926" spans="1:14" s="25" customFormat="1" ht="13.35" customHeight="1">
      <c r="A2926" s="39"/>
      <c r="B2926" s="39"/>
      <c r="C2926" s="39"/>
      <c r="N2926" s="39"/>
    </row>
    <row r="2927" spans="1:14" s="25" customFormat="1" ht="13.35" customHeight="1">
      <c r="A2927" s="39"/>
      <c r="B2927" s="39"/>
      <c r="C2927" s="39"/>
      <c r="N2927" s="39"/>
    </row>
    <row r="2928" spans="1:14" s="25" customFormat="1" ht="13.35" customHeight="1">
      <c r="A2928" s="39"/>
      <c r="B2928" s="39"/>
      <c r="C2928" s="39"/>
      <c r="N2928" s="39"/>
    </row>
    <row r="2929" spans="1:14" s="25" customFormat="1" ht="13.35" customHeight="1">
      <c r="A2929" s="39"/>
      <c r="B2929" s="39"/>
      <c r="C2929" s="39"/>
      <c r="N2929" s="39"/>
    </row>
    <row r="2930" spans="1:14" s="25" customFormat="1" ht="13.35" customHeight="1">
      <c r="A2930" s="39"/>
      <c r="B2930" s="39"/>
      <c r="C2930" s="39"/>
      <c r="N2930" s="39"/>
    </row>
    <row r="2931" spans="1:14" s="25" customFormat="1" ht="13.35" customHeight="1">
      <c r="A2931" s="39"/>
      <c r="B2931" s="39"/>
      <c r="C2931" s="39"/>
      <c r="N2931" s="39"/>
    </row>
    <row r="2932" spans="1:14" s="25" customFormat="1" ht="13.35" customHeight="1">
      <c r="A2932" s="39"/>
      <c r="B2932" s="39"/>
      <c r="C2932" s="39"/>
      <c r="N2932" s="39"/>
    </row>
    <row r="2933" spans="1:14" s="25" customFormat="1" ht="13.35" customHeight="1">
      <c r="A2933" s="39"/>
      <c r="B2933" s="39"/>
      <c r="C2933" s="39"/>
      <c r="N2933" s="39"/>
    </row>
    <row r="2934" spans="1:14" s="25" customFormat="1" ht="13.35" customHeight="1">
      <c r="A2934" s="39"/>
      <c r="B2934" s="39"/>
      <c r="C2934" s="39"/>
      <c r="N2934" s="39"/>
    </row>
    <row r="2935" spans="1:14" s="25" customFormat="1" ht="13.35" customHeight="1">
      <c r="A2935" s="39"/>
      <c r="B2935" s="39"/>
      <c r="C2935" s="39"/>
      <c r="N2935" s="39"/>
    </row>
    <row r="2936" spans="1:14" s="25" customFormat="1" ht="13.35" customHeight="1">
      <c r="A2936" s="39"/>
      <c r="B2936" s="39"/>
      <c r="C2936" s="39"/>
      <c r="N2936" s="39"/>
    </row>
    <row r="2937" spans="1:14">
      <c r="B2937" s="39"/>
      <c r="C2937" s="39"/>
      <c r="D2937" s="25"/>
      <c r="E2937" s="25"/>
      <c r="F2937" s="25"/>
      <c r="H2937" s="25"/>
      <c r="I2937" s="25"/>
    </row>
  </sheetData>
  <mergeCells count="1">
    <mergeCell ref="B4:C4"/>
  </mergeCells>
  <phoneticPr fontId="5" type="noConversion"/>
  <hyperlinks>
    <hyperlink ref="H36" location="CONTENTS!A1" display="CONTENTS!A1"/>
  </hyperlinks>
  <pageMargins left="0.98425196850393704" right="0.98425196850393704" top="0.98425196850393704" bottom="0.98425196850393704" header="0.51181102362204722" footer="0.51181102362204722"/>
  <pageSetup paperSize="9" scale="83" orientation="landscape" r:id="rId1"/>
  <headerFooter alignWithMargins="0"/>
</worksheet>
</file>

<file path=xl/worksheets/sheet35.xml><?xml version="1.0" encoding="utf-8"?>
<worksheet xmlns="http://schemas.openxmlformats.org/spreadsheetml/2006/main" xmlns:r="http://schemas.openxmlformats.org/officeDocument/2006/relationships">
  <sheetPr codeName="Sheet40" enableFormatConditionsCalculation="0">
    <pageSetUpPr fitToPage="1"/>
  </sheetPr>
  <dimension ref="A1:AI3166"/>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0.7109375" style="167" customWidth="1"/>
    <col min="4" max="5" width="11.28515625" style="167" customWidth="1"/>
    <col min="6" max="6" width="11.28515625" style="240" customWidth="1"/>
    <col min="7" max="7" width="14.42578125" style="5" customWidth="1"/>
    <col min="8" max="10" width="11.28515625" style="5" customWidth="1"/>
    <col min="11" max="11" width="14.28515625" style="5" customWidth="1"/>
    <col min="12" max="14" width="11.28515625" style="5" customWidth="1"/>
    <col min="15" max="16" width="9.140625" style="5"/>
    <col min="17" max="17" width="14.5703125" style="5" bestFit="1" customWidth="1"/>
    <col min="18" max="18" width="10.7109375" style="5" bestFit="1" customWidth="1"/>
    <col min="19" max="22" width="9.140625" style="5"/>
    <col min="23" max="27" width="9.140625" style="10"/>
    <col min="28" max="28" width="10" style="10" bestFit="1" customWidth="1"/>
    <col min="29" max="34" width="9.140625" style="10"/>
    <col min="35" max="16384" width="9.140625" style="111"/>
  </cols>
  <sheetData>
    <row r="1" spans="1:35" s="39" customFormat="1" ht="15" customHeight="1">
      <c r="A1" s="426" t="s">
        <v>300</v>
      </c>
      <c r="B1" s="112"/>
      <c r="C1" s="112"/>
      <c r="D1" s="113"/>
      <c r="E1" s="113"/>
      <c r="F1" s="126"/>
      <c r="G1" s="1"/>
      <c r="H1" s="1"/>
      <c r="I1" s="1"/>
      <c r="J1" s="1"/>
      <c r="K1" s="1"/>
      <c r="L1" s="1"/>
      <c r="M1" s="1"/>
      <c r="N1" s="1"/>
    </row>
    <row r="2" spans="1:35" s="39" customFormat="1" ht="13.35" customHeight="1">
      <c r="A2" s="196"/>
      <c r="B2" s="197" t="s">
        <v>162</v>
      </c>
      <c r="C2" s="198"/>
      <c r="D2" s="357" t="s">
        <v>254</v>
      </c>
      <c r="E2" s="358"/>
      <c r="F2" s="359"/>
      <c r="G2" s="358"/>
      <c r="H2" s="358"/>
      <c r="I2" s="358"/>
      <c r="J2" s="358"/>
      <c r="K2" s="359"/>
      <c r="L2" s="359"/>
      <c r="M2" s="358"/>
      <c r="N2" s="360"/>
    </row>
    <row r="3" spans="1:35" s="109" customFormat="1" ht="15" customHeight="1">
      <c r="A3" s="250"/>
      <c r="B3" s="251" t="s">
        <v>97</v>
      </c>
      <c r="C3" s="252"/>
      <c r="D3" s="199" t="s">
        <v>104</v>
      </c>
      <c r="E3" s="200"/>
      <c r="F3" s="201" t="s">
        <v>105</v>
      </c>
      <c r="G3" s="202"/>
      <c r="H3" s="200"/>
      <c r="I3" s="203" t="s">
        <v>106</v>
      </c>
      <c r="J3" s="202"/>
      <c r="K3" s="204"/>
      <c r="L3" s="205"/>
      <c r="M3" s="200" t="s">
        <v>80</v>
      </c>
      <c r="N3" s="207" t="s">
        <v>80</v>
      </c>
      <c r="Q3" s="1"/>
      <c r="R3" s="1"/>
      <c r="S3" s="1"/>
      <c r="T3" s="1"/>
      <c r="U3" s="1"/>
      <c r="V3" s="1"/>
      <c r="W3" s="1"/>
      <c r="X3" s="3"/>
      <c r="Y3" s="3"/>
      <c r="Z3" s="3"/>
      <c r="AA3" s="3"/>
      <c r="AB3" s="3"/>
      <c r="AC3" s="3"/>
      <c r="AD3" s="3"/>
      <c r="AE3" s="3"/>
      <c r="AF3" s="3"/>
      <c r="AG3" s="3"/>
      <c r="AH3" s="3"/>
      <c r="AI3" s="3"/>
    </row>
    <row r="4" spans="1:35" s="39" customFormat="1" ht="66.2" customHeight="1">
      <c r="A4" s="116"/>
      <c r="B4" s="603" t="s">
        <v>168</v>
      </c>
      <c r="C4" s="604"/>
      <c r="D4" s="208" t="s">
        <v>1</v>
      </c>
      <c r="E4" s="209" t="s">
        <v>9</v>
      </c>
      <c r="F4" s="208" t="s">
        <v>296</v>
      </c>
      <c r="G4" s="210" t="s">
        <v>87</v>
      </c>
      <c r="H4" s="209" t="s">
        <v>4</v>
      </c>
      <c r="I4" s="208" t="s">
        <v>119</v>
      </c>
      <c r="J4" s="210" t="s">
        <v>95</v>
      </c>
      <c r="K4" s="210" t="s">
        <v>118</v>
      </c>
      <c r="L4" s="209" t="s">
        <v>109</v>
      </c>
      <c r="M4" s="210" t="s">
        <v>21</v>
      </c>
      <c r="N4" s="211" t="s">
        <v>96</v>
      </c>
    </row>
    <row r="5" spans="1:35" s="39" customFormat="1" ht="13.35" customHeight="1">
      <c r="A5" s="223"/>
      <c r="B5" s="224" t="s">
        <v>30</v>
      </c>
      <c r="C5" s="225" t="s">
        <v>81</v>
      </c>
      <c r="D5" s="99">
        <f>A3.7.1!D5/A3.7.1!$N5</f>
        <v>5.2497015612809839E-2</v>
      </c>
      <c r="E5" s="100">
        <f>A3.7.1!E5/A3.7.1!$N5</f>
        <v>3.9901491723612851E-3</v>
      </c>
      <c r="F5" s="99">
        <f>A3.7.1!F5/A3.7.1!$N5</f>
        <v>0.11047872390423642</v>
      </c>
      <c r="G5" s="101">
        <f>A3.7.1!G5/A3.7.1!$N5</f>
        <v>3.8491545019598257E-3</v>
      </c>
      <c r="H5" s="100">
        <f>A3.7.1!H5/A3.7.1!$N5</f>
        <v>7.4952766785415514E-2</v>
      </c>
      <c r="I5" s="99">
        <f>A3.7.1!I5/A3.7.1!$N5</f>
        <v>0.21363982441463714</v>
      </c>
      <c r="J5" s="101">
        <f>A3.7.1!J5/A3.7.1!$N5</f>
        <v>3.7852369180444982E-2</v>
      </c>
      <c r="K5" s="101">
        <f>A3.7.1!K5/A3.7.1!$N5</f>
        <v>0.44661001814131424</v>
      </c>
      <c r="L5" s="100">
        <f>A3.7.1!L5/A3.7.1!$N5</f>
        <v>5.309389305084268E-2</v>
      </c>
      <c r="M5" s="101">
        <f>A3.7.1!M5/A3.7.1!$N5</f>
        <v>3.03608523597808E-3</v>
      </c>
      <c r="N5" s="102">
        <f>A3.7.1!N5/A3.7.1!$N5</f>
        <v>1</v>
      </c>
    </row>
    <row r="6" spans="1:35" s="39" customFormat="1" ht="13.35" customHeight="1">
      <c r="A6" s="72"/>
      <c r="B6" s="24" t="s">
        <v>31</v>
      </c>
      <c r="C6" s="226" t="s">
        <v>32</v>
      </c>
      <c r="D6" s="99">
        <f>A3.7.1!D6/A3.7.1!$N6</f>
        <v>1.9496098022814386E-2</v>
      </c>
      <c r="E6" s="100">
        <f>A3.7.1!E6/A3.7.1!$N6</f>
        <v>4.8211708689137886E-3</v>
      </c>
      <c r="F6" s="99">
        <f>A3.7.1!F6/A3.7.1!$N6</f>
        <v>4.8896507983197141E-2</v>
      </c>
      <c r="G6" s="101">
        <f>A3.7.1!G6/A3.7.1!$N6</f>
        <v>2.7713689551525401E-3</v>
      </c>
      <c r="H6" s="100">
        <f>A3.7.1!H6/A3.7.1!$N6</f>
        <v>0.1160436065483358</v>
      </c>
      <c r="I6" s="99">
        <f>A3.7.1!I6/A3.7.1!$N6</f>
        <v>0.22736715353292092</v>
      </c>
      <c r="J6" s="101">
        <f>A3.7.1!J6/A3.7.1!$N6</f>
        <v>4.1869272274360929E-2</v>
      </c>
      <c r="K6" s="101">
        <f>A3.7.1!K6/A3.7.1!$N6</f>
        <v>0.45276723258357771</v>
      </c>
      <c r="L6" s="100">
        <f>A3.7.1!L6/A3.7.1!$N6</f>
        <v>7.9170151942715844E-2</v>
      </c>
      <c r="M6" s="101">
        <f>A3.7.1!M6/A3.7.1!$N6</f>
        <v>6.797437288010957E-3</v>
      </c>
      <c r="N6" s="102">
        <f>A3.7.1!N6/A3.7.1!$N6</f>
        <v>1</v>
      </c>
    </row>
    <row r="7" spans="1:35" s="39" customFormat="1" ht="13.35" customHeight="1">
      <c r="A7" s="37"/>
      <c r="B7" s="24" t="s">
        <v>33</v>
      </c>
      <c r="C7" s="67" t="s">
        <v>127</v>
      </c>
      <c r="D7" s="99">
        <f>A3.7.1!D7/A3.7.1!$N7</f>
        <v>2.0880560460215299E-2</v>
      </c>
      <c r="E7" s="100">
        <f>A3.7.1!E7/A3.7.1!$N7</f>
        <v>1.6403713618499743E-3</v>
      </c>
      <c r="F7" s="99">
        <f>A3.7.1!F7/A3.7.1!$N7</f>
        <v>9.3968217804864154E-2</v>
      </c>
      <c r="G7" s="101">
        <f>A3.7.1!G7/A3.7.1!$N7</f>
        <v>3.8389246454405652E-3</v>
      </c>
      <c r="H7" s="100">
        <f>A3.7.1!H7/A3.7.1!$N7</f>
        <v>7.50811642080082E-2</v>
      </c>
      <c r="I7" s="99">
        <f>A3.7.1!I7/A3.7.1!$N7</f>
        <v>0.25949763627043343</v>
      </c>
      <c r="J7" s="101">
        <f>A3.7.1!J7/A3.7.1!$N7</f>
        <v>3.6019821153955689E-2</v>
      </c>
      <c r="K7" s="101">
        <f>A3.7.1!K7/A3.7.1!$N7</f>
        <v>0.4401207495585806</v>
      </c>
      <c r="L7" s="100">
        <f>A3.7.1!L7/A3.7.1!$N7</f>
        <v>5.3790510907330412E-2</v>
      </c>
      <c r="M7" s="101">
        <f>A3.7.1!M7/A3.7.1!$N7</f>
        <v>1.5162043629321638E-2</v>
      </c>
      <c r="N7" s="102">
        <f>A3.7.1!N7/A3.7.1!$N7</f>
        <v>1</v>
      </c>
    </row>
    <row r="8" spans="1:35" s="39" customFormat="1" ht="13.35" customHeight="1">
      <c r="A8" s="37"/>
      <c r="B8" s="24" t="s">
        <v>34</v>
      </c>
      <c r="C8" s="38" t="s">
        <v>62</v>
      </c>
      <c r="D8" s="99">
        <f>A3.7.1!D8/A3.7.1!$N8</f>
        <v>2.7060055865921789E-2</v>
      </c>
      <c r="E8" s="100">
        <f>A3.7.1!E8/A3.7.1!$N8</f>
        <v>2.3393854748603353E-3</v>
      </c>
      <c r="F8" s="99">
        <f>A3.7.1!F8/A3.7.1!$N8</f>
        <v>0.11979748603351956</v>
      </c>
      <c r="G8" s="101">
        <f>A3.7.1!G8/A3.7.1!$N8</f>
        <v>3.6662011173184358E-3</v>
      </c>
      <c r="H8" s="100">
        <f>A3.7.1!H8/A3.7.1!$N8</f>
        <v>7.0111731843575414E-2</v>
      </c>
      <c r="I8" s="99">
        <f>A3.7.1!I8/A3.7.1!$N8</f>
        <v>0.22437150837988826</v>
      </c>
      <c r="J8" s="101">
        <f>A3.7.1!J8/A3.7.1!$N8</f>
        <v>3.488128491620112E-2</v>
      </c>
      <c r="K8" s="101">
        <f>A3.7.1!K8/A3.7.1!$N8</f>
        <v>0.46326815642458102</v>
      </c>
      <c r="L8" s="100">
        <f>A3.7.1!L8/A3.7.1!$N8</f>
        <v>5.0488826815642457E-2</v>
      </c>
      <c r="M8" s="101">
        <f>A3.7.1!M8/A3.7.1!$N8</f>
        <v>4.0153631284916202E-3</v>
      </c>
      <c r="N8" s="102">
        <f>A3.7.1!N8/A3.7.1!$N8</f>
        <v>1</v>
      </c>
    </row>
    <row r="9" spans="1:35" s="39" customFormat="1" ht="13.35" customHeight="1">
      <c r="A9" s="37"/>
      <c r="B9" s="38" t="s">
        <v>35</v>
      </c>
      <c r="C9" s="38" t="s">
        <v>63</v>
      </c>
      <c r="D9" s="99">
        <f>A3.7.1!D9/A3.7.1!$N9</f>
        <v>3.4528881402952544E-2</v>
      </c>
      <c r="E9" s="100">
        <f>A3.7.1!E9/A3.7.1!$N9</f>
        <v>2.5760428019419401E-3</v>
      </c>
      <c r="F9" s="99">
        <f>A3.7.1!F9/A3.7.1!$N9</f>
        <v>0.13514316853264638</v>
      </c>
      <c r="G9" s="101">
        <f>A3.7.1!G9/A3.7.1!$N9</f>
        <v>4.359457049440206E-3</v>
      </c>
      <c r="H9" s="100">
        <f>A3.7.1!H9/A3.7.1!$N9</f>
        <v>7.1039334192014261E-2</v>
      </c>
      <c r="I9" s="99">
        <f>A3.7.1!I9/A3.7.1!$N9</f>
        <v>0.21569404537798476</v>
      </c>
      <c r="J9" s="101">
        <f>A3.7.1!J9/A3.7.1!$N9</f>
        <v>3.2646388586148815E-2</v>
      </c>
      <c r="K9" s="101">
        <f>A3.7.1!K9/A3.7.1!$N9</f>
        <v>0.44580402258991381</v>
      </c>
      <c r="L9" s="100">
        <f>A3.7.1!L9/A3.7.1!$N9</f>
        <v>5.4641830971960764E-2</v>
      </c>
      <c r="M9" s="101">
        <f>A3.7.1!M9/A3.7.1!$N9</f>
        <v>3.5668284949965322E-3</v>
      </c>
      <c r="N9" s="102">
        <f>A3.7.1!N9/A3.7.1!$N9</f>
        <v>1</v>
      </c>
    </row>
    <row r="10" spans="1:35" s="39" customFormat="1" ht="13.35" customHeight="1">
      <c r="A10" s="37"/>
      <c r="B10" s="38" t="s">
        <v>36</v>
      </c>
      <c r="C10" s="38" t="s">
        <v>59</v>
      </c>
      <c r="D10" s="99">
        <f>A3.7.1!D10/A3.7.1!$N10</f>
        <v>3.0852381488571105E-2</v>
      </c>
      <c r="E10" s="100">
        <f>A3.7.1!E10/A3.7.1!$N10</f>
        <v>3.4905979056412567E-3</v>
      </c>
      <c r="F10" s="99">
        <f>A3.7.1!F10/A3.7.1!$N10</f>
        <v>0.14041211575273055</v>
      </c>
      <c r="G10" s="101">
        <f>A3.7.1!G10/A3.7.1!$N10</f>
        <v>5.2921968246819051E-3</v>
      </c>
      <c r="H10" s="100">
        <f>A3.7.1!H10/A3.7.1!$N10</f>
        <v>6.4970161017903386E-2</v>
      </c>
      <c r="I10" s="99">
        <f>A3.7.1!I10/A3.7.1!$N10</f>
        <v>0.2041436775137935</v>
      </c>
      <c r="J10" s="101">
        <f>A3.7.1!J10/A3.7.1!$N10</f>
        <v>3.5018578988852606E-2</v>
      </c>
      <c r="K10" s="101">
        <f>A3.7.1!K10/A3.7.1!$N10</f>
        <v>0.45884472469316517</v>
      </c>
      <c r="L10" s="100">
        <f>A3.7.1!L10/A3.7.1!$N10</f>
        <v>5.3935367638779416E-2</v>
      </c>
      <c r="M10" s="101">
        <f>A3.7.1!M10/A3.7.1!$N10</f>
        <v>3.0401981758810944E-3</v>
      </c>
      <c r="N10" s="102">
        <f>A3.7.1!N10/A3.7.1!$N10</f>
        <v>1</v>
      </c>
    </row>
    <row r="11" spans="1:35" s="39" customFormat="1" ht="13.35" customHeight="1">
      <c r="A11" s="37"/>
      <c r="B11" s="38" t="s">
        <v>37</v>
      </c>
      <c r="C11" s="38" t="s">
        <v>60</v>
      </c>
      <c r="D11" s="99">
        <f>A3.7.1!D11/A3.7.1!$N11</f>
        <v>3.60891180261462E-2</v>
      </c>
      <c r="E11" s="100">
        <f>A3.7.1!E11/A3.7.1!$N11</f>
        <v>2.7619222979193519E-3</v>
      </c>
      <c r="F11" s="99">
        <f>A3.7.1!F11/A3.7.1!$N11</f>
        <v>0.1616645185048794</v>
      </c>
      <c r="G11" s="101">
        <f>A3.7.1!G11/A3.7.1!$N11</f>
        <v>4.0508193702817157E-3</v>
      </c>
      <c r="H11" s="100">
        <f>A3.7.1!H11/A3.7.1!$N11</f>
        <v>7.5676670962990245E-2</v>
      </c>
      <c r="I11" s="99">
        <f>A3.7.1!I11/A3.7.1!$N11</f>
        <v>0.20125207144172344</v>
      </c>
      <c r="J11" s="101">
        <f>A3.7.1!J11/A3.7.1!$N11</f>
        <v>3.8851040324065549E-2</v>
      </c>
      <c r="K11" s="101">
        <f>A3.7.1!K11/A3.7.1!$N11</f>
        <v>0.42238998342846623</v>
      </c>
      <c r="L11" s="100">
        <f>A3.7.1!L11/A3.7.1!$N11</f>
        <v>5.3765420732830048E-2</v>
      </c>
      <c r="M11" s="101">
        <f>A3.7.1!M11/A3.7.1!$N11</f>
        <v>3.4984349106978456E-3</v>
      </c>
      <c r="N11" s="102">
        <f>A3.7.1!N11/A3.7.1!$N11</f>
        <v>1</v>
      </c>
    </row>
    <row r="12" spans="1:35" s="39" customFormat="1" ht="13.35" customHeight="1">
      <c r="A12" s="37"/>
      <c r="B12" s="38" t="s">
        <v>38</v>
      </c>
      <c r="C12" s="38" t="s">
        <v>64</v>
      </c>
      <c r="D12" s="99">
        <f>A3.7.1!D12/A3.7.1!$N12</f>
        <v>3.5582625420740505E-2</v>
      </c>
      <c r="E12" s="100">
        <f>A3.7.1!E12/A3.7.1!$N12</f>
        <v>3.7666292675108191E-3</v>
      </c>
      <c r="F12" s="99">
        <f>A3.7.1!F12/A3.7.1!$N12</f>
        <v>0.17815355024843724</v>
      </c>
      <c r="G12" s="101">
        <f>A3.7.1!G12/A3.7.1!$N12</f>
        <v>5.2893091841641291E-3</v>
      </c>
      <c r="H12" s="100">
        <f>A3.7.1!H12/A3.7.1!$N12</f>
        <v>7.1806379227440292E-2</v>
      </c>
      <c r="I12" s="99">
        <f>A3.7.1!I12/A3.7.1!$N12</f>
        <v>0.20860714858150345</v>
      </c>
      <c r="J12" s="101">
        <f>A3.7.1!J12/A3.7.1!$N12</f>
        <v>3.534220227600577E-2</v>
      </c>
      <c r="K12" s="101">
        <f>A3.7.1!K12/A3.7.1!$N12</f>
        <v>0.4129668216060266</v>
      </c>
      <c r="L12" s="100">
        <f>A3.7.1!L12/A3.7.1!$N12</f>
        <v>4.5600256451354383E-2</v>
      </c>
      <c r="M12" s="101">
        <f>A3.7.1!M12/A3.7.1!$N12</f>
        <v>2.8850777368167975E-3</v>
      </c>
      <c r="N12" s="102">
        <f>A3.7.1!N12/A3.7.1!$N12</f>
        <v>1</v>
      </c>
    </row>
    <row r="13" spans="1:35" s="39" customFormat="1" ht="13.35" customHeight="1">
      <c r="A13" s="37"/>
      <c r="B13" s="38" t="s">
        <v>39</v>
      </c>
      <c r="C13" s="38" t="s">
        <v>65</v>
      </c>
      <c r="D13" s="99">
        <f>A3.7.1!D13/A3.7.1!$N13</f>
        <v>3.6543654365436544E-2</v>
      </c>
      <c r="E13" s="100">
        <f>A3.7.1!E13/A3.7.1!$N13</f>
        <v>7.3807380738073807E-3</v>
      </c>
      <c r="F13" s="99">
        <f>A3.7.1!F13/A3.7.1!$N13</f>
        <v>0.1963996399639964</v>
      </c>
      <c r="G13" s="101">
        <f>A3.7.1!G13/A3.7.1!$N13</f>
        <v>4.1404140414041408E-3</v>
      </c>
      <c r="H13" s="100">
        <f>A3.7.1!H13/A3.7.1!$N13</f>
        <v>7.9567956795679573E-2</v>
      </c>
      <c r="I13" s="99">
        <f>A3.7.1!I13/A3.7.1!$N13</f>
        <v>0.20198019801980199</v>
      </c>
      <c r="J13" s="101">
        <f>A3.7.1!J13/A3.7.1!$N13</f>
        <v>4.6084608460846083E-2</v>
      </c>
      <c r="K13" s="101">
        <f>A3.7.1!K13/A3.7.1!$N13</f>
        <v>0.39063906390639064</v>
      </c>
      <c r="L13" s="100">
        <f>A3.7.1!L13/A3.7.1!$N13</f>
        <v>3.4743474347434744E-2</v>
      </c>
      <c r="M13" s="101">
        <f>A3.7.1!M13/A3.7.1!$N13</f>
        <v>2.5202520252025204E-3</v>
      </c>
      <c r="N13" s="102">
        <f>A3.7.1!N13/A3.7.1!$N13</f>
        <v>1</v>
      </c>
    </row>
    <row r="14" spans="1:35" s="39" customFormat="1" ht="13.35" customHeight="1">
      <c r="A14" s="37"/>
      <c r="B14" s="38" t="s">
        <v>40</v>
      </c>
      <c r="C14" s="38" t="s">
        <v>66</v>
      </c>
      <c r="D14" s="99">
        <f>A3.7.1!D14/A3.7.1!$N14</f>
        <v>3.0625832223701729E-2</v>
      </c>
      <c r="E14" s="100">
        <f>A3.7.1!E14/A3.7.1!$N14</f>
        <v>1.0208610741233911E-2</v>
      </c>
      <c r="F14" s="99">
        <f>A3.7.1!F14/A3.7.1!$N14</f>
        <v>0.21837549933422104</v>
      </c>
      <c r="G14" s="101">
        <f>A3.7.1!G14/A3.7.1!$N14</f>
        <v>8.4332001775410566E-3</v>
      </c>
      <c r="H14" s="100">
        <f>A3.7.1!H14/A3.7.1!$N14</f>
        <v>8.610741233910342E-2</v>
      </c>
      <c r="I14" s="99">
        <f>A3.7.1!I14/A3.7.1!$N14</f>
        <v>0.18375499334221038</v>
      </c>
      <c r="J14" s="101">
        <f>A3.7.1!J14/A3.7.1!$N14</f>
        <v>4.6604527296937419E-2</v>
      </c>
      <c r="K14" s="101">
        <f>A3.7.1!K14/A3.7.1!$N14</f>
        <v>0.38260097647581004</v>
      </c>
      <c r="L14" s="100">
        <f>A3.7.1!L14/A3.7.1!$N14</f>
        <v>3.1069684864624945E-2</v>
      </c>
      <c r="M14" s="101">
        <f>A3.7.1!M14/A3.7.1!$N14</f>
        <v>2.2192632046160675E-3</v>
      </c>
      <c r="N14" s="102">
        <f>A3.7.1!N14/A3.7.1!$N14</f>
        <v>1</v>
      </c>
    </row>
    <row r="15" spans="1:35" s="39" customFormat="1" ht="13.35" customHeight="1">
      <c r="A15" s="37"/>
      <c r="B15" s="38" t="s">
        <v>41</v>
      </c>
      <c r="C15" s="38" t="s">
        <v>67</v>
      </c>
      <c r="D15" s="99">
        <f>A3.7.1!D15/A3.7.1!$N15</f>
        <v>3.6764705882352942E-2</v>
      </c>
      <c r="E15" s="100">
        <f>A3.7.1!E15/A3.7.1!$N15</f>
        <v>1.1437908496732025E-2</v>
      </c>
      <c r="F15" s="99">
        <f>A3.7.1!F15/A3.7.1!$N15</f>
        <v>0.22794117647058823</v>
      </c>
      <c r="G15" s="101">
        <f>A3.7.1!G15/A3.7.1!$N15</f>
        <v>4.9019607843137254E-3</v>
      </c>
      <c r="H15" s="100">
        <f>A3.7.1!H15/A3.7.1!$N15</f>
        <v>7.27124183006536E-2</v>
      </c>
      <c r="I15" s="99">
        <f>A3.7.1!I15/A3.7.1!$N15</f>
        <v>0.19607843137254902</v>
      </c>
      <c r="J15" s="101">
        <f>A3.7.1!J15/A3.7.1!$N15</f>
        <v>5.0653594771241831E-2</v>
      </c>
      <c r="K15" s="101">
        <f>A3.7.1!K15/A3.7.1!$N15</f>
        <v>0.37009803921568629</v>
      </c>
      <c r="L15" s="100">
        <f>A3.7.1!L15/A3.7.1!$N15</f>
        <v>2.7777777777777776E-2</v>
      </c>
      <c r="M15" s="101">
        <f>A3.7.1!M15/A3.7.1!$N15</f>
        <v>1.6339869281045752E-3</v>
      </c>
      <c r="N15" s="102">
        <f>A3.7.1!N15/A3.7.1!$N15</f>
        <v>1</v>
      </c>
    </row>
    <row r="16" spans="1:35" s="39" customFormat="1" ht="13.35" customHeight="1">
      <c r="A16" s="37"/>
      <c r="B16" s="38" t="s">
        <v>42</v>
      </c>
      <c r="C16" s="38" t="s">
        <v>129</v>
      </c>
      <c r="D16" s="99">
        <f>A3.7.1!D16/A3.7.1!$N16</f>
        <v>2.8018129377832716E-2</v>
      </c>
      <c r="E16" s="100">
        <f>A3.7.1!E16/A3.7.1!$N16</f>
        <v>1.6069221260815822E-2</v>
      </c>
      <c r="F16" s="99">
        <f>A3.7.1!F16/A3.7.1!$N16</f>
        <v>0.24886691388545529</v>
      </c>
      <c r="G16" s="101">
        <f>A3.7.1!G16/A3.7.1!$N16</f>
        <v>2.88421920065925E-3</v>
      </c>
      <c r="H16" s="100">
        <f>A3.7.1!H16/A3.7.1!$N16</f>
        <v>7.0869386073341575E-2</v>
      </c>
      <c r="I16" s="99">
        <f>A3.7.1!I16/A3.7.1!$N16</f>
        <v>0.17181705809641531</v>
      </c>
      <c r="J16" s="101">
        <f>A3.7.1!J16/A3.7.1!$N16</f>
        <v>4.7795632468067575E-2</v>
      </c>
      <c r="K16" s="101">
        <f>A3.7.1!K16/A3.7.1!$N16</f>
        <v>0.38483724763081995</v>
      </c>
      <c r="L16" s="100">
        <f>A3.7.1!L16/A3.7.1!$N16</f>
        <v>2.8018129377832716E-2</v>
      </c>
      <c r="M16" s="101">
        <f>A3.7.1!M16/A3.7.1!$N16</f>
        <v>8.2406262875978574E-4</v>
      </c>
      <c r="N16" s="102">
        <f>A3.7.1!N16/A3.7.1!$N16</f>
        <v>1</v>
      </c>
    </row>
    <row r="17" spans="1:14" s="39" customFormat="1" ht="13.35" customHeight="1">
      <c r="A17" s="37"/>
      <c r="B17" s="38" t="s">
        <v>43</v>
      </c>
      <c r="C17" s="38" t="s">
        <v>130</v>
      </c>
      <c r="D17" s="99">
        <f>A3.7.1!D17/A3.7.1!$N17</f>
        <v>2.6252983293556086E-2</v>
      </c>
      <c r="E17" s="100">
        <f>A3.7.1!E17/A3.7.1!$N17</f>
        <v>2.5059665871121718E-2</v>
      </c>
      <c r="F17" s="99">
        <f>A3.7.1!F17/A3.7.1!$N17</f>
        <v>0.25417661097852029</v>
      </c>
      <c r="G17" s="101">
        <f>A3.7.1!G17/A3.7.1!$N17</f>
        <v>8.3532219570405727E-3</v>
      </c>
      <c r="H17" s="100">
        <f>A3.7.1!H17/A3.7.1!$N17</f>
        <v>8.7112171837708835E-2</v>
      </c>
      <c r="I17" s="99">
        <f>A3.7.1!I17/A3.7.1!$N17</f>
        <v>0.15751789976133651</v>
      </c>
      <c r="J17" s="101">
        <f>A3.7.1!J17/A3.7.1!$N17</f>
        <v>5.7279236276849645E-2</v>
      </c>
      <c r="K17" s="101">
        <f>A3.7.1!K17/A3.7.1!$N17</f>
        <v>0.35918854415274465</v>
      </c>
      <c r="L17" s="100">
        <f>A3.7.1!L17/A3.7.1!$N17</f>
        <v>2.5059665871121718E-2</v>
      </c>
      <c r="M17" s="101">
        <f>A3.7.1!M17/A3.7.1!$N17</f>
        <v>0</v>
      </c>
      <c r="N17" s="102">
        <f>A3.7.1!N17/A3.7.1!$N17</f>
        <v>1</v>
      </c>
    </row>
    <row r="18" spans="1:14" s="39" customFormat="1" ht="13.35" customHeight="1">
      <c r="A18" s="37"/>
      <c r="B18" s="38" t="s">
        <v>44</v>
      </c>
      <c r="C18" s="38" t="s">
        <v>131</v>
      </c>
      <c r="D18" s="99">
        <f>A3.7.1!D18/A3.7.1!$N18</f>
        <v>1.6556291390728478E-2</v>
      </c>
      <c r="E18" s="100">
        <f>A3.7.1!E18/A3.7.1!$N18</f>
        <v>2.6490066225165563E-2</v>
      </c>
      <c r="F18" s="99">
        <f>A3.7.1!F18/A3.7.1!$N18</f>
        <v>0.30463576158940397</v>
      </c>
      <c r="G18" s="101">
        <f>A3.7.1!G18/A3.7.1!$N18</f>
        <v>6.6225165562913907E-3</v>
      </c>
      <c r="H18" s="100">
        <f>A3.7.1!H18/A3.7.1!$N18</f>
        <v>5.2980132450331126E-2</v>
      </c>
      <c r="I18" s="99">
        <f>A3.7.1!I18/A3.7.1!$N18</f>
        <v>0.14238410596026491</v>
      </c>
      <c r="J18" s="101">
        <f>A3.7.1!J18/A3.7.1!$N18</f>
        <v>4.6357615894039736E-2</v>
      </c>
      <c r="K18" s="101">
        <f>A3.7.1!K18/A3.7.1!$N18</f>
        <v>0.37086092715231789</v>
      </c>
      <c r="L18" s="100">
        <f>A3.7.1!L18/A3.7.1!$N18</f>
        <v>3.3112582781456956E-2</v>
      </c>
      <c r="M18" s="101">
        <f>A3.7.1!M18/A3.7.1!$N18</f>
        <v>0</v>
      </c>
      <c r="N18" s="102">
        <f>A3.7.1!N18/A3.7.1!$N18</f>
        <v>1</v>
      </c>
    </row>
    <row r="19" spans="1:14" s="39" customFormat="1" ht="13.35" customHeight="1">
      <c r="A19" s="37"/>
      <c r="B19" s="38" t="s">
        <v>45</v>
      </c>
      <c r="C19" s="38" t="s">
        <v>132</v>
      </c>
      <c r="D19" s="99">
        <f>A3.7.1!D19/A3.7.1!$N19</f>
        <v>6.6225165562913907E-3</v>
      </c>
      <c r="E19" s="100">
        <f>A3.7.1!E19/A3.7.1!$N19</f>
        <v>4.6357615894039736E-2</v>
      </c>
      <c r="F19" s="99">
        <f>A3.7.1!F19/A3.7.1!$N19</f>
        <v>0.30463576158940397</v>
      </c>
      <c r="G19" s="101">
        <f>A3.7.1!G19/A3.7.1!$N19</f>
        <v>1.3245033112582781E-2</v>
      </c>
      <c r="H19" s="100">
        <f>A3.7.1!H19/A3.7.1!$N19</f>
        <v>3.3112582781456956E-2</v>
      </c>
      <c r="I19" s="99">
        <f>A3.7.1!I19/A3.7.1!$N19</f>
        <v>0.13245033112582782</v>
      </c>
      <c r="J19" s="101">
        <f>A3.7.1!J19/A3.7.1!$N19</f>
        <v>3.9735099337748346E-2</v>
      </c>
      <c r="K19" s="101">
        <f>A3.7.1!K19/A3.7.1!$N19</f>
        <v>0.37748344370860926</v>
      </c>
      <c r="L19" s="100">
        <f>A3.7.1!L19/A3.7.1!$N19</f>
        <v>4.6357615894039736E-2</v>
      </c>
      <c r="M19" s="101">
        <f>A3.7.1!M19/A3.7.1!$N19</f>
        <v>0</v>
      </c>
      <c r="N19" s="102">
        <f>A3.7.1!N19/A3.7.1!$N19</f>
        <v>1</v>
      </c>
    </row>
    <row r="20" spans="1:14" s="39" customFormat="1" ht="13.35" customHeight="1">
      <c r="A20" s="37"/>
      <c r="B20" s="38" t="s">
        <v>46</v>
      </c>
      <c r="C20" s="38" t="s">
        <v>133</v>
      </c>
      <c r="D20" s="99">
        <f>A3.7.1!D20/A3.7.1!$N20</f>
        <v>2.0576131687242798E-2</v>
      </c>
      <c r="E20" s="100">
        <f>A3.7.1!E20/A3.7.1!$N20</f>
        <v>4.1152263374485597E-2</v>
      </c>
      <c r="F20" s="99">
        <f>A3.7.1!F20/A3.7.1!$N20</f>
        <v>0.26337448559670784</v>
      </c>
      <c r="G20" s="101">
        <f>A3.7.1!G20/A3.7.1!$N20</f>
        <v>2.0576131687242798E-2</v>
      </c>
      <c r="H20" s="100">
        <f>A3.7.1!H20/A3.7.1!$N20</f>
        <v>4.9382716049382713E-2</v>
      </c>
      <c r="I20" s="99">
        <f>A3.7.1!I20/A3.7.1!$N20</f>
        <v>0.14814814814814814</v>
      </c>
      <c r="J20" s="101">
        <f>A3.7.1!J20/A3.7.1!$N20</f>
        <v>4.5267489711934158E-2</v>
      </c>
      <c r="K20" s="101">
        <f>A3.7.1!K20/A3.7.1!$N20</f>
        <v>0.37037037037037035</v>
      </c>
      <c r="L20" s="100">
        <f>A3.7.1!L20/A3.7.1!$N20</f>
        <v>4.1152263374485597E-2</v>
      </c>
      <c r="M20" s="101">
        <f>A3.7.1!M20/A3.7.1!$N20</f>
        <v>0</v>
      </c>
      <c r="N20" s="102">
        <f>A3.7.1!N20/A3.7.1!$N20</f>
        <v>1</v>
      </c>
    </row>
    <row r="21" spans="1:14" s="39" customFormat="1" ht="13.35" customHeight="1">
      <c r="A21" s="37"/>
      <c r="B21" s="38" t="s">
        <v>47</v>
      </c>
      <c r="C21" s="38" t="s">
        <v>134</v>
      </c>
      <c r="D21" s="99">
        <f>A3.7.1!D21/A3.7.1!$N21</f>
        <v>1.2E-2</v>
      </c>
      <c r="E21" s="100">
        <f>A3.7.1!E21/A3.7.1!$N21</f>
        <v>0.104</v>
      </c>
      <c r="F21" s="99">
        <f>A3.7.1!F21/A3.7.1!$N21</f>
        <v>0.20399999999999999</v>
      </c>
      <c r="G21" s="101">
        <f>A3.7.1!G21/A3.7.1!$N21</f>
        <v>1.2E-2</v>
      </c>
      <c r="H21" s="100">
        <f>A3.7.1!H21/A3.7.1!$N21</f>
        <v>0.02</v>
      </c>
      <c r="I21" s="99">
        <f>A3.7.1!I21/A3.7.1!$N21</f>
        <v>0.14000000000000001</v>
      </c>
      <c r="J21" s="101">
        <f>A3.7.1!J21/A3.7.1!$N21</f>
        <v>4.8000000000000001E-2</v>
      </c>
      <c r="K21" s="101">
        <f>A3.7.1!K21/A3.7.1!$N21</f>
        <v>0.38400000000000001</v>
      </c>
      <c r="L21" s="100">
        <f>A3.7.1!L21/A3.7.1!$N21</f>
        <v>7.1999999999999995E-2</v>
      </c>
      <c r="M21" s="101">
        <f>A3.7.1!M21/A3.7.1!$N21</f>
        <v>4.0000000000000001E-3</v>
      </c>
      <c r="N21" s="102">
        <f>A3.7.1!N21/A3.7.1!$N21</f>
        <v>1</v>
      </c>
    </row>
    <row r="22" spans="1:14" s="39" customFormat="1" ht="13.35" customHeight="1">
      <c r="A22" s="118"/>
      <c r="B22" s="119" t="s">
        <v>22</v>
      </c>
      <c r="C22" s="68"/>
      <c r="D22" s="103">
        <f>A3.7.1!D22/A3.7.1!$N22</f>
        <v>3.3034596375617793E-2</v>
      </c>
      <c r="E22" s="104">
        <f>A3.7.1!E22/A3.7.1!$N22</f>
        <v>4.024711696869852E-3</v>
      </c>
      <c r="F22" s="103">
        <f>A3.7.1!F22/A3.7.1!$N22</f>
        <v>9.1983525535420094E-2</v>
      </c>
      <c r="G22" s="105">
        <f>A3.7.1!G22/A3.7.1!$N22</f>
        <v>3.5601317957166391E-3</v>
      </c>
      <c r="H22" s="104">
        <f>A3.7.1!H22/A3.7.1!$N22</f>
        <v>8.9163097199341027E-2</v>
      </c>
      <c r="I22" s="103">
        <f>A3.7.1!I22/A3.7.1!$N22</f>
        <v>0.22480395387149918</v>
      </c>
      <c r="J22" s="105">
        <f>A3.7.1!J22/A3.7.1!$N22</f>
        <v>3.884184514003295E-2</v>
      </c>
      <c r="K22" s="105">
        <f>A3.7.1!K22/A3.7.1!$N22</f>
        <v>0.44652553542009887</v>
      </c>
      <c r="L22" s="104">
        <f>A3.7.1!L22/A3.7.1!$N22</f>
        <v>6.1886326194398683E-2</v>
      </c>
      <c r="M22" s="105">
        <f>A3.7.1!M22/A3.7.1!$N22</f>
        <v>6.1762767710049427E-3</v>
      </c>
      <c r="N22" s="106">
        <f>A3.7.1!N22/A3.7.1!$N22</f>
        <v>1</v>
      </c>
    </row>
    <row r="23" spans="1:14" s="39" customFormat="1" ht="13.35" customHeight="1">
      <c r="A23" s="215"/>
      <c r="B23" s="605" t="s">
        <v>99</v>
      </c>
      <c r="C23" s="606"/>
      <c r="D23" s="216"/>
      <c r="E23" s="217"/>
      <c r="F23" s="216"/>
      <c r="G23" s="218"/>
      <c r="H23" s="217"/>
      <c r="I23" s="216"/>
      <c r="J23" s="218"/>
      <c r="K23" s="218"/>
      <c r="L23" s="217"/>
      <c r="M23" s="218"/>
      <c r="N23" s="102"/>
    </row>
    <row r="24" spans="1:14" s="39" customFormat="1" ht="13.35" customHeight="1">
      <c r="A24" s="72"/>
      <c r="B24" s="24" t="s">
        <v>30</v>
      </c>
      <c r="C24" s="227" t="s">
        <v>81</v>
      </c>
      <c r="D24" s="99">
        <f>A3.7.1!D5/A3.7.1!D$22</f>
        <v>0.5570516656692599</v>
      </c>
      <c r="E24" s="100">
        <f>A3.7.1!E5/A3.7.1!E$22</f>
        <v>0.34752353663528451</v>
      </c>
      <c r="F24" s="99">
        <f>A3.7.1!F5/A3.7.1!F$22</f>
        <v>0.4210158684672422</v>
      </c>
      <c r="G24" s="101">
        <f>A3.7.1!G5/A3.7.1!G$22</f>
        <v>0.37899120777417861</v>
      </c>
      <c r="H24" s="100">
        <f>A3.7.1!H5/A3.7.1!H$22</f>
        <v>0.29466760282325116</v>
      </c>
      <c r="I24" s="99">
        <f>A3.7.1!I5/A3.7.1!I$22</f>
        <v>0.33312569619511051</v>
      </c>
      <c r="J24" s="101">
        <f>A3.7.1!J5/A3.7.1!J$22</f>
        <v>0.3416041056962294</v>
      </c>
      <c r="K24" s="101">
        <f>A3.7.1!K5/A3.7.1!K$22</f>
        <v>0.3506000937127593</v>
      </c>
      <c r="L24" s="100">
        <f>A3.7.1!L5/A3.7.1!L$22</f>
        <v>0.30073206442166911</v>
      </c>
      <c r="M24" s="101">
        <f>A3.7.1!M5/A3.7.1!M$22</f>
        <v>0.17231261669778608</v>
      </c>
      <c r="N24" s="102">
        <f>A3.7.1!N5/A3.7.1!N$22</f>
        <v>0.35053377265238878</v>
      </c>
    </row>
    <row r="25" spans="1:14" s="39" customFormat="1" ht="13.35" customHeight="1">
      <c r="A25" s="72"/>
      <c r="B25" s="24" t="s">
        <v>31</v>
      </c>
      <c r="C25" s="226" t="s">
        <v>32</v>
      </c>
      <c r="D25" s="99">
        <f>A3.7.1!D6/A3.7.1!D$22</f>
        <v>0.21154997007779772</v>
      </c>
      <c r="E25" s="100">
        <f>A3.7.1!E6/A3.7.1!E$22</f>
        <v>0.42939009414654111</v>
      </c>
      <c r="F25" s="99">
        <f>A3.7.1!F6/A3.7.1!F$22</f>
        <v>0.19054697854353977</v>
      </c>
      <c r="G25" s="101">
        <f>A3.7.1!G6/A3.7.1!G$22</f>
        <v>0.27903748264692274</v>
      </c>
      <c r="H25" s="100">
        <f>A3.7.1!H6/A3.7.1!H$22</f>
        <v>0.46652008425409258</v>
      </c>
      <c r="I25" s="99">
        <f>A3.7.1!I6/A3.7.1!I$22</f>
        <v>0.36254177170663071</v>
      </c>
      <c r="J25" s="101">
        <f>A3.7.1!J6/A3.7.1!J$22</f>
        <v>0.38639351910760489</v>
      </c>
      <c r="K25" s="101">
        <f>A3.7.1!K6/A3.7.1!K$22</f>
        <v>0.36346530598691712</v>
      </c>
      <c r="L25" s="100">
        <f>A3.7.1!L6/A3.7.1!L$22</f>
        <v>0.45856515373352857</v>
      </c>
      <c r="M25" s="101">
        <f>A3.7.1!M6/A3.7.1!M$22</f>
        <v>0.39450520138703654</v>
      </c>
      <c r="N25" s="102">
        <f>A3.7.1!N6/A3.7.1!N$22</f>
        <v>0.35845469522240525</v>
      </c>
    </row>
    <row r="26" spans="1:14" s="39" customFormat="1" ht="13.35" customHeight="1">
      <c r="A26" s="37"/>
      <c r="B26" s="24" t="s">
        <v>33</v>
      </c>
      <c r="C26" s="67" t="s">
        <v>127</v>
      </c>
      <c r="D26" s="99">
        <f>A3.7.1!D7/A3.7.1!D$22</f>
        <v>9.1412327947336919E-2</v>
      </c>
      <c r="E26" s="100">
        <f>A3.7.1!E7/A3.7.1!E$22</f>
        <v>5.8943921408104789E-2</v>
      </c>
      <c r="F26" s="99">
        <f>A3.7.1!F7/A3.7.1!F$22</f>
        <v>0.14774151950424472</v>
      </c>
      <c r="G26" s="101">
        <f>A3.7.1!G7/A3.7.1!G$22</f>
        <v>0.15594632114761683</v>
      </c>
      <c r="H26" s="100">
        <f>A3.7.1!H7/A3.7.1!H$22</f>
        <v>0.12178042200953401</v>
      </c>
      <c r="I26" s="99">
        <f>A3.7.1!I7/A3.7.1!I$22</f>
        <v>0.16694025913114849</v>
      </c>
      <c r="J26" s="101">
        <f>A3.7.1!J7/A3.7.1!J$22</f>
        <v>0.13411375493065275</v>
      </c>
      <c r="K26" s="101">
        <f>A3.7.1!K7/A3.7.1!K$22</f>
        <v>0.14254669957681679</v>
      </c>
      <c r="L26" s="100">
        <f>A3.7.1!L7/A3.7.1!L$22</f>
        <v>0.12570211633169173</v>
      </c>
      <c r="M26" s="101">
        <f>A3.7.1!M7/A3.7.1!M$22</f>
        <v>0.35502800746865831</v>
      </c>
      <c r="N26" s="102">
        <f>A3.7.1!N7/A3.7.1!N$22</f>
        <v>0.14462108731466228</v>
      </c>
    </row>
    <row r="27" spans="1:14" s="39" customFormat="1" ht="13.35" customHeight="1">
      <c r="A27" s="37"/>
      <c r="B27" s="24" t="s">
        <v>34</v>
      </c>
      <c r="C27" s="38" t="s">
        <v>62</v>
      </c>
      <c r="D27" s="99">
        <f>A3.7.1!D8/A3.7.1!D$22</f>
        <v>3.8649511270696192E-2</v>
      </c>
      <c r="E27" s="100">
        <f>A3.7.1!E8/A3.7.1!E$22</f>
        <v>2.7425296766270979E-2</v>
      </c>
      <c r="F27" s="99">
        <f>A3.7.1!F8/A3.7.1!F$22</f>
        <v>6.1450012537163735E-2</v>
      </c>
      <c r="G27" s="101">
        <f>A3.7.1!G8/A3.7.1!G$22</f>
        <v>4.8588616381304954E-2</v>
      </c>
      <c r="H27" s="100">
        <f>A3.7.1!H8/A3.7.1!H$22</f>
        <v>3.7101363585972436E-2</v>
      </c>
      <c r="I27" s="99">
        <f>A3.7.1!I8/A3.7.1!I$22</f>
        <v>4.709210294893592E-2</v>
      </c>
      <c r="J27" s="101">
        <f>A3.7.1!J8/A3.7.1!J$22</f>
        <v>4.2371803028375114E-2</v>
      </c>
      <c r="K27" s="101">
        <f>A3.7.1!K8/A3.7.1!K$22</f>
        <v>4.8952003571415395E-2</v>
      </c>
      <c r="L27" s="100">
        <f>A3.7.1!L8/A3.7.1!L$22</f>
        <v>3.8493278317582855E-2</v>
      </c>
      <c r="M27" s="101">
        <f>A3.7.1!M8/A3.7.1!M$22</f>
        <v>3.0674846625766871E-2</v>
      </c>
      <c r="N27" s="102">
        <f>A3.7.1!N8/A3.7.1!N$22</f>
        <v>4.71828665568369E-2</v>
      </c>
    </row>
    <row r="28" spans="1:14" s="39" customFormat="1" ht="13.35" customHeight="1">
      <c r="A28" s="37"/>
      <c r="B28" s="38" t="s">
        <v>35</v>
      </c>
      <c r="C28" s="38" t="s">
        <v>63</v>
      </c>
      <c r="D28" s="99">
        <f>A3.7.1!D9/A3.7.1!D$22</f>
        <v>3.475962497506483E-2</v>
      </c>
      <c r="E28" s="100">
        <f>A3.7.1!E9/A3.7.1!E$22</f>
        <v>2.1285304952926729E-2</v>
      </c>
      <c r="F28" s="99">
        <f>A3.7.1!F9/A3.7.1!F$22</f>
        <v>4.8859118100082387E-2</v>
      </c>
      <c r="G28" s="101">
        <f>A3.7.1!G9/A3.7.1!G$22</f>
        <v>4.0721888014807958E-2</v>
      </c>
      <c r="H28" s="100">
        <f>A3.7.1!H9/A3.7.1!H$22</f>
        <v>2.649569491149625E-2</v>
      </c>
      <c r="I28" s="99">
        <f>A3.7.1!I9/A3.7.1!I$22</f>
        <v>3.1907721170194053E-2</v>
      </c>
      <c r="J28" s="101">
        <f>A3.7.1!J9/A3.7.1!J$22</f>
        <v>2.7950969164864062E-2</v>
      </c>
      <c r="K28" s="101">
        <f>A3.7.1!K9/A3.7.1!K$22</f>
        <v>3.3201618943259507E-2</v>
      </c>
      <c r="L28" s="100">
        <f>A3.7.1!L9/A3.7.1!L$22</f>
        <v>2.9362438440037268E-2</v>
      </c>
      <c r="M28" s="101">
        <f>A3.7.1!M9/A3.7.1!M$22</f>
        <v>1.9205121365697519E-2</v>
      </c>
      <c r="N28" s="102">
        <f>A3.7.1!N9/A3.7.1!N$22</f>
        <v>3.325535420098847E-2</v>
      </c>
    </row>
    <row r="29" spans="1:14" s="39" customFormat="1" ht="13.35" customHeight="1">
      <c r="A29" s="37"/>
      <c r="B29" s="38" t="s">
        <v>36</v>
      </c>
      <c r="C29" s="38" t="s">
        <v>59</v>
      </c>
      <c r="D29" s="99">
        <f>A3.7.1!D10/A3.7.1!D$22</f>
        <v>1.3664472371833233E-2</v>
      </c>
      <c r="E29" s="100">
        <f>A3.7.1!E10/A3.7.1!E$22</f>
        <v>1.2689316414244782E-2</v>
      </c>
      <c r="F29" s="99">
        <f>A3.7.1!F10/A3.7.1!F$22</f>
        <v>2.2334061682845577E-2</v>
      </c>
      <c r="G29" s="101">
        <f>A3.7.1!G10/A3.7.1!G$22</f>
        <v>2.1749190189726979E-2</v>
      </c>
      <c r="H29" s="100">
        <f>A3.7.1!H10/A3.7.1!H$22</f>
        <v>1.0661098998558811E-2</v>
      </c>
      <c r="I29" s="99">
        <f>A3.7.1!I10/A3.7.1!I$22</f>
        <v>1.3286334056399132E-2</v>
      </c>
      <c r="J29" s="101">
        <f>A3.7.1!J10/A3.7.1!J$22</f>
        <v>1.3190821563388048E-2</v>
      </c>
      <c r="K29" s="101">
        <f>A3.7.1!K10/A3.7.1!K$22</f>
        <v>1.5034625757726692E-2</v>
      </c>
      <c r="L29" s="100">
        <f>A3.7.1!L10/A3.7.1!L$22</f>
        <v>1.2751231199254625E-2</v>
      </c>
      <c r="M29" s="101">
        <f>A3.7.1!M10/A3.7.1!M$22</f>
        <v>7.2019205121365698E-3</v>
      </c>
      <c r="N29" s="102">
        <f>A3.7.1!N10/A3.7.1!N$22</f>
        <v>1.4630971993410215E-2</v>
      </c>
    </row>
    <row r="30" spans="1:14" s="39" customFormat="1" ht="13.35" customHeight="1">
      <c r="A30" s="37"/>
      <c r="B30" s="38" t="s">
        <v>37</v>
      </c>
      <c r="C30" s="38" t="s">
        <v>60</v>
      </c>
      <c r="D30" s="99">
        <f>A3.7.1!D11/A3.7.1!D$22</f>
        <v>9.7745860762018747E-3</v>
      </c>
      <c r="E30" s="100">
        <f>A3.7.1!E11/A3.7.1!E$22</f>
        <v>6.1399918133442487E-3</v>
      </c>
      <c r="F30" s="99">
        <f>A3.7.1!F11/A3.7.1!F$22</f>
        <v>1.5725185370920946E-2</v>
      </c>
      <c r="G30" s="101">
        <f>A3.7.1!G11/A3.7.1!G$22</f>
        <v>1.018047200370199E-2</v>
      </c>
      <c r="H30" s="100">
        <f>A3.7.1!H11/A3.7.1!H$22</f>
        <v>7.5939543993200544E-3</v>
      </c>
      <c r="I30" s="99">
        <f>A3.7.1!I11/A3.7.1!I$22</f>
        <v>8.0099079556780212E-3</v>
      </c>
      <c r="J30" s="101">
        <f>A3.7.1!J11/A3.7.1!J$22</f>
        <v>8.9493998388259742E-3</v>
      </c>
      <c r="K30" s="101">
        <f>A3.7.1!K11/A3.7.1!K$22</f>
        <v>8.4636641688895769E-3</v>
      </c>
      <c r="L30" s="100">
        <f>A3.7.1!L11/A3.7.1!L$22</f>
        <v>7.7731931319046984E-3</v>
      </c>
      <c r="M30" s="101">
        <f>A3.7.1!M11/A3.7.1!M$22</f>
        <v>5.0680181381701789E-3</v>
      </c>
      <c r="N30" s="102">
        <f>A3.7.1!N11/A3.7.1!N$22</f>
        <v>8.9472817133443155E-3</v>
      </c>
    </row>
    <row r="31" spans="1:14" s="39" customFormat="1" ht="13.35" customHeight="1">
      <c r="A31" s="37"/>
      <c r="B31" s="38" t="s">
        <v>38</v>
      </c>
      <c r="C31" s="38" t="s">
        <v>64</v>
      </c>
      <c r="D31" s="99">
        <f>A3.7.1!D12/A3.7.1!D$22</f>
        <v>2.2142429682824656E-2</v>
      </c>
      <c r="E31" s="100">
        <f>A3.7.1!E12/A3.7.1!E$22</f>
        <v>1.9238641015145313E-2</v>
      </c>
      <c r="F31" s="99">
        <f>A3.7.1!F12/A3.7.1!F$22</f>
        <v>3.9814449976716695E-2</v>
      </c>
      <c r="G31" s="101">
        <f>A3.7.1!G12/A3.7.1!G$22</f>
        <v>3.0541416011105969E-2</v>
      </c>
      <c r="H31" s="100">
        <f>A3.7.1!H12/A3.7.1!H$22</f>
        <v>1.6555190126011605E-2</v>
      </c>
      <c r="I31" s="99">
        <f>A3.7.1!I12/A3.7.1!I$22</f>
        <v>1.9075746028023685E-2</v>
      </c>
      <c r="J31" s="101">
        <f>A3.7.1!J12/A3.7.1!J$22</f>
        <v>1.8704669805318742E-2</v>
      </c>
      <c r="K31" s="101">
        <f>A3.7.1!K12/A3.7.1!K$22</f>
        <v>1.9011883810936353E-2</v>
      </c>
      <c r="L31" s="100">
        <f>A3.7.1!L12/A3.7.1!L$22</f>
        <v>1.5147078397444429E-2</v>
      </c>
      <c r="M31" s="101">
        <f>A3.7.1!M12/A3.7.1!M$22</f>
        <v>9.6025606828487597E-3</v>
      </c>
      <c r="N31" s="102">
        <f>A3.7.1!N12/A3.7.1!N$22</f>
        <v>2.0556836902800659E-2</v>
      </c>
    </row>
    <row r="32" spans="1:14" s="39" customFormat="1" ht="13.35" customHeight="1">
      <c r="A32" s="37"/>
      <c r="B32" s="38" t="s">
        <v>39</v>
      </c>
      <c r="C32" s="38" t="s">
        <v>65</v>
      </c>
      <c r="D32" s="99">
        <f>A3.7.1!D13/A3.7.1!D$22</f>
        <v>1.0123678436066227E-2</v>
      </c>
      <c r="E32" s="100">
        <f>A3.7.1!E13/A3.7.1!E$22</f>
        <v>1.6782644289807615E-2</v>
      </c>
      <c r="F32" s="99">
        <f>A3.7.1!F13/A3.7.1!F$22</f>
        <v>1.9540065193251424E-2</v>
      </c>
      <c r="G32" s="101">
        <f>A3.7.1!G13/A3.7.1!G$22</f>
        <v>1.064322073114299E-2</v>
      </c>
      <c r="H32" s="100">
        <f>A3.7.1!H13/A3.7.1!H$22</f>
        <v>8.1667344148405457E-3</v>
      </c>
      <c r="I32" s="99">
        <f>A3.7.1!I13/A3.7.1!I$22</f>
        <v>8.2224306736237325E-3</v>
      </c>
      <c r="J32" s="101">
        <f>A3.7.1!J13/A3.7.1!J$22</f>
        <v>1.0858039614878908E-2</v>
      </c>
      <c r="K32" s="101">
        <f>A3.7.1!K13/A3.7.1!K$22</f>
        <v>8.0061688084090595E-3</v>
      </c>
      <c r="L32" s="100">
        <f>A3.7.1!L13/A3.7.1!L$22</f>
        <v>5.1377612138959134E-3</v>
      </c>
      <c r="M32" s="101">
        <f>A3.7.1!M13/A3.7.1!M$22</f>
        <v>3.7343291544411844E-3</v>
      </c>
      <c r="N32" s="102">
        <f>A3.7.1!N13/A3.7.1!N$22</f>
        <v>9.1515650741350908E-3</v>
      </c>
    </row>
    <row r="33" spans="1:14" s="39" customFormat="1" ht="13.35" customHeight="1">
      <c r="A33" s="37"/>
      <c r="B33" s="38" t="s">
        <v>40</v>
      </c>
      <c r="C33" s="38" t="s">
        <v>66</v>
      </c>
      <c r="D33" s="99">
        <f>A3.7.1!D14/A3.7.1!D$22</f>
        <v>3.4410532615200477E-3</v>
      </c>
      <c r="E33" s="100">
        <f>A3.7.1!E14/A3.7.1!E$22</f>
        <v>9.4146541137945152E-3</v>
      </c>
      <c r="F33" s="99">
        <f>A3.7.1!F14/A3.7.1!F$22</f>
        <v>8.8118350825661784E-3</v>
      </c>
      <c r="G33" s="101">
        <f>A3.7.1!G14/A3.7.1!G$22</f>
        <v>8.7922258213789916E-3</v>
      </c>
      <c r="H33" s="100">
        <f>A3.7.1!H14/A3.7.1!H$22</f>
        <v>3.5844942906766196E-3</v>
      </c>
      <c r="I33" s="99">
        <f>A3.7.1!I14/A3.7.1!I$22</f>
        <v>3.0339450079146391E-3</v>
      </c>
      <c r="J33" s="101">
        <f>A3.7.1!J14/A3.7.1!J$22</f>
        <v>4.4534928107901771E-3</v>
      </c>
      <c r="K33" s="101">
        <f>A3.7.1!K14/A3.7.1!K$22</f>
        <v>3.1803306510823086E-3</v>
      </c>
      <c r="L33" s="100">
        <f>A3.7.1!L14/A3.7.1!L$22</f>
        <v>1.8634367097031812E-3</v>
      </c>
      <c r="M33" s="101">
        <f>A3.7.1!M14/A3.7.1!M$22</f>
        <v>1.3336889837289945E-3</v>
      </c>
      <c r="N33" s="102">
        <f>A3.7.1!N14/A3.7.1!N$22</f>
        <v>3.7116968698517297E-3</v>
      </c>
    </row>
    <row r="34" spans="1:14" s="39" customFormat="1" ht="13.35" customHeight="1">
      <c r="A34" s="37"/>
      <c r="B34" s="38" t="s">
        <v>41</v>
      </c>
      <c r="C34" s="38" t="s">
        <v>67</v>
      </c>
      <c r="D34" s="99">
        <f>A3.7.1!D15/A3.7.1!D$22</f>
        <v>2.244165170556553E-3</v>
      </c>
      <c r="E34" s="100">
        <f>A3.7.1!E15/A3.7.1!E$22</f>
        <v>5.7306590257879654E-3</v>
      </c>
      <c r="F34" s="99">
        <f>A3.7.1!F15/A3.7.1!F$22</f>
        <v>4.9969552602356984E-3</v>
      </c>
      <c r="G34" s="101">
        <f>A3.7.1!G15/A3.7.1!G$22</f>
        <v>2.7764923646459972E-3</v>
      </c>
      <c r="H34" s="100">
        <f>A3.7.1!H15/A3.7.1!H$22</f>
        <v>1.6444329477846348E-3</v>
      </c>
      <c r="I34" s="99">
        <f>A3.7.1!I15/A3.7.1!I$22</f>
        <v>1.7588087002403706E-3</v>
      </c>
      <c r="J34" s="101">
        <f>A3.7.1!J15/A3.7.1!J$22</f>
        <v>2.6296814692284855E-3</v>
      </c>
      <c r="K34" s="101">
        <f>A3.7.1!K15/A3.7.1!K$22</f>
        <v>1.6713338572393107E-3</v>
      </c>
      <c r="L34" s="100">
        <f>A3.7.1!L15/A3.7.1!L$22</f>
        <v>9.050978304272594E-4</v>
      </c>
      <c r="M34" s="101">
        <f>A3.7.1!M15/A3.7.1!M$22</f>
        <v>5.3347559349159772E-4</v>
      </c>
      <c r="N34" s="102">
        <f>A3.7.1!N15/A3.7.1!N$22</f>
        <v>2.0164744645799013E-3</v>
      </c>
    </row>
    <row r="35" spans="1:14" s="39" customFormat="1" ht="13.35" customHeight="1">
      <c r="A35" s="37"/>
      <c r="B35" s="38" t="s">
        <v>42</v>
      </c>
      <c r="C35" s="38" t="s">
        <v>129</v>
      </c>
      <c r="D35" s="99">
        <f>A3.7.1!D16/A3.7.1!D$22</f>
        <v>3.3911829243965688E-3</v>
      </c>
      <c r="E35" s="100">
        <f>A3.7.1!E16/A3.7.1!E$22</f>
        <v>1.5963978714695046E-2</v>
      </c>
      <c r="F35" s="99">
        <f>A3.7.1!F16/A3.7.1!F$22</f>
        <v>1.081778128022352E-2</v>
      </c>
      <c r="G35" s="101">
        <f>A3.7.1!G16/A3.7.1!G$22</f>
        <v>3.2392410920869968E-3</v>
      </c>
      <c r="H35" s="100">
        <f>A3.7.1!H16/A3.7.1!H$22</f>
        <v>3.1780052474040133E-3</v>
      </c>
      <c r="I35" s="99">
        <f>A3.7.1!I16/A3.7.1!I$22</f>
        <v>3.055930116667644E-3</v>
      </c>
      <c r="J35" s="101">
        <f>A3.7.1!J16/A3.7.1!J$22</f>
        <v>4.9200492004920051E-3</v>
      </c>
      <c r="K35" s="101">
        <f>A3.7.1!K16/A3.7.1!K$22</f>
        <v>3.4459731184580929E-3</v>
      </c>
      <c r="L35" s="100">
        <f>A3.7.1!L16/A3.7.1!L$22</f>
        <v>1.8101956608545188E-3</v>
      </c>
      <c r="M35" s="101">
        <f>A3.7.1!M16/A3.7.1!M$22</f>
        <v>5.3347559349159772E-4</v>
      </c>
      <c r="N35" s="102">
        <f>A3.7.1!N16/A3.7.1!N$22</f>
        <v>3.9983525535420101E-3</v>
      </c>
    </row>
    <row r="36" spans="1:14" s="39" customFormat="1" ht="13.35" customHeight="1">
      <c r="A36" s="37"/>
      <c r="B36" s="38" t="s">
        <v>43</v>
      </c>
      <c r="C36" s="38" t="s">
        <v>130</v>
      </c>
      <c r="D36" s="99">
        <f>A3.7.1!D17/A3.7.1!D$22</f>
        <v>1.0971474167165371E-3</v>
      </c>
      <c r="E36" s="100">
        <f>A3.7.1!E17/A3.7.1!E$22</f>
        <v>8.5959885386819486E-3</v>
      </c>
      <c r="F36" s="99">
        <f>A3.7.1!F17/A3.7.1!F$22</f>
        <v>3.8148798223304795E-3</v>
      </c>
      <c r="G36" s="101">
        <f>A3.7.1!G17/A3.7.1!G$22</f>
        <v>3.2392410920869968E-3</v>
      </c>
      <c r="H36" s="100">
        <f>A3.7.1!H17/A3.7.1!H$22</f>
        <v>1.3488045526772847E-3</v>
      </c>
      <c r="I36" s="99">
        <f>A3.7.1!I17/A3.7.1!I$22</f>
        <v>9.673447851322038E-4</v>
      </c>
      <c r="J36" s="101">
        <f>A3.7.1!J17/A3.7.1!J$22</f>
        <v>2.0358824277897951E-3</v>
      </c>
      <c r="K36" s="101">
        <f>A3.7.1!K17/A3.7.1!K$22</f>
        <v>1.1105330927793213E-3</v>
      </c>
      <c r="L36" s="100">
        <f>A3.7.1!L17/A3.7.1!L$22</f>
        <v>5.590310129109543E-4</v>
      </c>
      <c r="M36" s="101">
        <f>A3.7.1!M17/A3.7.1!M$22</f>
        <v>0</v>
      </c>
      <c r="N36" s="102">
        <f>A3.7.1!N17/A3.7.1!N$22</f>
        <v>1.3805601317957166E-3</v>
      </c>
    </row>
    <row r="37" spans="1:14" s="39" customFormat="1" ht="13.35" customHeight="1">
      <c r="A37" s="37"/>
      <c r="B37" s="38" t="s">
        <v>44</v>
      </c>
      <c r="C37" s="38" t="s">
        <v>131</v>
      </c>
      <c r="D37" s="99">
        <f>A3.7.1!D18/A3.7.1!D$22</f>
        <v>2.4935168561739476E-4</v>
      </c>
      <c r="E37" s="100">
        <f>A3.7.1!E18/A3.7.1!E$22</f>
        <v>3.274662300450266E-3</v>
      </c>
      <c r="F37" s="99">
        <f>A3.7.1!F18/A3.7.1!F$22</f>
        <v>1.6477415195042446E-3</v>
      </c>
      <c r="G37" s="101">
        <f>A3.7.1!G18/A3.7.1!G$22</f>
        <v>9.254974548819991E-4</v>
      </c>
      <c r="H37" s="100">
        <f>A3.7.1!H18/A3.7.1!H$22</f>
        <v>2.9562839510735009E-4</v>
      </c>
      <c r="I37" s="99">
        <f>A3.7.1!I18/A3.7.1!I$22</f>
        <v>3.1511989212639971E-4</v>
      </c>
      <c r="J37" s="101">
        <f>A3.7.1!J18/A3.7.1!J$22</f>
        <v>5.9379904143869026E-4</v>
      </c>
      <c r="K37" s="101">
        <f>A3.7.1!K18/A3.7.1!K$22</f>
        <v>4.1322161591788697E-4</v>
      </c>
      <c r="L37" s="100">
        <f>A3.7.1!L18/A3.7.1!L$22</f>
        <v>2.662052442433116E-4</v>
      </c>
      <c r="M37" s="101">
        <f>A3.7.1!M18/A3.7.1!M$22</f>
        <v>0</v>
      </c>
      <c r="N37" s="102">
        <f>A3.7.1!N18/A3.7.1!N$22</f>
        <v>4.9752883031301486E-4</v>
      </c>
    </row>
    <row r="38" spans="1:14" s="39" customFormat="1" ht="13.35" customHeight="1">
      <c r="A38" s="37"/>
      <c r="B38" s="38" t="s">
        <v>45</v>
      </c>
      <c r="C38" s="38" t="s">
        <v>132</v>
      </c>
      <c r="D38" s="99">
        <f>A3.7.1!D19/A3.7.1!D$22</f>
        <v>4.9870337123478956E-5</v>
      </c>
      <c r="E38" s="100">
        <f>A3.7.1!E19/A3.7.1!E$22</f>
        <v>2.8653295128939827E-3</v>
      </c>
      <c r="F38" s="99">
        <f>A3.7.1!F19/A3.7.1!F$22</f>
        <v>8.2387075975212231E-4</v>
      </c>
      <c r="G38" s="101">
        <f>A3.7.1!G19/A3.7.1!G$22</f>
        <v>9.254974548819991E-4</v>
      </c>
      <c r="H38" s="100">
        <f>A3.7.1!H19/A3.7.1!H$22</f>
        <v>9.2383873471046888E-5</v>
      </c>
      <c r="I38" s="99">
        <f>A3.7.1!I19/A3.7.1!I$22</f>
        <v>1.4656739168669754E-4</v>
      </c>
      <c r="J38" s="101">
        <f>A3.7.1!J19/A3.7.1!J$22</f>
        <v>2.5448530347372438E-4</v>
      </c>
      <c r="K38" s="101">
        <f>A3.7.1!K19/A3.7.1!K$22</f>
        <v>2.1030028667249603E-4</v>
      </c>
      <c r="L38" s="100">
        <f>A3.7.1!L19/A3.7.1!L$22</f>
        <v>1.8634367097031813E-4</v>
      </c>
      <c r="M38" s="101">
        <f>A3.7.1!M19/A3.7.1!M$22</f>
        <v>0</v>
      </c>
      <c r="N38" s="102">
        <f>A3.7.1!N19/A3.7.1!N$22</f>
        <v>2.4876441515650743E-4</v>
      </c>
    </row>
    <row r="39" spans="1:14" s="39" customFormat="1" ht="13.35" customHeight="1">
      <c r="A39" s="37"/>
      <c r="B39" s="38" t="s">
        <v>46</v>
      </c>
      <c r="C39" s="38" t="s">
        <v>133</v>
      </c>
      <c r="D39" s="99">
        <f>A3.7.1!D20/A3.7.1!D$22</f>
        <v>2.4935168561739476E-4</v>
      </c>
      <c r="E39" s="100">
        <f>A3.7.1!E20/A3.7.1!E$22</f>
        <v>4.0933278755628322E-3</v>
      </c>
      <c r="F39" s="99">
        <f>A3.7.1!F20/A3.7.1!F$22</f>
        <v>1.1462549700899094E-3</v>
      </c>
      <c r="G39" s="101">
        <f>A3.7.1!G20/A3.7.1!G$22</f>
        <v>2.3137436372049976E-3</v>
      </c>
      <c r="H39" s="100">
        <f>A3.7.1!H20/A3.7.1!H$22</f>
        <v>2.2172129633051254E-4</v>
      </c>
      <c r="I39" s="99">
        <f>A3.7.1!I20/A3.7.1!I$22</f>
        <v>2.6382130503605557E-4</v>
      </c>
      <c r="J39" s="101">
        <f>A3.7.1!J20/A3.7.1!J$22</f>
        <v>4.6655638970182807E-4</v>
      </c>
      <c r="K39" s="101">
        <f>A3.7.1!K20/A3.7.1!K$22</f>
        <v>3.320530842197306E-4</v>
      </c>
      <c r="L39" s="100">
        <f>A3.7.1!L20/A3.7.1!L$22</f>
        <v>2.662052442433116E-4</v>
      </c>
      <c r="M39" s="101">
        <f>A3.7.1!M20/A3.7.1!M$22</f>
        <v>0</v>
      </c>
      <c r="N39" s="102">
        <f>A3.7.1!N20/A3.7.1!N$22</f>
        <v>4.0032948929159801E-4</v>
      </c>
    </row>
    <row r="40" spans="1:14" s="39" customFormat="1" ht="13.35" customHeight="1">
      <c r="A40" s="37"/>
      <c r="B40" s="38" t="s">
        <v>47</v>
      </c>
      <c r="C40" s="38" t="s">
        <v>134</v>
      </c>
      <c r="D40" s="99">
        <f>A3.7.1!D21/A3.7.1!D$22</f>
        <v>1.4961101137043686E-4</v>
      </c>
      <c r="E40" s="100">
        <f>A3.7.1!E21/A3.7.1!E$22</f>
        <v>1.0642652476463364E-2</v>
      </c>
      <c r="F40" s="99">
        <f>A3.7.1!F21/A3.7.1!F$22</f>
        <v>9.1342192929039657E-4</v>
      </c>
      <c r="G40" s="101">
        <f>A3.7.1!G21/A3.7.1!G$22</f>
        <v>1.3882461823229986E-3</v>
      </c>
      <c r="H40" s="100">
        <f>A3.7.1!H21/A3.7.1!H$22</f>
        <v>9.2383873471046888E-5</v>
      </c>
      <c r="I40" s="99">
        <f>A3.7.1!I21/A3.7.1!I$22</f>
        <v>2.5649293545172068E-4</v>
      </c>
      <c r="J40" s="101">
        <f>A3.7.1!J21/A3.7.1!J$22</f>
        <v>5.0897060694744876E-4</v>
      </c>
      <c r="K40" s="101">
        <f>A3.7.1!K21/A3.7.1!K$22</f>
        <v>3.5418995650104599E-4</v>
      </c>
      <c r="L40" s="100">
        <f>A3.7.1!L21/A3.7.1!L$22</f>
        <v>4.7916943963796085E-4</v>
      </c>
      <c r="M40" s="101">
        <f>A3.7.1!M21/A3.7.1!M$22</f>
        <v>2.6673779674579886E-4</v>
      </c>
      <c r="N40" s="102">
        <f>A3.7.1!N21/A3.7.1!N$22</f>
        <v>4.1186161449752884E-4</v>
      </c>
    </row>
    <row r="41" spans="1:14" s="39" customFormat="1" ht="13.35" customHeight="1">
      <c r="A41" s="118"/>
      <c r="B41" s="119" t="s">
        <v>22</v>
      </c>
      <c r="C41" s="68"/>
      <c r="D41" s="103">
        <f>A3.7.1!D22/A3.7.1!D$22</f>
        <v>1</v>
      </c>
      <c r="E41" s="104">
        <f>A3.7.1!E22/A3.7.1!E$22</f>
        <v>1</v>
      </c>
      <c r="F41" s="103">
        <f>A3.7.1!F22/A3.7.1!F$22</f>
        <v>1</v>
      </c>
      <c r="G41" s="105">
        <f>A3.7.1!G22/A3.7.1!G$22</f>
        <v>1</v>
      </c>
      <c r="H41" s="104">
        <f>A3.7.1!H22/A3.7.1!H$22</f>
        <v>1</v>
      </c>
      <c r="I41" s="103">
        <f>A3.7.1!I22/A3.7.1!I$22</f>
        <v>1</v>
      </c>
      <c r="J41" s="105">
        <f>A3.7.1!J22/A3.7.1!J$22</f>
        <v>1</v>
      </c>
      <c r="K41" s="105">
        <f>A3.7.1!K22/A3.7.1!K$22</f>
        <v>1</v>
      </c>
      <c r="L41" s="104">
        <f>A3.7.1!L22/A3.7.1!L$22</f>
        <v>1</v>
      </c>
      <c r="M41" s="105">
        <f>A3.7.1!M22/A3.7.1!M$22</f>
        <v>1</v>
      </c>
      <c r="N41" s="106">
        <f>A3.7.1!N22/A3.7.1!N$22</f>
        <v>1</v>
      </c>
    </row>
    <row r="42" spans="1:14" s="39" customFormat="1" ht="13.35" customHeight="1"/>
    <row r="43" spans="1:14" s="39" customFormat="1" ht="13.35" customHeight="1">
      <c r="H43" s="491" t="s">
        <v>279</v>
      </c>
    </row>
    <row r="44" spans="1:14" s="39" customFormat="1" ht="13.35" customHeight="1"/>
    <row r="45" spans="1:14" s="39" customFormat="1" ht="13.35" customHeight="1"/>
    <row r="46" spans="1:14" s="39" customFormat="1" ht="13.35" customHeight="1"/>
    <row r="47" spans="1:14" s="39" customFormat="1" ht="13.35" customHeight="1"/>
    <row r="48" spans="1:14" s="39" customFormat="1" ht="13.35" customHeight="1"/>
    <row r="49" s="39" customFormat="1" ht="13.35" customHeight="1"/>
    <row r="50" s="39" customFormat="1" ht="13.35" customHeight="1"/>
    <row r="51" s="39" customFormat="1" ht="13.35" customHeight="1"/>
    <row r="52" s="39" customFormat="1" ht="13.35" customHeight="1"/>
    <row r="53" s="39" customFormat="1" ht="13.35" customHeight="1"/>
    <row r="54" s="39" customFormat="1" ht="13.35" customHeight="1"/>
    <row r="55" s="39" customFormat="1" ht="13.35" customHeight="1"/>
    <row r="56" s="39" customFormat="1" ht="13.35" customHeight="1"/>
    <row r="57" s="39" customFormat="1" ht="13.35" customHeight="1"/>
    <row r="58" s="39" customFormat="1" ht="13.35" customHeight="1"/>
    <row r="59" s="39" customFormat="1" ht="13.35" customHeight="1"/>
    <row r="60" s="39" customFormat="1" ht="13.35" customHeight="1"/>
    <row r="61" s="39" customFormat="1" ht="13.35" customHeight="1"/>
    <row r="62" s="39" customFormat="1" ht="13.35" customHeight="1"/>
    <row r="63" s="39" customFormat="1" ht="13.35" customHeight="1"/>
    <row r="64" s="39" customFormat="1" ht="13.35" customHeight="1"/>
    <row r="65" s="39" customFormat="1" ht="13.35" customHeight="1"/>
    <row r="66" s="39" customFormat="1" ht="13.35" customHeight="1"/>
    <row r="67" s="39" customFormat="1" ht="13.35" customHeight="1"/>
    <row r="68" s="39" customFormat="1" ht="13.35" customHeight="1"/>
    <row r="69" s="39" customFormat="1" ht="13.35" customHeight="1"/>
    <row r="70" s="39" customFormat="1" ht="13.35" customHeight="1"/>
    <row r="71" s="39" customFormat="1" ht="13.35" customHeight="1"/>
    <row r="72" s="39" customFormat="1" ht="13.35" customHeight="1"/>
    <row r="73" s="39" customFormat="1" ht="13.35" customHeight="1"/>
    <row r="74" s="39" customFormat="1" ht="13.35" customHeight="1"/>
    <row r="75" s="39" customFormat="1" ht="13.35" customHeight="1"/>
    <row r="76" s="39" customFormat="1" ht="13.35" customHeight="1"/>
    <row r="77" s="39" customFormat="1" ht="13.35" customHeight="1"/>
    <row r="78" s="39" customFormat="1" ht="13.35" customHeight="1"/>
    <row r="79" s="39" customFormat="1" ht="13.35" customHeight="1"/>
    <row r="80" s="39" customFormat="1" ht="13.35" customHeight="1"/>
    <row r="81" s="39" customFormat="1" ht="13.35" customHeight="1"/>
    <row r="82" s="39" customFormat="1" ht="13.35" customHeight="1"/>
    <row r="83" s="39" customFormat="1" ht="13.35" customHeight="1"/>
    <row r="84" s="39" customFormat="1" ht="13.35" customHeight="1"/>
    <row r="85" s="39" customFormat="1" ht="13.35" customHeight="1"/>
    <row r="86" s="39" customFormat="1" ht="13.35" customHeight="1"/>
    <row r="87" s="39" customFormat="1" ht="13.35" customHeight="1"/>
    <row r="88" s="39" customFormat="1" ht="13.35" customHeight="1"/>
    <row r="89" s="39" customFormat="1" ht="13.35" customHeight="1"/>
    <row r="90" s="39" customFormat="1" ht="13.35" customHeight="1"/>
    <row r="91" s="39" customFormat="1" ht="13.35" customHeight="1"/>
    <row r="92" s="39" customFormat="1" ht="13.35" customHeight="1"/>
    <row r="93" s="39" customFormat="1" ht="13.35" customHeight="1"/>
    <row r="94" s="39" customFormat="1" ht="13.35" customHeight="1"/>
    <row r="95" s="39" customFormat="1" ht="13.35" customHeight="1"/>
    <row r="96" s="39" customFormat="1" ht="13.35" customHeight="1"/>
    <row r="97" s="39" customFormat="1" ht="13.35" customHeight="1"/>
    <row r="98" s="39" customFormat="1" ht="13.35" customHeight="1"/>
    <row r="99" s="39" customFormat="1" ht="13.35" customHeight="1"/>
    <row r="100" s="39" customFormat="1" ht="13.35" customHeight="1"/>
    <row r="101" s="39" customFormat="1" ht="13.35" customHeight="1"/>
    <row r="102" s="39" customFormat="1" ht="13.35" customHeight="1"/>
    <row r="103" s="39" customFormat="1" ht="13.35" customHeight="1"/>
    <row r="104" s="39" customFormat="1" ht="13.35" customHeight="1"/>
    <row r="105" s="39" customFormat="1" ht="13.35" customHeight="1"/>
    <row r="106" s="39" customFormat="1" ht="13.35" customHeight="1"/>
    <row r="107" s="39" customFormat="1" ht="13.35" customHeight="1"/>
    <row r="108" s="39" customFormat="1" ht="13.35" customHeight="1"/>
    <row r="109" s="39" customFormat="1" ht="13.35" customHeight="1"/>
    <row r="110" s="39" customFormat="1" ht="13.35" customHeight="1"/>
    <row r="111" s="39" customFormat="1" ht="13.35" customHeight="1"/>
    <row r="112" s="39" customFormat="1" ht="13.35" customHeight="1"/>
    <row r="113" s="39" customFormat="1" ht="13.35" customHeight="1"/>
    <row r="114" s="39" customFormat="1" ht="13.35" customHeight="1"/>
    <row r="115" s="39" customFormat="1" ht="13.35" customHeight="1"/>
    <row r="116" s="39" customFormat="1" ht="13.35" customHeight="1"/>
    <row r="117" s="39" customFormat="1" ht="13.35" customHeight="1"/>
    <row r="118" s="39" customFormat="1" ht="13.35" customHeight="1"/>
    <row r="119" s="39" customFormat="1" ht="13.35" customHeight="1"/>
    <row r="120" s="39" customFormat="1" ht="13.35" customHeight="1"/>
    <row r="121" s="39" customFormat="1" ht="13.35" customHeight="1"/>
    <row r="122" s="39" customFormat="1" ht="13.35" customHeight="1"/>
    <row r="123" s="39" customFormat="1" ht="13.35" customHeight="1"/>
    <row r="124" s="39" customFormat="1" ht="13.35" customHeight="1"/>
    <row r="125" s="39" customFormat="1" ht="13.35" customHeight="1"/>
    <row r="126" s="39" customFormat="1" ht="13.35" customHeight="1"/>
    <row r="127" s="39" customFormat="1" ht="13.35" customHeight="1"/>
    <row r="128" s="39" customFormat="1" ht="13.35" customHeight="1"/>
    <row r="129" s="39" customFormat="1" ht="13.35" customHeight="1"/>
    <row r="130" s="39" customFormat="1" ht="13.35" customHeight="1"/>
    <row r="131" s="39" customFormat="1" ht="13.35" customHeight="1"/>
    <row r="132" s="39" customFormat="1" ht="13.35" customHeight="1"/>
    <row r="133" s="39" customFormat="1" ht="13.35" customHeight="1"/>
    <row r="134" s="39" customFormat="1" ht="13.35" customHeight="1"/>
    <row r="135" s="39" customFormat="1" ht="13.35" customHeight="1"/>
    <row r="136" s="39" customFormat="1" ht="13.35" customHeight="1"/>
    <row r="137" s="39" customFormat="1" ht="13.35" customHeight="1"/>
    <row r="138" s="39" customFormat="1" ht="13.35" customHeight="1"/>
    <row r="139" s="39" customFormat="1" ht="13.35" customHeight="1"/>
    <row r="140" s="39" customFormat="1" ht="13.35" customHeight="1"/>
    <row r="141" s="39" customFormat="1" ht="13.35" customHeight="1"/>
    <row r="142" s="39" customFormat="1" ht="13.35" customHeight="1"/>
    <row r="143" s="39" customFormat="1" ht="13.35" customHeight="1"/>
    <row r="144" s="39" customFormat="1" ht="13.35" customHeight="1"/>
    <row r="145" s="39" customFormat="1" ht="13.35" customHeight="1"/>
    <row r="146" s="39" customFormat="1" ht="13.35" customHeight="1"/>
    <row r="147" s="39" customFormat="1" ht="13.35" customHeight="1"/>
    <row r="148" s="39" customFormat="1" ht="13.35" customHeight="1"/>
    <row r="149" s="39" customFormat="1" ht="13.35" customHeight="1"/>
    <row r="150" s="39" customFormat="1" ht="13.35" customHeight="1"/>
    <row r="151" s="39" customFormat="1" ht="13.35" customHeight="1"/>
    <row r="152" s="39" customFormat="1" ht="13.35" customHeight="1"/>
    <row r="153" s="39" customFormat="1" ht="13.35" customHeight="1"/>
    <row r="154" s="39" customFormat="1" ht="13.35" customHeight="1"/>
    <row r="155" s="39" customFormat="1" ht="13.35" customHeight="1"/>
    <row r="156" s="39" customFormat="1" ht="13.35" customHeight="1"/>
    <row r="157" s="39" customFormat="1" ht="13.35" customHeight="1"/>
    <row r="158" s="39" customFormat="1" ht="13.35" customHeight="1"/>
    <row r="159" s="39" customFormat="1" ht="13.35" customHeight="1"/>
    <row r="160" s="39" customFormat="1" ht="13.35" customHeight="1"/>
    <row r="161" s="39" customFormat="1" ht="13.35" customHeight="1"/>
    <row r="162" s="39" customFormat="1" ht="13.35" customHeight="1"/>
    <row r="163" s="39" customFormat="1" ht="13.35" customHeight="1"/>
    <row r="164" s="39" customFormat="1" ht="13.35" customHeight="1"/>
    <row r="165" s="39" customFormat="1" ht="13.35" customHeight="1"/>
    <row r="166" s="39" customFormat="1" ht="13.35" customHeight="1"/>
    <row r="167" s="39" customFormat="1" ht="13.35" customHeight="1"/>
    <row r="168" s="39" customFormat="1" ht="13.35" customHeight="1"/>
    <row r="169" s="39" customFormat="1" ht="13.35" customHeight="1"/>
    <row r="170" s="39" customFormat="1" ht="13.35" customHeight="1"/>
    <row r="171" s="39" customFormat="1" ht="13.35" customHeight="1"/>
    <row r="172" s="39" customFormat="1" ht="13.35" customHeight="1"/>
    <row r="173" s="39" customFormat="1" ht="13.35" customHeight="1"/>
    <row r="174" s="39" customFormat="1" ht="13.35" customHeight="1"/>
    <row r="175" s="39" customFormat="1" ht="13.35" customHeight="1"/>
    <row r="176" s="39" customFormat="1" ht="13.35" customHeight="1"/>
    <row r="177" s="39" customFormat="1" ht="13.35" customHeight="1"/>
    <row r="178" s="39" customFormat="1" ht="13.35" customHeight="1"/>
    <row r="179" s="39" customFormat="1" ht="13.35" customHeight="1"/>
    <row r="180" s="39" customFormat="1" ht="13.35" customHeight="1"/>
    <row r="181" s="39" customFormat="1" ht="13.35" customHeight="1"/>
    <row r="182" s="39" customFormat="1" ht="13.35" customHeight="1"/>
    <row r="183" s="39" customFormat="1" ht="13.35" customHeight="1"/>
    <row r="184" s="39" customFormat="1" ht="13.35" customHeight="1"/>
    <row r="185" s="39" customFormat="1" ht="13.35" customHeight="1"/>
    <row r="186" s="39" customFormat="1" ht="13.35" customHeight="1"/>
    <row r="187" s="39" customFormat="1" ht="13.35" customHeight="1"/>
    <row r="188" s="39" customFormat="1" ht="13.35" customHeight="1"/>
    <row r="189" s="39" customFormat="1" ht="13.35" customHeight="1"/>
    <row r="190" s="39" customFormat="1" ht="13.35" customHeight="1"/>
    <row r="191" s="39" customFormat="1" ht="13.35" customHeight="1"/>
    <row r="192" s="39" customFormat="1" ht="13.35" customHeight="1"/>
    <row r="193" s="39" customFormat="1" ht="13.35" customHeight="1"/>
    <row r="194" s="39" customFormat="1" ht="13.35" customHeight="1"/>
    <row r="195" s="39" customFormat="1" ht="13.35" customHeight="1"/>
    <row r="196" s="39" customFormat="1" ht="13.35" customHeight="1"/>
    <row r="197" s="39" customFormat="1" ht="13.35" customHeight="1"/>
    <row r="198" s="39" customFormat="1" ht="13.35" customHeight="1"/>
    <row r="199" s="39" customFormat="1" ht="13.35" customHeight="1"/>
    <row r="200" s="39" customFormat="1" ht="13.35" customHeight="1"/>
    <row r="201" s="39" customFormat="1" ht="13.35" customHeight="1"/>
    <row r="202" s="39" customFormat="1" ht="13.35" customHeight="1"/>
    <row r="203" s="39" customFormat="1" ht="13.35" customHeight="1"/>
    <row r="204" s="39" customFormat="1" ht="13.35" customHeight="1"/>
    <row r="205" s="39" customFormat="1" ht="13.35" customHeight="1"/>
    <row r="206" s="39" customFormat="1" ht="13.35" customHeight="1"/>
    <row r="207" s="39" customFormat="1" ht="13.35" customHeight="1"/>
    <row r="208" s="39" customFormat="1" ht="13.35" customHeight="1"/>
    <row r="209" s="39" customFormat="1" ht="13.35" customHeight="1"/>
    <row r="210" s="39" customFormat="1" ht="13.35" customHeight="1"/>
    <row r="211" s="39" customFormat="1" ht="13.35" customHeight="1"/>
    <row r="212" s="39" customFormat="1" ht="13.35" customHeight="1"/>
    <row r="213" s="39" customFormat="1" ht="13.35" customHeight="1"/>
    <row r="214" s="39" customFormat="1" ht="13.35" customHeight="1"/>
    <row r="215" s="39" customFormat="1" ht="13.35" customHeight="1"/>
    <row r="216" s="39" customFormat="1" ht="13.35" customHeight="1"/>
    <row r="217" s="39" customFormat="1" ht="13.35" customHeight="1"/>
    <row r="218" s="39" customFormat="1" ht="13.35" customHeight="1"/>
    <row r="219" s="39" customFormat="1" ht="13.35" customHeight="1"/>
    <row r="220" s="39" customFormat="1" ht="13.35" customHeight="1"/>
    <row r="221" s="39" customFormat="1" ht="13.35" customHeight="1"/>
    <row r="222" s="39" customFormat="1" ht="13.35" customHeight="1"/>
    <row r="223" s="39" customFormat="1" ht="13.35" customHeight="1"/>
    <row r="224" s="39" customFormat="1" ht="13.35" customHeight="1"/>
    <row r="225" s="39" customFormat="1" ht="13.35" customHeight="1"/>
    <row r="226" s="39" customFormat="1" ht="13.35" customHeight="1"/>
    <row r="227" s="39" customFormat="1" ht="13.35" customHeight="1"/>
    <row r="228" s="39" customFormat="1" ht="13.35" customHeight="1"/>
    <row r="229" s="39" customFormat="1" ht="13.35" customHeight="1"/>
    <row r="230" s="39" customFormat="1" ht="13.35" customHeight="1"/>
    <row r="231" s="39" customFormat="1" ht="13.35" customHeight="1"/>
    <row r="232" s="39" customFormat="1" ht="13.35" customHeight="1"/>
    <row r="233" s="39" customFormat="1" ht="13.35" customHeight="1"/>
    <row r="234" s="39" customFormat="1" ht="13.35" customHeight="1"/>
    <row r="235" s="39" customFormat="1" ht="13.35" customHeight="1"/>
    <row r="236" s="39" customFormat="1" ht="13.35" customHeight="1"/>
    <row r="237" s="39" customFormat="1" ht="13.35" customHeight="1"/>
    <row r="238" s="39" customFormat="1" ht="13.35" customHeight="1"/>
    <row r="239" s="39" customFormat="1" ht="13.35" customHeight="1"/>
    <row r="240" s="39" customFormat="1" ht="13.35" customHeight="1"/>
    <row r="241" s="39" customFormat="1" ht="13.35" customHeight="1"/>
    <row r="242" s="39" customFormat="1" ht="13.35" customHeight="1"/>
    <row r="243" s="39" customFormat="1" ht="13.35" customHeight="1"/>
    <row r="244" s="39" customFormat="1" ht="13.35" customHeight="1"/>
    <row r="245" s="39" customFormat="1" ht="13.35" customHeight="1"/>
    <row r="246" s="39" customFormat="1" ht="13.35" customHeight="1"/>
    <row r="247" s="39" customFormat="1" ht="13.35" customHeight="1"/>
    <row r="248" s="39" customFormat="1" ht="13.35" customHeight="1"/>
    <row r="249" s="39" customFormat="1" ht="13.35" customHeight="1"/>
    <row r="250" s="39" customFormat="1" ht="13.35" customHeight="1"/>
    <row r="251" s="39" customFormat="1" ht="13.35" customHeight="1"/>
    <row r="252" s="39" customFormat="1" ht="13.35" customHeight="1"/>
    <row r="253" s="39" customFormat="1" ht="13.35" customHeight="1"/>
    <row r="254" s="39" customFormat="1" ht="13.35" customHeight="1"/>
    <row r="255" s="39" customFormat="1" ht="13.35" customHeight="1"/>
    <row r="256" s="39" customFormat="1" ht="13.35" customHeight="1"/>
    <row r="257" s="39" customFormat="1" ht="13.35" customHeight="1"/>
    <row r="258" s="39" customFormat="1" ht="13.35" customHeight="1"/>
    <row r="259" s="39" customFormat="1" ht="13.35" customHeight="1"/>
    <row r="260" s="39" customFormat="1" ht="13.35" customHeight="1"/>
    <row r="261" s="39" customFormat="1" ht="13.35" customHeight="1"/>
    <row r="262" s="39" customFormat="1" ht="13.35" customHeight="1"/>
    <row r="263" s="39" customFormat="1" ht="13.35" customHeight="1"/>
    <row r="264" s="39" customFormat="1" ht="13.35" customHeight="1"/>
    <row r="265" s="39" customFormat="1" ht="13.35" customHeight="1"/>
    <row r="266" s="39" customFormat="1" ht="13.35" customHeight="1"/>
    <row r="267" s="39" customFormat="1" ht="13.35" customHeight="1"/>
    <row r="268" s="39" customFormat="1" ht="13.35" customHeight="1"/>
    <row r="269" s="39" customFormat="1" ht="13.35" customHeight="1"/>
    <row r="270" s="39" customFormat="1" ht="13.35" customHeight="1"/>
    <row r="271" s="39" customFormat="1" ht="13.35" customHeight="1"/>
    <row r="272" s="39" customFormat="1" ht="13.35" customHeight="1"/>
    <row r="273" s="39" customFormat="1" ht="13.35" customHeight="1"/>
    <row r="274" s="39" customFormat="1" ht="13.35" customHeight="1"/>
    <row r="275" s="39" customFormat="1" ht="13.35" customHeight="1"/>
    <row r="276" s="39" customFormat="1" ht="13.35" customHeight="1"/>
    <row r="277" s="39" customFormat="1" ht="13.35" customHeight="1"/>
    <row r="278" s="39" customFormat="1" ht="13.35" customHeight="1"/>
    <row r="279" s="39" customFormat="1" ht="13.35" customHeight="1"/>
    <row r="280" s="39" customFormat="1" ht="13.35" customHeight="1"/>
    <row r="281" s="39" customFormat="1" ht="13.35" customHeight="1"/>
    <row r="282" s="39" customFormat="1" ht="13.35" customHeight="1"/>
    <row r="283" s="39" customFormat="1" ht="13.35" customHeight="1"/>
    <row r="284" s="39" customFormat="1" ht="13.35" customHeight="1"/>
    <row r="285" s="39" customFormat="1" ht="13.35" customHeight="1"/>
    <row r="286" s="39" customFormat="1" ht="13.35" customHeight="1"/>
    <row r="287" s="39" customFormat="1" ht="13.35" customHeight="1"/>
    <row r="288" s="39" customFormat="1" ht="13.35" customHeight="1"/>
    <row r="289" s="39" customFormat="1" ht="13.35" customHeight="1"/>
    <row r="290" s="39" customFormat="1" ht="13.35" customHeight="1"/>
    <row r="291" s="39" customFormat="1" ht="13.35" customHeight="1"/>
    <row r="292" s="39" customFormat="1" ht="13.35" customHeight="1"/>
    <row r="293" s="39" customFormat="1" ht="13.35" customHeight="1"/>
    <row r="294" s="39" customFormat="1" ht="13.35" customHeight="1"/>
    <row r="295" s="39" customFormat="1" ht="13.35" customHeight="1"/>
    <row r="296" s="39" customFormat="1" ht="13.35" customHeight="1"/>
    <row r="297" s="39" customFormat="1" ht="13.35" customHeight="1"/>
    <row r="298" s="39" customFormat="1" ht="13.35" customHeight="1"/>
    <row r="299" s="39" customFormat="1" ht="13.35" customHeight="1"/>
    <row r="300" s="39" customFormat="1" ht="13.35" customHeight="1"/>
    <row r="301" s="39" customFormat="1" ht="13.35" customHeight="1"/>
    <row r="302" s="39" customFormat="1" ht="13.35" customHeight="1"/>
    <row r="303" s="39" customFormat="1" ht="13.35" customHeight="1"/>
    <row r="304" s="39" customFormat="1" ht="13.35" customHeight="1"/>
    <row r="305" s="39" customFormat="1" ht="13.35" customHeight="1"/>
    <row r="306" s="39" customFormat="1" ht="13.35" customHeight="1"/>
    <row r="307" s="39" customFormat="1" ht="13.35" customHeight="1"/>
    <row r="308" s="39" customFormat="1" ht="13.35" customHeight="1"/>
    <row r="309" s="39" customFormat="1" ht="13.35" customHeight="1"/>
    <row r="310" s="39" customFormat="1" ht="13.35" customHeight="1"/>
    <row r="311" s="39" customFormat="1" ht="13.35" customHeight="1"/>
    <row r="312" s="39" customFormat="1" ht="13.35" customHeight="1"/>
    <row r="313" s="39" customFormat="1" ht="13.35" customHeight="1"/>
    <row r="314" s="39" customFormat="1" ht="13.35" customHeight="1"/>
    <row r="315" s="39" customFormat="1" ht="13.35" customHeight="1"/>
    <row r="316" s="39" customFormat="1" ht="13.35" customHeight="1"/>
    <row r="317" s="39" customFormat="1" ht="13.35" customHeight="1"/>
    <row r="318" s="39" customFormat="1" ht="13.35" customHeight="1"/>
    <row r="319" s="39" customFormat="1" ht="13.35" customHeight="1"/>
    <row r="320" s="39" customFormat="1" ht="13.35" customHeight="1"/>
    <row r="321" s="39" customFormat="1" ht="13.35" customHeight="1"/>
    <row r="322" s="39" customFormat="1" ht="13.35" customHeight="1"/>
    <row r="323" s="39" customFormat="1" ht="13.35" customHeight="1"/>
    <row r="324" s="39" customFormat="1" ht="13.35" customHeight="1"/>
    <row r="325" s="39" customFormat="1" ht="13.35" customHeight="1"/>
    <row r="326" s="39" customFormat="1" ht="13.35" customHeight="1"/>
    <row r="327" s="39" customFormat="1" ht="13.35" customHeight="1"/>
    <row r="328" s="39" customFormat="1" ht="13.35" customHeight="1"/>
    <row r="329" s="39" customFormat="1" ht="13.35" customHeight="1"/>
    <row r="330" s="39" customFormat="1" ht="13.35" customHeight="1"/>
    <row r="331" s="39" customFormat="1" ht="13.35" customHeight="1"/>
    <row r="332" s="39" customFormat="1" ht="13.35" customHeight="1"/>
    <row r="333" s="39" customFormat="1" ht="13.35" customHeight="1"/>
    <row r="334" s="39" customFormat="1" ht="13.35" customHeight="1"/>
    <row r="335" s="39" customFormat="1" ht="13.35" customHeight="1"/>
    <row r="336" s="39" customFormat="1" ht="13.35" customHeight="1"/>
    <row r="337" s="39" customFormat="1" ht="13.35" customHeight="1"/>
    <row r="338" s="39" customFormat="1" ht="13.35" customHeight="1"/>
    <row r="339" s="39" customFormat="1" ht="13.35" customHeight="1"/>
    <row r="340" s="39" customFormat="1" ht="13.35" customHeight="1"/>
    <row r="341" s="39" customFormat="1" ht="13.35" customHeight="1"/>
    <row r="342" s="39" customFormat="1" ht="13.35" customHeight="1"/>
    <row r="343" s="39" customFormat="1" ht="13.35" customHeight="1"/>
    <row r="344" s="39" customFormat="1" ht="13.35" customHeight="1"/>
    <row r="345" s="39" customFormat="1" ht="13.35" customHeight="1"/>
    <row r="346" s="39" customFormat="1" ht="13.35" customHeight="1"/>
    <row r="347" s="39" customFormat="1" ht="13.35" customHeight="1"/>
    <row r="348" s="39" customFormat="1" ht="13.35" customHeight="1"/>
    <row r="349" s="39" customFormat="1" ht="13.35" customHeight="1"/>
    <row r="350" s="39" customFormat="1" ht="13.35" customHeight="1"/>
    <row r="351" s="39" customFormat="1" ht="13.35" customHeight="1"/>
    <row r="352" s="39" customFormat="1" ht="13.35" customHeight="1"/>
    <row r="353" s="39" customFormat="1" ht="13.35" customHeight="1"/>
    <row r="354" s="39" customFormat="1" ht="13.35" customHeight="1"/>
    <row r="355" s="39" customFormat="1" ht="13.35" customHeight="1"/>
    <row r="356" s="39" customFormat="1" ht="13.35" customHeight="1"/>
    <row r="357" s="39" customFormat="1" ht="13.35" customHeight="1"/>
    <row r="358" s="39" customFormat="1" ht="13.35" customHeight="1"/>
    <row r="359" s="39" customFormat="1" ht="13.35" customHeight="1"/>
    <row r="360" s="39" customFormat="1" ht="13.35" customHeight="1"/>
    <row r="361" s="39" customFormat="1" ht="13.35" customHeight="1"/>
    <row r="362" s="39" customFormat="1" ht="13.35" customHeight="1"/>
    <row r="363" s="39" customFormat="1" ht="13.35" customHeight="1"/>
    <row r="364" s="39" customFormat="1" ht="13.35" customHeight="1"/>
    <row r="365" s="39" customFormat="1" ht="13.35" customHeight="1"/>
    <row r="366" s="39" customFormat="1" ht="13.35" customHeight="1"/>
    <row r="367" s="39" customFormat="1" ht="13.35" customHeight="1"/>
    <row r="368" s="39" customFormat="1" ht="13.35" customHeight="1"/>
    <row r="369" s="39" customFormat="1" ht="13.35" customHeight="1"/>
    <row r="370" s="39" customFormat="1" ht="13.35" customHeight="1"/>
    <row r="371" s="39" customFormat="1" ht="13.35" customHeight="1"/>
    <row r="372" s="39" customFormat="1" ht="13.35" customHeight="1"/>
    <row r="373" s="39" customFormat="1" ht="13.35" customHeight="1"/>
    <row r="374" s="39" customFormat="1" ht="13.35" customHeight="1"/>
    <row r="375" s="39" customFormat="1" ht="13.35" customHeight="1"/>
    <row r="376" s="39" customFormat="1" ht="13.35" customHeight="1"/>
    <row r="377" s="39" customFormat="1" ht="13.35" customHeight="1"/>
    <row r="378" s="39" customFormat="1" ht="13.35" customHeight="1"/>
    <row r="379" s="39" customFormat="1" ht="13.35" customHeight="1"/>
    <row r="380" s="39" customFormat="1" ht="13.35" customHeight="1"/>
    <row r="381" s="39" customFormat="1" ht="13.35" customHeight="1"/>
    <row r="382" s="39" customFormat="1" ht="13.35" customHeight="1"/>
    <row r="383" s="39" customFormat="1" ht="13.35" customHeight="1"/>
    <row r="384" s="39" customFormat="1" ht="13.35" customHeight="1"/>
    <row r="385" s="39" customFormat="1" ht="13.35" customHeight="1"/>
    <row r="386" s="39" customFormat="1" ht="13.35" customHeight="1"/>
    <row r="387" s="39" customFormat="1" ht="13.35" customHeight="1"/>
    <row r="388" s="39" customFormat="1" ht="13.35" customHeight="1"/>
    <row r="389" s="39" customFormat="1" ht="13.35" customHeight="1"/>
    <row r="390" s="39" customFormat="1" ht="13.35" customHeight="1"/>
    <row r="391" s="39" customFormat="1" ht="13.35" customHeight="1"/>
    <row r="392" s="39" customFormat="1" ht="13.35" customHeight="1"/>
    <row r="393" s="39" customFormat="1" ht="13.35" customHeight="1"/>
    <row r="394" s="39" customFormat="1" ht="13.35" customHeight="1"/>
    <row r="395" s="39" customFormat="1" ht="13.35" customHeight="1"/>
    <row r="396" s="39" customFormat="1" ht="13.35" customHeight="1"/>
    <row r="397" s="39" customFormat="1" ht="13.35" customHeight="1"/>
    <row r="398" s="39" customFormat="1" ht="13.35" customHeight="1"/>
    <row r="399" s="39" customFormat="1" ht="13.35" customHeight="1"/>
    <row r="400" s="39" customFormat="1" ht="13.35" customHeight="1"/>
    <row r="401" s="39" customFormat="1" ht="13.35" customHeight="1"/>
    <row r="402" s="39" customFormat="1" ht="13.35" customHeight="1"/>
    <row r="403" s="39" customFormat="1" ht="13.35" customHeight="1"/>
    <row r="404" s="39" customFormat="1" ht="13.35" customHeight="1"/>
    <row r="405" s="39" customFormat="1" ht="13.35" customHeight="1"/>
    <row r="406" s="39" customFormat="1" ht="13.35" customHeight="1"/>
    <row r="407" s="39" customFormat="1" ht="13.35" customHeight="1"/>
    <row r="408" s="39" customFormat="1" ht="13.35" customHeight="1"/>
    <row r="409" s="39" customFormat="1" ht="13.35" customHeight="1"/>
    <row r="410" s="39" customFormat="1" ht="13.35" customHeight="1"/>
    <row r="411" s="39" customFormat="1" ht="13.35" customHeight="1"/>
    <row r="412" s="39" customFormat="1" ht="13.35" customHeight="1"/>
    <row r="413" s="39" customFormat="1" ht="13.35" customHeight="1"/>
    <row r="414" s="39" customFormat="1" ht="13.35" customHeight="1"/>
    <row r="415" s="39" customFormat="1" ht="13.35" customHeight="1"/>
    <row r="416" s="39" customFormat="1" ht="13.35" customHeight="1"/>
    <row r="417" s="39" customFormat="1" ht="13.35" customHeight="1"/>
    <row r="418" s="39" customFormat="1" ht="13.35" customHeight="1"/>
    <row r="419" s="39" customFormat="1" ht="13.35" customHeight="1"/>
    <row r="420" s="39" customFormat="1" ht="13.35" customHeight="1"/>
    <row r="421" s="39" customFormat="1" ht="13.35" customHeight="1"/>
    <row r="422" s="39" customFormat="1" ht="13.35" customHeight="1"/>
    <row r="423" s="39" customFormat="1" ht="13.35" customHeight="1"/>
    <row r="424" s="39" customFormat="1" ht="13.35" customHeight="1"/>
    <row r="425" s="39" customFormat="1" ht="13.35" customHeight="1"/>
    <row r="426" s="39" customFormat="1" ht="13.35" customHeight="1"/>
    <row r="427" s="39" customFormat="1" ht="13.35" customHeight="1"/>
    <row r="428" s="39" customFormat="1" ht="13.35" customHeight="1"/>
    <row r="429" s="39" customFormat="1" ht="13.35" customHeight="1"/>
    <row r="430" s="39" customFormat="1" ht="13.35" customHeight="1"/>
    <row r="431" s="39" customFormat="1" ht="13.35" customHeight="1"/>
    <row r="432" s="39" customFormat="1" ht="13.35" customHeight="1"/>
    <row r="433" s="39" customFormat="1" ht="13.35" customHeight="1"/>
    <row r="434" s="39" customFormat="1" ht="13.35" customHeight="1"/>
    <row r="435" s="39" customFormat="1" ht="13.35" customHeight="1"/>
    <row r="436" s="39" customFormat="1" ht="13.35" customHeight="1"/>
    <row r="437" s="39" customFormat="1" ht="13.35" customHeight="1"/>
    <row r="438" s="39" customFormat="1" ht="13.35" customHeight="1"/>
    <row r="439" s="39" customFormat="1" ht="13.35" customHeight="1"/>
    <row r="440" s="39" customFormat="1" ht="13.35" customHeight="1"/>
    <row r="441" s="39" customFormat="1" ht="13.35" customHeight="1"/>
    <row r="442" s="39" customFormat="1" ht="13.35" customHeight="1"/>
    <row r="443" s="39" customFormat="1" ht="13.35" customHeight="1"/>
    <row r="444" s="39" customFormat="1" ht="13.35" customHeight="1"/>
    <row r="445" s="39" customFormat="1" ht="13.35" customHeight="1"/>
    <row r="446" s="39" customFormat="1" ht="13.35" customHeight="1"/>
    <row r="447" s="39" customFormat="1" ht="13.35" customHeight="1"/>
    <row r="448" s="39" customFormat="1" ht="13.35" customHeight="1"/>
    <row r="449" s="39" customFormat="1" ht="13.35" customHeight="1"/>
    <row r="450" s="39" customFormat="1" ht="13.35" customHeight="1"/>
    <row r="451" s="39" customFormat="1" ht="13.35" customHeight="1"/>
    <row r="452" s="39" customFormat="1" ht="13.35" customHeight="1"/>
    <row r="453" s="39" customFormat="1" ht="13.35" customHeight="1"/>
    <row r="454" s="39" customFormat="1" ht="13.35" customHeight="1"/>
    <row r="455" s="39" customFormat="1" ht="13.35" customHeight="1"/>
    <row r="456" s="39" customFormat="1" ht="13.35" customHeight="1"/>
    <row r="457" s="39" customFormat="1" ht="13.35" customHeight="1"/>
    <row r="458" s="39" customFormat="1" ht="13.35" customHeight="1"/>
    <row r="459" s="39" customFormat="1" ht="13.35" customHeight="1"/>
    <row r="460" s="39" customFormat="1" ht="13.35" customHeight="1"/>
    <row r="461" s="39" customFormat="1" ht="13.35" customHeight="1"/>
    <row r="462" s="39" customFormat="1" ht="13.35" customHeight="1"/>
    <row r="463" s="39" customFormat="1" ht="13.35" customHeight="1"/>
    <row r="464" s="39" customFormat="1" ht="13.35" customHeight="1"/>
    <row r="465" s="39" customFormat="1" ht="13.35" customHeight="1"/>
    <row r="466" s="39" customFormat="1" ht="13.35" customHeight="1"/>
    <row r="467" s="39" customFormat="1" ht="13.35" customHeight="1"/>
    <row r="468" s="39" customFormat="1" ht="13.35" customHeight="1"/>
    <row r="469" s="39" customFormat="1" ht="13.35" customHeight="1"/>
    <row r="470" s="39" customFormat="1" ht="13.35" customHeight="1"/>
    <row r="471" s="39" customFormat="1" ht="13.35" customHeight="1"/>
    <row r="472" s="39" customFormat="1" ht="13.35" customHeight="1"/>
    <row r="473" s="39" customFormat="1" ht="13.35" customHeight="1"/>
    <row r="474" s="39" customFormat="1" ht="13.35" customHeight="1"/>
    <row r="475" s="39" customFormat="1" ht="13.35" customHeight="1"/>
    <row r="476" s="39" customFormat="1" ht="13.35" customHeight="1"/>
    <row r="477" s="39" customFormat="1" ht="13.35" customHeight="1"/>
    <row r="478" s="39" customFormat="1" ht="13.35" customHeight="1"/>
    <row r="479" s="39" customFormat="1" ht="13.35" customHeight="1"/>
    <row r="480" s="39" customFormat="1" ht="13.35" customHeight="1"/>
    <row r="481" s="39" customFormat="1" ht="13.35" customHeight="1"/>
    <row r="482" s="39" customFormat="1" ht="13.35" customHeight="1"/>
    <row r="483" s="39" customFormat="1" ht="13.35" customHeight="1"/>
    <row r="484" s="39" customFormat="1" ht="13.35" customHeight="1"/>
    <row r="485" s="39" customFormat="1" ht="13.35" customHeight="1"/>
    <row r="486" s="39" customFormat="1" ht="13.35" customHeight="1"/>
    <row r="487" s="39" customFormat="1" ht="13.35" customHeight="1"/>
    <row r="488" s="39" customFormat="1" ht="13.35" customHeight="1"/>
    <row r="489" s="39" customFormat="1" ht="13.35" customHeight="1"/>
    <row r="490" s="39" customFormat="1" ht="13.35" customHeight="1"/>
    <row r="491" s="39" customFormat="1" ht="13.35" customHeight="1"/>
    <row r="492" s="39" customFormat="1" ht="13.35" customHeight="1"/>
    <row r="493" s="39" customFormat="1" ht="13.35" customHeight="1"/>
    <row r="494" s="39" customFormat="1" ht="13.35" customHeight="1"/>
    <row r="495" s="39" customFormat="1" ht="13.35" customHeight="1"/>
    <row r="496" s="39" customFormat="1" ht="13.35" customHeight="1"/>
    <row r="497" s="39" customFormat="1" ht="13.35" customHeight="1"/>
    <row r="498" s="39" customFormat="1" ht="13.35" customHeight="1"/>
    <row r="499" s="39" customFormat="1" ht="13.35" customHeight="1"/>
    <row r="500" s="39" customFormat="1" ht="13.35" customHeight="1"/>
    <row r="501" s="39" customFormat="1" ht="13.35" customHeight="1"/>
    <row r="502" s="39" customFormat="1" ht="13.35" customHeight="1"/>
    <row r="503" s="39" customFormat="1" ht="13.35" customHeight="1"/>
    <row r="504" s="39" customFormat="1" ht="13.35" customHeight="1"/>
    <row r="505" s="39" customFormat="1" ht="13.35" customHeight="1"/>
    <row r="506" s="39" customFormat="1" ht="13.35" customHeight="1"/>
    <row r="507" s="39" customFormat="1" ht="13.35" customHeight="1"/>
    <row r="508" s="39" customFormat="1" ht="13.35" customHeight="1"/>
    <row r="509" s="39" customFormat="1" ht="13.35" customHeight="1"/>
    <row r="510" s="39" customFormat="1" ht="13.35" customHeight="1"/>
    <row r="511" s="39" customFormat="1" ht="13.35" customHeight="1"/>
    <row r="512" s="39" customFormat="1" ht="13.35" customHeight="1"/>
    <row r="513" s="39" customFormat="1" ht="13.35" customHeight="1"/>
    <row r="514" s="39" customFormat="1" ht="13.35" customHeight="1"/>
    <row r="515" s="39" customFormat="1" ht="13.35" customHeight="1"/>
    <row r="516" s="39" customFormat="1" ht="13.35" customHeight="1"/>
    <row r="517" s="39" customFormat="1" ht="13.35" customHeight="1"/>
    <row r="518" s="39" customFormat="1" ht="13.35" customHeight="1"/>
    <row r="519" s="39" customFormat="1" ht="13.35" customHeight="1"/>
    <row r="520" s="39" customFormat="1" ht="13.35" customHeight="1"/>
    <row r="521" s="39" customFormat="1" ht="13.35" customHeight="1"/>
    <row r="522" s="39" customFormat="1" ht="13.35" customHeight="1"/>
    <row r="523" s="39" customFormat="1" ht="13.35" customHeight="1"/>
    <row r="524" s="39" customFormat="1" ht="13.35" customHeight="1"/>
    <row r="525" s="39" customFormat="1" ht="13.35" customHeight="1"/>
    <row r="526" s="39" customFormat="1" ht="13.35" customHeight="1"/>
    <row r="527" s="39" customFormat="1" ht="13.35" customHeight="1"/>
    <row r="528" s="39" customFormat="1" ht="13.35" customHeight="1"/>
    <row r="529" s="39" customFormat="1" ht="13.35" customHeight="1"/>
    <row r="530" s="39" customFormat="1" ht="13.35" customHeight="1"/>
    <row r="531" s="39" customFormat="1" ht="13.35" customHeight="1"/>
    <row r="532" s="39" customFormat="1" ht="13.35" customHeight="1"/>
    <row r="533" s="39" customFormat="1" ht="13.35" customHeight="1"/>
    <row r="534" s="39" customFormat="1" ht="13.35" customHeight="1"/>
    <row r="535" s="39" customFormat="1" ht="13.35" customHeight="1"/>
    <row r="536" s="39" customFormat="1" ht="13.35" customHeight="1"/>
    <row r="537" s="39" customFormat="1" ht="13.35" customHeight="1"/>
    <row r="538" s="39" customFormat="1" ht="13.35" customHeight="1"/>
    <row r="539" s="39" customFormat="1" ht="13.35" customHeight="1"/>
    <row r="540" s="39" customFormat="1" ht="13.35" customHeight="1"/>
    <row r="541" s="39" customFormat="1" ht="13.35" customHeight="1"/>
    <row r="542" s="39" customFormat="1" ht="13.35" customHeight="1"/>
    <row r="543" s="39" customFormat="1" ht="13.35" customHeight="1"/>
    <row r="544" s="39" customFormat="1" ht="13.35" customHeight="1"/>
    <row r="545" s="39" customFormat="1" ht="13.35" customHeight="1"/>
    <row r="546" s="39" customFormat="1" ht="13.35" customHeight="1"/>
    <row r="547" s="39" customFormat="1" ht="13.35" customHeight="1"/>
    <row r="548" s="39" customFormat="1" ht="13.35" customHeight="1"/>
    <row r="549" s="39" customFormat="1" ht="13.35" customHeight="1"/>
    <row r="550" s="39" customFormat="1" ht="13.35" customHeight="1"/>
    <row r="551" s="39" customFormat="1" ht="13.35" customHeight="1"/>
    <row r="552" s="39" customFormat="1" ht="13.35" customHeight="1"/>
    <row r="553" s="39" customFormat="1" ht="13.35" customHeight="1"/>
    <row r="554" s="39" customFormat="1" ht="13.35" customHeight="1"/>
    <row r="555" s="39" customFormat="1" ht="13.35" customHeight="1"/>
    <row r="556" s="39" customFormat="1" ht="13.35" customHeight="1"/>
    <row r="557" s="39" customFormat="1" ht="13.35" customHeight="1"/>
    <row r="558" s="39" customFormat="1" ht="13.35" customHeight="1"/>
    <row r="559" s="39" customFormat="1" ht="13.35" customHeight="1"/>
    <row r="560" s="39" customFormat="1" ht="13.35" customHeight="1"/>
    <row r="561" s="39" customFormat="1" ht="13.35" customHeight="1"/>
    <row r="562" s="39" customFormat="1" ht="13.35" customHeight="1"/>
    <row r="563" s="39" customFormat="1" ht="13.35" customHeight="1"/>
    <row r="564" s="39" customFormat="1" ht="13.35" customHeight="1"/>
    <row r="565" s="39" customFormat="1" ht="13.35" customHeight="1"/>
    <row r="566" s="39" customFormat="1" ht="13.35" customHeight="1"/>
    <row r="567" s="39" customFormat="1" ht="13.35" customHeight="1"/>
    <row r="568" s="39" customFormat="1" ht="13.35" customHeight="1"/>
    <row r="569" s="39" customFormat="1" ht="13.35" customHeight="1"/>
    <row r="570" s="39" customFormat="1" ht="13.35" customHeight="1"/>
    <row r="571" s="39" customFormat="1" ht="13.35" customHeight="1"/>
    <row r="572" s="39" customFormat="1" ht="13.35" customHeight="1"/>
    <row r="573" s="39" customFormat="1" ht="13.35" customHeight="1"/>
    <row r="574" s="39" customFormat="1" ht="13.35" customHeight="1"/>
    <row r="575" s="39" customFormat="1" ht="13.35" customHeight="1"/>
    <row r="576" s="39" customFormat="1" ht="13.35" customHeight="1"/>
    <row r="577" s="39" customFormat="1" ht="13.35" customHeight="1"/>
    <row r="578" s="39" customFormat="1" ht="13.35" customHeight="1"/>
    <row r="579" s="39" customFormat="1" ht="13.35" customHeight="1"/>
    <row r="580" s="39" customFormat="1" ht="13.35" customHeight="1"/>
    <row r="581" s="39" customFormat="1" ht="13.35" customHeight="1"/>
    <row r="582" s="39" customFormat="1" ht="13.35" customHeight="1"/>
    <row r="583" s="39" customFormat="1" ht="13.35" customHeight="1"/>
    <row r="584" s="39" customFormat="1" ht="13.35" customHeight="1"/>
    <row r="585" s="39" customFormat="1" ht="13.35" customHeight="1"/>
    <row r="586" s="39" customFormat="1" ht="13.35" customHeight="1"/>
    <row r="587" s="39" customFormat="1" ht="13.35" customHeight="1"/>
    <row r="588" s="39" customFormat="1" ht="13.35" customHeight="1"/>
    <row r="589" s="39" customFormat="1" ht="13.35" customHeight="1"/>
    <row r="590" s="39" customFormat="1" ht="13.35" customHeight="1"/>
    <row r="591" s="39" customFormat="1" ht="13.35" customHeight="1"/>
    <row r="592" s="39" customFormat="1" ht="13.35" customHeight="1"/>
    <row r="593" s="39" customFormat="1" ht="13.35" customHeight="1"/>
    <row r="594" s="39" customFormat="1" ht="13.35" customHeight="1"/>
    <row r="595" s="39" customFormat="1" ht="13.35" customHeight="1"/>
    <row r="596" s="39" customFormat="1" ht="13.35" customHeight="1"/>
    <row r="597" s="39" customFormat="1" ht="13.35" customHeight="1"/>
    <row r="598" s="39" customFormat="1" ht="13.35" customHeight="1"/>
    <row r="599" s="39" customFormat="1" ht="13.35" customHeight="1"/>
    <row r="600" s="39" customFormat="1" ht="13.35" customHeight="1"/>
    <row r="601" s="39" customFormat="1" ht="13.35" customHeight="1"/>
    <row r="602" s="39" customFormat="1" ht="13.35" customHeight="1"/>
    <row r="603" s="39" customFormat="1" ht="13.35" customHeight="1"/>
    <row r="604" s="39" customFormat="1" ht="13.35" customHeight="1"/>
    <row r="605" s="39" customFormat="1" ht="13.35" customHeight="1"/>
    <row r="606" s="39" customFormat="1" ht="13.35" customHeight="1"/>
    <row r="607" s="39" customFormat="1" ht="13.35" customHeight="1"/>
    <row r="608" s="39" customFormat="1" ht="13.35" customHeight="1"/>
    <row r="609" s="39" customFormat="1" ht="13.35" customHeight="1"/>
    <row r="610" s="39" customFormat="1" ht="13.35" customHeight="1"/>
    <row r="611" s="39" customFormat="1" ht="13.35" customHeight="1"/>
    <row r="612" s="39" customFormat="1" ht="13.35" customHeight="1"/>
    <row r="613" s="39" customFormat="1" ht="13.35" customHeight="1"/>
    <row r="614" s="39" customFormat="1" ht="13.35" customHeight="1"/>
    <row r="615" s="39" customFormat="1" ht="13.35" customHeight="1"/>
    <row r="616" s="39" customFormat="1" ht="13.35" customHeight="1"/>
    <row r="617" s="39" customFormat="1" ht="13.35" customHeight="1"/>
    <row r="618" s="39" customFormat="1" ht="13.35" customHeight="1"/>
    <row r="619" s="39" customFormat="1" ht="13.35" customHeight="1"/>
    <row r="620" s="39" customFormat="1" ht="13.35" customHeight="1"/>
    <row r="621" s="39" customFormat="1" ht="13.35" customHeight="1"/>
    <row r="622" s="39" customFormat="1" ht="13.35" customHeight="1"/>
    <row r="623" s="39" customFormat="1" ht="13.35" customHeight="1"/>
    <row r="624" s="39" customFormat="1" ht="13.35" customHeight="1"/>
    <row r="625" s="39" customFormat="1" ht="13.35" customHeight="1"/>
    <row r="626" s="39" customFormat="1" ht="13.35" customHeight="1"/>
    <row r="627" s="39" customFormat="1" ht="13.35" customHeight="1"/>
    <row r="628" s="39" customFormat="1" ht="13.35" customHeight="1"/>
    <row r="629" s="39" customFormat="1" ht="13.35" customHeight="1"/>
    <row r="630" s="39" customFormat="1" ht="13.35" customHeight="1"/>
    <row r="631" s="39" customFormat="1" ht="13.35" customHeight="1"/>
    <row r="632" s="39" customFormat="1" ht="13.35" customHeight="1"/>
    <row r="633" s="39" customFormat="1" ht="13.35" customHeight="1"/>
    <row r="634" s="39" customFormat="1" ht="13.35" customHeight="1"/>
    <row r="635" s="39" customFormat="1" ht="13.35" customHeight="1"/>
    <row r="636" s="39" customFormat="1" ht="13.35" customHeight="1"/>
    <row r="637" s="39" customFormat="1" ht="13.35" customHeight="1"/>
    <row r="638" s="39" customFormat="1" ht="13.35" customHeight="1"/>
    <row r="639" s="39" customFormat="1" ht="13.35" customHeight="1"/>
    <row r="640" s="39" customFormat="1" ht="13.35" customHeight="1"/>
    <row r="641" s="39" customFormat="1" ht="13.35" customHeight="1"/>
    <row r="642" s="39" customFormat="1" ht="13.35" customHeight="1"/>
    <row r="643" s="39" customFormat="1" ht="13.35" customHeight="1"/>
    <row r="644" s="39" customFormat="1" ht="13.35" customHeight="1"/>
    <row r="645" s="39" customFormat="1" ht="13.35" customHeight="1"/>
    <row r="646" s="39" customFormat="1" ht="13.35" customHeight="1"/>
    <row r="647" s="39" customFormat="1" ht="13.35" customHeight="1"/>
    <row r="648" s="39" customFormat="1" ht="13.35" customHeight="1"/>
    <row r="649" s="39" customFormat="1" ht="13.35" customHeight="1"/>
    <row r="650" s="39" customFormat="1" ht="13.35" customHeight="1"/>
    <row r="651" s="39" customFormat="1" ht="13.35" customHeight="1"/>
    <row r="652" s="39" customFormat="1" ht="13.35" customHeight="1"/>
    <row r="653" s="39" customFormat="1" ht="13.35" customHeight="1"/>
    <row r="654" s="39" customFormat="1" ht="13.35" customHeight="1"/>
    <row r="655" s="39" customFormat="1" ht="13.35" customHeight="1"/>
    <row r="656" s="39" customFormat="1" ht="13.35" customHeight="1"/>
    <row r="657" s="39" customFormat="1" ht="13.35" customHeight="1"/>
    <row r="658" s="39" customFormat="1" ht="13.35" customHeight="1"/>
    <row r="659" s="39" customFormat="1" ht="13.35" customHeight="1"/>
    <row r="660" s="39" customFormat="1" ht="13.35" customHeight="1"/>
    <row r="661" s="39" customFormat="1" ht="13.35" customHeight="1"/>
    <row r="662" s="39" customFormat="1" ht="13.35" customHeight="1"/>
    <row r="663" s="39" customFormat="1" ht="13.35" customHeight="1"/>
    <row r="664" s="39" customFormat="1" ht="13.35" customHeight="1"/>
    <row r="665" s="39" customFormat="1" ht="13.35" customHeight="1"/>
    <row r="666" s="39" customFormat="1" ht="13.35" customHeight="1"/>
    <row r="667" s="39" customFormat="1" ht="13.35" customHeight="1"/>
    <row r="668" s="39" customFormat="1" ht="13.35" customHeight="1"/>
    <row r="669" s="39" customFormat="1" ht="13.35" customHeight="1"/>
    <row r="670" s="39" customFormat="1" ht="13.35" customHeight="1"/>
    <row r="671" s="39" customFormat="1" ht="13.35" customHeight="1"/>
    <row r="672" s="39" customFormat="1" ht="13.35" customHeight="1"/>
    <row r="673" s="39" customFormat="1" ht="13.35" customHeight="1"/>
    <row r="674" s="39" customFormat="1" ht="13.35" customHeight="1"/>
    <row r="675" s="39" customFormat="1" ht="13.35" customHeight="1"/>
    <row r="676" s="39" customFormat="1" ht="13.35" customHeight="1"/>
    <row r="677" s="39" customFormat="1" ht="13.35" customHeight="1"/>
    <row r="678" s="39" customFormat="1" ht="13.35" customHeight="1"/>
    <row r="679" s="39" customFormat="1" ht="13.35" customHeight="1"/>
    <row r="680" s="39" customFormat="1" ht="13.35" customHeight="1"/>
    <row r="681" s="39" customFormat="1" ht="13.35" customHeight="1"/>
    <row r="682" s="39" customFormat="1" ht="13.35" customHeight="1"/>
    <row r="683" s="39" customFormat="1" ht="13.35" customHeight="1"/>
    <row r="684" s="39" customFormat="1" ht="13.35" customHeight="1"/>
    <row r="685" s="39" customFormat="1" ht="13.35" customHeight="1"/>
    <row r="686" s="39" customFormat="1" ht="13.35" customHeight="1"/>
    <row r="687" s="39" customFormat="1" ht="13.35" customHeight="1"/>
    <row r="688" s="39" customFormat="1" ht="13.35" customHeight="1"/>
    <row r="689" s="39" customFormat="1" ht="13.35" customHeight="1"/>
    <row r="690" s="39" customFormat="1" ht="13.35" customHeight="1"/>
    <row r="691" s="39" customFormat="1" ht="13.35" customHeight="1"/>
    <row r="692" s="39" customFormat="1" ht="13.35" customHeight="1"/>
    <row r="693" s="39" customFormat="1" ht="13.35" customHeight="1"/>
    <row r="694" s="39" customFormat="1" ht="13.35" customHeight="1"/>
    <row r="695" s="39" customFormat="1" ht="13.35" customHeight="1"/>
    <row r="696" s="39" customFormat="1" ht="13.35" customHeight="1"/>
    <row r="697" s="39" customFormat="1" ht="13.35" customHeight="1"/>
    <row r="698" s="39" customFormat="1" ht="13.35" customHeight="1"/>
    <row r="699" s="39" customFormat="1" ht="13.35" customHeight="1"/>
    <row r="700" s="39" customFormat="1" ht="13.35" customHeight="1"/>
    <row r="701" s="39" customFormat="1" ht="13.35" customHeight="1"/>
    <row r="702" s="39" customFormat="1" ht="13.35" customHeight="1"/>
    <row r="703" s="39" customFormat="1" ht="13.35" customHeight="1"/>
    <row r="704" s="39" customFormat="1" ht="13.35" customHeight="1"/>
    <row r="705" s="39" customFormat="1" ht="13.35" customHeight="1"/>
    <row r="706" s="39" customFormat="1" ht="13.35" customHeight="1"/>
    <row r="707" s="39" customFormat="1" ht="13.35" customHeight="1"/>
    <row r="708" s="39" customFormat="1" ht="13.35" customHeight="1"/>
    <row r="709" s="39" customFormat="1" ht="13.35" customHeight="1"/>
    <row r="710" s="39" customFormat="1" ht="13.35" customHeight="1"/>
    <row r="711" s="39" customFormat="1" ht="13.35" customHeight="1"/>
    <row r="712" s="39" customFormat="1" ht="13.35" customHeight="1"/>
    <row r="713" s="39" customFormat="1" ht="13.35" customHeight="1"/>
    <row r="714" s="39" customFormat="1" ht="13.35" customHeight="1"/>
    <row r="715" s="39" customFormat="1" ht="13.35" customHeight="1"/>
    <row r="716" s="39" customFormat="1" ht="13.35" customHeight="1"/>
    <row r="717" s="39" customFormat="1" ht="13.35" customHeight="1"/>
    <row r="718" s="39" customFormat="1" ht="13.35" customHeight="1"/>
    <row r="719" s="39" customFormat="1" ht="13.35" customHeight="1"/>
    <row r="720" s="39" customFormat="1" ht="13.35" customHeight="1"/>
    <row r="721" s="39" customFormat="1" ht="13.35" customHeight="1"/>
    <row r="722" s="39" customFormat="1" ht="13.35" customHeight="1"/>
    <row r="723" s="39" customFormat="1" ht="13.35" customHeight="1"/>
    <row r="724" s="39" customFormat="1" ht="13.35" customHeight="1"/>
    <row r="725" s="39" customFormat="1" ht="13.35" customHeight="1"/>
    <row r="726" s="39" customFormat="1" ht="13.35" customHeight="1"/>
    <row r="727" s="39" customFormat="1" ht="13.35" customHeight="1"/>
    <row r="728" s="39" customFormat="1" ht="13.35" customHeight="1"/>
    <row r="729" s="39" customFormat="1" ht="13.35" customHeight="1"/>
    <row r="730" s="39" customFormat="1" ht="13.35" customHeight="1"/>
    <row r="731" s="39" customFormat="1" ht="13.35" customHeight="1"/>
    <row r="732" s="39" customFormat="1" ht="13.35" customHeight="1"/>
    <row r="733" s="39" customFormat="1" ht="13.35" customHeight="1"/>
    <row r="734" s="39" customFormat="1" ht="13.35" customHeight="1"/>
    <row r="735" s="39" customFormat="1" ht="13.35" customHeight="1"/>
    <row r="736" s="39" customFormat="1" ht="13.35" customHeight="1"/>
    <row r="737" s="39" customFormat="1" ht="13.35" customHeight="1"/>
    <row r="738" s="39" customFormat="1" ht="13.35" customHeight="1"/>
    <row r="739" s="39" customFormat="1" ht="13.35" customHeight="1"/>
    <row r="740" s="39" customFormat="1" ht="13.35" customHeight="1"/>
    <row r="741" s="39" customFormat="1" ht="13.35" customHeight="1"/>
    <row r="742" s="39" customFormat="1" ht="13.35" customHeight="1"/>
    <row r="743" s="39" customFormat="1" ht="13.35" customHeight="1"/>
    <row r="744" s="39" customFormat="1" ht="13.35" customHeight="1"/>
    <row r="745" s="39" customFormat="1" ht="13.35" customHeight="1"/>
    <row r="746" s="39" customFormat="1" ht="13.35" customHeight="1"/>
    <row r="747" s="39" customFormat="1" ht="13.35" customHeight="1"/>
    <row r="748" s="39" customFormat="1" ht="13.35" customHeight="1"/>
    <row r="749" s="39" customFormat="1" ht="13.35" customHeight="1"/>
    <row r="750" s="39" customFormat="1" ht="13.35" customHeight="1"/>
    <row r="751" s="39" customFormat="1" ht="13.35" customHeight="1"/>
    <row r="752" s="39" customFormat="1" ht="13.35" customHeight="1"/>
    <row r="753" s="39" customFormat="1" ht="13.35" customHeight="1"/>
    <row r="754" s="39" customFormat="1" ht="13.35" customHeight="1"/>
    <row r="755" s="39" customFormat="1" ht="13.35" customHeight="1"/>
    <row r="756" s="39" customFormat="1" ht="13.35" customHeight="1"/>
    <row r="757" s="39" customFormat="1" ht="13.35" customHeight="1"/>
    <row r="758" s="39" customFormat="1" ht="13.35" customHeight="1"/>
    <row r="759" s="39" customFormat="1" ht="13.35" customHeight="1"/>
    <row r="760" s="39" customFormat="1" ht="13.35" customHeight="1"/>
    <row r="761" s="39" customFormat="1" ht="13.35" customHeight="1"/>
    <row r="762" s="39" customFormat="1" ht="13.35" customHeight="1"/>
    <row r="763" s="39" customFormat="1" ht="13.35" customHeight="1"/>
    <row r="764" s="39" customFormat="1" ht="13.35" customHeight="1"/>
    <row r="765" s="39" customFormat="1" ht="13.35" customHeight="1"/>
    <row r="766" s="39" customFormat="1" ht="13.35" customHeight="1"/>
    <row r="767" s="39" customFormat="1" ht="13.35" customHeight="1"/>
    <row r="768" s="39" customFormat="1" ht="13.35" customHeight="1"/>
    <row r="769" s="39" customFormat="1" ht="13.35" customHeight="1"/>
    <row r="770" s="39" customFormat="1" ht="13.35" customHeight="1"/>
    <row r="771" s="39" customFormat="1" ht="13.35" customHeight="1"/>
    <row r="772" s="39" customFormat="1" ht="13.35" customHeight="1"/>
    <row r="773" s="39" customFormat="1" ht="13.35" customHeight="1"/>
    <row r="774" s="39" customFormat="1" ht="13.35" customHeight="1"/>
    <row r="775" s="39" customFormat="1" ht="13.35" customHeight="1"/>
    <row r="776" s="39" customFormat="1" ht="13.35" customHeight="1"/>
    <row r="777" s="39" customFormat="1" ht="13.35" customHeight="1"/>
    <row r="778" s="39" customFormat="1" ht="13.35" customHeight="1"/>
    <row r="779" s="39" customFormat="1" ht="13.35" customHeight="1"/>
    <row r="780" s="39" customFormat="1" ht="13.35" customHeight="1"/>
    <row r="781" s="39" customFormat="1" ht="13.35" customHeight="1"/>
    <row r="782" s="39" customFormat="1" ht="13.35" customHeight="1"/>
    <row r="783" s="39" customFormat="1" ht="13.35" customHeight="1"/>
    <row r="784" s="39" customFormat="1" ht="13.35" customHeight="1"/>
    <row r="785" s="39" customFormat="1" ht="13.35" customHeight="1"/>
    <row r="786" s="39" customFormat="1" ht="13.35" customHeight="1"/>
    <row r="787" s="39" customFormat="1" ht="13.35" customHeight="1"/>
    <row r="788" s="39" customFormat="1" ht="13.35" customHeight="1"/>
    <row r="789" s="39" customFormat="1" ht="13.35" customHeight="1"/>
    <row r="790" s="39" customFormat="1" ht="13.35" customHeight="1"/>
    <row r="791" s="39" customFormat="1" ht="13.35" customHeight="1"/>
    <row r="792" s="39" customFormat="1" ht="13.35" customHeight="1"/>
    <row r="793" s="39" customFormat="1" ht="13.35" customHeight="1"/>
    <row r="794" s="39" customFormat="1" ht="13.35" customHeight="1"/>
    <row r="795" s="39" customFormat="1" ht="13.35" customHeight="1"/>
    <row r="796" s="39" customFormat="1" ht="13.35" customHeight="1"/>
    <row r="797" s="39" customFormat="1" ht="13.35" customHeight="1"/>
    <row r="798" s="39" customFormat="1" ht="13.35" customHeight="1"/>
    <row r="799" s="39" customFormat="1" ht="13.35" customHeight="1"/>
    <row r="800" s="39" customFormat="1" ht="13.35" customHeight="1"/>
    <row r="801" s="39" customFormat="1" ht="13.35" customHeight="1"/>
    <row r="802" s="39" customFormat="1" ht="13.35" customHeight="1"/>
    <row r="803" s="39" customFormat="1" ht="13.35" customHeight="1"/>
    <row r="804" s="39" customFormat="1" ht="13.35" customHeight="1"/>
    <row r="805" s="39" customFormat="1" ht="13.35" customHeight="1"/>
    <row r="806" s="39" customFormat="1" ht="13.35" customHeight="1"/>
    <row r="807" s="39" customFormat="1" ht="13.35" customHeight="1"/>
    <row r="808" s="39" customFormat="1" ht="13.35" customHeight="1"/>
    <row r="809" s="39" customFormat="1" ht="13.35" customHeight="1"/>
    <row r="810" s="39" customFormat="1" ht="13.35" customHeight="1"/>
    <row r="811" s="39" customFormat="1" ht="13.35" customHeight="1"/>
    <row r="812" s="39" customFormat="1" ht="13.35" customHeight="1"/>
    <row r="813" s="39" customFormat="1" ht="13.35" customHeight="1"/>
    <row r="814" s="39" customFormat="1" ht="13.35" customHeight="1"/>
    <row r="815" s="39" customFormat="1" ht="13.35" customHeight="1"/>
    <row r="816" s="39" customFormat="1" ht="13.35" customHeight="1"/>
    <row r="817" s="39" customFormat="1" ht="13.35" customHeight="1"/>
    <row r="818" s="39" customFormat="1" ht="13.35" customHeight="1"/>
    <row r="819" s="39" customFormat="1" ht="13.35" customHeight="1"/>
    <row r="820" s="39" customFormat="1" ht="13.35" customHeight="1"/>
    <row r="821" s="39" customFormat="1" ht="13.35" customHeight="1"/>
    <row r="822" s="39" customFormat="1" ht="13.35" customHeight="1"/>
    <row r="823" s="39" customFormat="1" ht="13.35" customHeight="1"/>
    <row r="824" s="39" customFormat="1" ht="13.35" customHeight="1"/>
    <row r="825" s="39" customFormat="1" ht="13.35" customHeight="1"/>
    <row r="826" s="39" customFormat="1" ht="13.35" customHeight="1"/>
    <row r="827" s="39" customFormat="1" ht="13.35" customHeight="1"/>
    <row r="828" s="39" customFormat="1" ht="13.35" customHeight="1"/>
    <row r="829" s="39" customFormat="1" ht="13.35" customHeight="1"/>
    <row r="830" s="39" customFormat="1" ht="13.35" customHeight="1"/>
    <row r="831" s="39" customFormat="1" ht="13.35" customHeight="1"/>
    <row r="832" s="39" customFormat="1" ht="13.35" customHeight="1"/>
    <row r="833" s="39" customFormat="1" ht="13.35" customHeight="1"/>
    <row r="834" s="39" customFormat="1" ht="13.35" customHeight="1"/>
    <row r="835" s="39" customFormat="1" ht="13.35" customHeight="1"/>
    <row r="836" s="39" customFormat="1" ht="13.35" customHeight="1"/>
    <row r="837" s="39" customFormat="1" ht="13.35" customHeight="1"/>
    <row r="838" s="39" customFormat="1" ht="13.35" customHeight="1"/>
    <row r="839" s="39" customFormat="1" ht="13.35" customHeight="1"/>
    <row r="840" s="39" customFormat="1" ht="13.35" customHeight="1"/>
    <row r="841" s="39" customFormat="1" ht="13.35" customHeight="1"/>
    <row r="842" s="39" customFormat="1" ht="13.35" customHeight="1"/>
    <row r="843" s="39" customFormat="1" ht="13.35" customHeight="1"/>
    <row r="844" s="39" customFormat="1" ht="13.35" customHeight="1"/>
    <row r="845" s="39" customFormat="1" ht="13.35" customHeight="1"/>
    <row r="846" s="39" customFormat="1" ht="13.35" customHeight="1"/>
    <row r="847" s="39" customFormat="1" ht="13.35" customHeight="1"/>
    <row r="848" s="39" customFormat="1" ht="13.35" customHeight="1"/>
    <row r="849" s="39" customFormat="1" ht="13.35" customHeight="1"/>
    <row r="850" s="39" customFormat="1" ht="13.35" customHeight="1"/>
    <row r="851" s="39" customFormat="1" ht="13.35" customHeight="1"/>
    <row r="852" s="39" customFormat="1" ht="13.35" customHeight="1"/>
    <row r="853" s="39" customFormat="1" ht="13.35" customHeight="1"/>
    <row r="854" s="39" customFormat="1" ht="13.35" customHeight="1"/>
    <row r="855" s="39" customFormat="1" ht="13.35" customHeight="1"/>
    <row r="856" s="39" customFormat="1" ht="13.35" customHeight="1"/>
    <row r="857" s="39" customFormat="1" ht="13.35" customHeight="1"/>
    <row r="858" s="39" customFormat="1" ht="13.35" customHeight="1"/>
    <row r="859" s="39" customFormat="1" ht="13.35" customHeight="1"/>
    <row r="860" s="39" customFormat="1" ht="13.35" customHeight="1"/>
    <row r="861" s="39" customFormat="1" ht="13.35" customHeight="1"/>
    <row r="862" s="39" customFormat="1" ht="13.35" customHeight="1"/>
    <row r="863" s="39" customFormat="1" ht="13.35" customHeight="1"/>
    <row r="864" s="39" customFormat="1" ht="13.35" customHeight="1"/>
    <row r="865" s="39" customFormat="1" ht="13.35" customHeight="1"/>
    <row r="866" s="39" customFormat="1" ht="13.35" customHeight="1"/>
    <row r="867" s="39" customFormat="1" ht="13.35" customHeight="1"/>
    <row r="868" s="39" customFormat="1" ht="13.35" customHeight="1"/>
    <row r="869" s="39" customFormat="1" ht="13.35" customHeight="1"/>
    <row r="870" s="39" customFormat="1" ht="13.35" customHeight="1"/>
    <row r="871" s="39" customFormat="1" ht="13.35" customHeight="1"/>
    <row r="872" s="39" customFormat="1" ht="13.35" customHeight="1"/>
    <row r="873" s="39" customFormat="1" ht="13.35" customHeight="1"/>
    <row r="874" s="39" customFormat="1" ht="13.35" customHeight="1"/>
    <row r="875" s="39" customFormat="1" ht="13.35" customHeight="1"/>
    <row r="876" s="39" customFormat="1" ht="13.35" customHeight="1"/>
    <row r="877" s="39" customFormat="1" ht="13.35" customHeight="1"/>
    <row r="878" s="39" customFormat="1" ht="13.35" customHeight="1"/>
    <row r="879" s="39" customFormat="1" ht="13.35" customHeight="1"/>
    <row r="880" s="39" customFormat="1" ht="13.35" customHeight="1"/>
    <row r="881" s="39" customFormat="1" ht="13.35" customHeight="1"/>
    <row r="882" s="39" customFormat="1" ht="13.35" customHeight="1"/>
    <row r="883" s="39" customFormat="1" ht="13.35" customHeight="1"/>
    <row r="884" s="39" customFormat="1" ht="13.35" customHeight="1"/>
    <row r="885" s="39" customFormat="1" ht="13.35" customHeight="1"/>
    <row r="886" s="39" customFormat="1" ht="13.35" customHeight="1"/>
    <row r="887" s="39" customFormat="1" ht="13.35" customHeight="1"/>
    <row r="888" s="39" customFormat="1" ht="13.35" customHeight="1"/>
    <row r="889" s="39" customFormat="1" ht="13.35" customHeight="1"/>
    <row r="890" s="39" customFormat="1" ht="13.35" customHeight="1"/>
    <row r="891" s="39" customFormat="1" ht="13.35" customHeight="1"/>
    <row r="892" s="39" customFormat="1" ht="13.35" customHeight="1"/>
    <row r="893" s="39" customFormat="1" ht="13.35" customHeight="1"/>
    <row r="894" s="39" customFormat="1" ht="13.35" customHeight="1"/>
    <row r="895" s="39" customFormat="1" ht="13.35" customHeight="1"/>
    <row r="896" s="39" customFormat="1" ht="13.35" customHeight="1"/>
    <row r="897" s="39" customFormat="1" ht="13.35" customHeight="1"/>
    <row r="898" s="39" customFormat="1" ht="13.35" customHeight="1"/>
    <row r="899" s="39" customFormat="1" ht="13.35" customHeight="1"/>
    <row r="900" s="39" customFormat="1" ht="13.35" customHeight="1"/>
    <row r="901" s="39" customFormat="1" ht="13.35" customHeight="1"/>
    <row r="902" s="39" customFormat="1" ht="13.35" customHeight="1"/>
    <row r="903" s="39" customFormat="1" ht="13.35" customHeight="1"/>
    <row r="904" s="39" customFormat="1" ht="13.35" customHeight="1"/>
    <row r="905" s="39" customFormat="1" ht="13.35" customHeight="1"/>
    <row r="906" s="39" customFormat="1" ht="13.35" customHeight="1"/>
    <row r="907" s="39" customFormat="1" ht="13.35" customHeight="1"/>
    <row r="908" s="39" customFormat="1" ht="13.35" customHeight="1"/>
    <row r="909" s="39" customFormat="1" ht="13.35" customHeight="1"/>
    <row r="910" s="39" customFormat="1" ht="13.35" customHeight="1"/>
    <row r="911" s="39" customFormat="1" ht="13.35" customHeight="1"/>
    <row r="912" s="39" customFormat="1" ht="13.35" customHeight="1"/>
    <row r="913" s="39" customFormat="1" ht="13.35" customHeight="1"/>
    <row r="914" s="39" customFormat="1" ht="13.35" customHeight="1"/>
    <row r="915" s="39" customFormat="1" ht="13.35" customHeight="1"/>
    <row r="916" s="39" customFormat="1" ht="13.35" customHeight="1"/>
    <row r="917" s="39" customFormat="1" ht="13.35" customHeight="1"/>
    <row r="918" s="39" customFormat="1" ht="13.35" customHeight="1"/>
    <row r="919" s="39" customFormat="1" ht="13.35" customHeight="1"/>
    <row r="920" s="39" customFormat="1" ht="13.35" customHeight="1"/>
    <row r="921" s="39" customFormat="1" ht="13.35" customHeight="1"/>
    <row r="922" s="39" customFormat="1" ht="13.35" customHeight="1"/>
    <row r="923" s="39" customFormat="1" ht="13.35" customHeight="1"/>
    <row r="924" s="39" customFormat="1" ht="13.35" customHeight="1"/>
    <row r="925" s="39" customFormat="1" ht="13.35" customHeight="1"/>
    <row r="926" s="39" customFormat="1" ht="13.35" customHeight="1"/>
    <row r="927" s="39" customFormat="1" ht="13.35" customHeight="1"/>
    <row r="928" s="39" customFormat="1" ht="13.35" customHeight="1"/>
    <row r="929" s="39" customFormat="1" ht="13.35" customHeight="1"/>
    <row r="930" s="39" customFormat="1" ht="13.35" customHeight="1"/>
    <row r="931" s="39" customFormat="1" ht="13.35" customHeight="1"/>
    <row r="932" s="39" customFormat="1" ht="13.35" customHeight="1"/>
    <row r="933" s="39" customFormat="1" ht="13.35" customHeight="1"/>
    <row r="934" s="39" customFormat="1" ht="13.35" customHeight="1"/>
    <row r="935" s="39" customFormat="1" ht="13.35" customHeight="1"/>
    <row r="936" s="39" customFormat="1" ht="13.35" customHeight="1"/>
    <row r="937" s="39" customFormat="1" ht="13.35" customHeight="1"/>
    <row r="938" s="39" customFormat="1" ht="13.35" customHeight="1"/>
    <row r="939" s="39" customFormat="1" ht="13.35" customHeight="1"/>
    <row r="940" s="39" customFormat="1" ht="13.35" customHeight="1"/>
    <row r="941" s="39" customFormat="1" ht="13.35" customHeight="1"/>
    <row r="942" s="39" customFormat="1" ht="13.35" customHeight="1"/>
    <row r="943" s="39" customFormat="1" ht="13.35" customHeight="1"/>
    <row r="944" s="39" customFormat="1" ht="13.35" customHeight="1"/>
    <row r="945" s="39" customFormat="1" ht="13.35" customHeight="1"/>
    <row r="946" s="39" customFormat="1" ht="13.35" customHeight="1"/>
    <row r="947" s="39" customFormat="1" ht="13.35" customHeight="1"/>
    <row r="948" s="39" customFormat="1" ht="13.35" customHeight="1"/>
    <row r="949" s="39" customFormat="1" ht="13.35" customHeight="1"/>
    <row r="950" s="39" customFormat="1" ht="13.35" customHeight="1"/>
    <row r="951" s="39" customFormat="1" ht="13.35" customHeight="1"/>
    <row r="952" s="39" customFormat="1" ht="13.35" customHeight="1"/>
    <row r="953" s="39" customFormat="1" ht="13.35" customHeight="1"/>
    <row r="954" s="39" customFormat="1" ht="13.35" customHeight="1"/>
    <row r="955" s="39" customFormat="1" ht="13.35" customHeight="1"/>
    <row r="956" s="39" customFormat="1" ht="13.35" customHeight="1"/>
    <row r="957" s="39" customFormat="1" ht="13.35" customHeight="1"/>
    <row r="958" s="39" customFormat="1" ht="13.35" customHeight="1"/>
    <row r="959" s="39" customFormat="1" ht="13.35" customHeight="1"/>
    <row r="960" s="39" customFormat="1" ht="13.35" customHeight="1"/>
    <row r="961" s="39" customFormat="1" ht="13.35" customHeight="1"/>
    <row r="962" s="39" customFormat="1" ht="13.35" customHeight="1"/>
    <row r="963" s="39" customFormat="1" ht="13.35" customHeight="1"/>
    <row r="964" s="39" customFormat="1" ht="13.35" customHeight="1"/>
    <row r="965" s="39" customFormat="1" ht="13.35" customHeight="1"/>
    <row r="966" s="39" customFormat="1" ht="13.35" customHeight="1"/>
    <row r="967" s="39" customFormat="1" ht="13.35" customHeight="1"/>
    <row r="968" s="39" customFormat="1" ht="13.35" customHeight="1"/>
    <row r="969" s="39" customFormat="1" ht="13.35" customHeight="1"/>
    <row r="970" s="39" customFormat="1" ht="13.35" customHeight="1"/>
    <row r="971" s="39" customFormat="1" ht="13.35" customHeight="1"/>
    <row r="972" s="39" customFormat="1" ht="13.35" customHeight="1"/>
    <row r="973" s="39" customFormat="1" ht="13.35" customHeight="1"/>
    <row r="974" s="39" customFormat="1" ht="13.35" customHeight="1"/>
    <row r="975" s="39" customFormat="1" ht="13.35" customHeight="1"/>
    <row r="976" s="39" customFormat="1" ht="13.35" customHeight="1"/>
    <row r="977" s="39" customFormat="1" ht="13.35" customHeight="1"/>
    <row r="978" s="39" customFormat="1" ht="13.35" customHeight="1"/>
    <row r="979" s="39" customFormat="1" ht="13.35" customHeight="1"/>
    <row r="980" s="39" customFormat="1" ht="13.35" customHeight="1"/>
    <row r="981" s="39" customFormat="1" ht="13.35" customHeight="1"/>
    <row r="982" s="39" customFormat="1" ht="13.35" customHeight="1"/>
    <row r="983" s="39" customFormat="1" ht="13.35" customHeight="1"/>
    <row r="984" s="39" customFormat="1" ht="13.35" customHeight="1"/>
    <row r="985" s="39" customFormat="1" ht="13.35" customHeight="1"/>
    <row r="986" s="39" customFormat="1" ht="13.35" customHeight="1"/>
    <row r="987" s="39" customFormat="1" ht="13.35" customHeight="1"/>
    <row r="988" s="39" customFormat="1" ht="13.35" customHeight="1"/>
    <row r="989" s="39" customFormat="1" ht="13.35" customHeight="1"/>
    <row r="990" s="39" customFormat="1" ht="13.35" customHeight="1"/>
    <row r="991" s="39" customFormat="1" ht="13.35" customHeight="1"/>
    <row r="992" s="39" customFormat="1" ht="13.35" customHeight="1"/>
    <row r="993" s="39" customFormat="1" ht="13.35" customHeight="1"/>
    <row r="994" s="39" customFormat="1" ht="13.35" customHeight="1"/>
    <row r="995" s="39" customFormat="1" ht="13.35" customHeight="1"/>
    <row r="996" s="39" customFormat="1" ht="13.35" customHeight="1"/>
    <row r="997" s="39" customFormat="1" ht="13.35" customHeight="1"/>
    <row r="998" s="39" customFormat="1" ht="13.35" customHeight="1"/>
    <row r="999" s="39" customFormat="1" ht="13.35" customHeight="1"/>
    <row r="1000" s="39" customFormat="1" ht="13.35" customHeight="1"/>
    <row r="1001" s="39" customFormat="1" ht="13.35" customHeight="1"/>
    <row r="1002" s="39" customFormat="1" ht="13.35" customHeight="1"/>
    <row r="1003" s="39" customFormat="1" ht="13.35" customHeight="1"/>
    <row r="1004" s="39" customFormat="1" ht="13.35" customHeight="1"/>
    <row r="1005" s="39" customFormat="1" ht="13.35" customHeight="1"/>
    <row r="1006" s="39" customFormat="1" ht="13.35" customHeight="1"/>
    <row r="1007" s="39" customFormat="1" ht="13.35" customHeight="1"/>
    <row r="1008" s="39" customFormat="1" ht="13.35" customHeight="1"/>
    <row r="1009" s="39" customFormat="1" ht="13.35" customHeight="1"/>
    <row r="1010" s="39" customFormat="1" ht="13.35" customHeight="1"/>
    <row r="1011" s="39" customFormat="1" ht="13.35" customHeight="1"/>
    <row r="1012" s="39" customFormat="1" ht="13.35" customHeight="1"/>
    <row r="1013" s="39" customFormat="1" ht="13.35" customHeight="1"/>
    <row r="1014" s="39" customFormat="1" ht="13.35" customHeight="1"/>
    <row r="1015" s="39" customFormat="1" ht="13.35" customHeight="1"/>
    <row r="1016" s="39" customFormat="1" ht="13.35" customHeight="1"/>
    <row r="1017" s="39" customFormat="1" ht="13.35" customHeight="1"/>
    <row r="1018" s="39" customFormat="1" ht="13.35" customHeight="1"/>
    <row r="1019" s="39" customFormat="1" ht="13.35" customHeight="1"/>
    <row r="1020" s="39" customFormat="1" ht="13.35" customHeight="1"/>
    <row r="1021" s="39" customFormat="1" ht="13.35" customHeight="1"/>
    <row r="1022" s="39" customFormat="1" ht="13.35" customHeight="1"/>
    <row r="1023" s="39" customFormat="1" ht="13.35" customHeight="1"/>
    <row r="1024" s="39" customFormat="1" ht="13.35" customHeight="1"/>
    <row r="1025" s="39" customFormat="1" ht="13.35" customHeight="1"/>
    <row r="1026" s="39" customFormat="1" ht="13.35" customHeight="1"/>
    <row r="1027" s="39" customFormat="1" ht="13.35" customHeight="1"/>
    <row r="1028" s="39" customFormat="1" ht="13.35" customHeight="1"/>
    <row r="1029" s="39" customFormat="1" ht="13.35" customHeight="1"/>
    <row r="1030" s="39" customFormat="1" ht="13.35" customHeight="1"/>
    <row r="1031" s="39" customFormat="1" ht="13.35" customHeight="1"/>
    <row r="1032" s="39" customFormat="1" ht="13.35" customHeight="1"/>
    <row r="1033" s="39" customFormat="1" ht="13.35" customHeight="1"/>
    <row r="1034" s="39" customFormat="1" ht="13.35" customHeight="1"/>
    <row r="1035" s="39" customFormat="1" ht="13.35" customHeight="1"/>
    <row r="1036" s="39" customFormat="1" ht="13.35" customHeight="1"/>
    <row r="1037" s="39" customFormat="1" ht="13.35" customHeight="1"/>
    <row r="1038" s="39" customFormat="1" ht="13.35" customHeight="1"/>
    <row r="1039" s="39" customFormat="1" ht="13.35" customHeight="1"/>
    <row r="1040" s="39" customFormat="1" ht="13.35" customHeight="1"/>
    <row r="1041" s="39" customFormat="1" ht="13.35" customHeight="1"/>
    <row r="1042" s="39" customFormat="1" ht="13.35" customHeight="1"/>
    <row r="1043" s="39" customFormat="1" ht="13.35" customHeight="1"/>
    <row r="1044" s="39" customFormat="1" ht="13.35" customHeight="1"/>
    <row r="1045" s="39" customFormat="1" ht="13.35" customHeight="1"/>
    <row r="1046" s="39" customFormat="1" ht="13.35" customHeight="1"/>
    <row r="1047" s="39" customFormat="1" ht="13.35" customHeight="1"/>
    <row r="1048" s="39" customFormat="1" ht="13.35" customHeight="1"/>
    <row r="1049" s="39" customFormat="1" ht="13.35" customHeight="1"/>
    <row r="1050" s="39" customFormat="1" ht="13.35" customHeight="1"/>
    <row r="1051" s="39" customFormat="1" ht="13.35" customHeight="1"/>
    <row r="1052" s="39" customFormat="1" ht="13.35" customHeight="1"/>
    <row r="1053" s="39" customFormat="1" ht="13.35" customHeight="1"/>
    <row r="1054" s="39" customFormat="1" ht="13.35" customHeight="1"/>
    <row r="1055" s="39" customFormat="1" ht="13.35" customHeight="1"/>
    <row r="1056" s="39" customFormat="1" ht="13.35" customHeight="1"/>
    <row r="1057" s="39" customFormat="1" ht="13.35" customHeight="1"/>
    <row r="1058" s="39" customFormat="1" ht="13.35" customHeight="1"/>
    <row r="1059" s="39" customFormat="1" ht="13.35" customHeight="1"/>
    <row r="1060" s="39" customFormat="1" ht="13.35" customHeight="1"/>
    <row r="1061" s="39" customFormat="1" ht="13.35" customHeight="1"/>
    <row r="1062" s="39" customFormat="1" ht="13.35" customHeight="1"/>
    <row r="1063" s="39" customFormat="1" ht="13.35" customHeight="1"/>
    <row r="1064" s="39" customFormat="1" ht="13.35" customHeight="1"/>
    <row r="1065" s="39" customFormat="1" ht="13.35" customHeight="1"/>
    <row r="1066" s="39" customFormat="1" ht="13.35" customHeight="1"/>
    <row r="1067" s="39" customFormat="1" ht="13.35" customHeight="1"/>
    <row r="1068" s="39" customFormat="1" ht="13.35" customHeight="1"/>
    <row r="1069" s="39" customFormat="1" ht="13.35" customHeight="1"/>
    <row r="1070" s="39" customFormat="1" ht="13.35" customHeight="1"/>
    <row r="1071" s="39" customFormat="1" ht="13.35" customHeight="1"/>
    <row r="1072" s="39" customFormat="1" ht="13.35" customHeight="1"/>
    <row r="1073" s="39" customFormat="1" ht="13.35" customHeight="1"/>
    <row r="1074" s="39" customFormat="1" ht="13.35" customHeight="1"/>
    <row r="1075" s="39" customFormat="1" ht="13.35" customHeight="1"/>
    <row r="1076" s="39" customFormat="1" ht="13.35" customHeight="1"/>
    <row r="1077" s="39" customFormat="1" ht="13.35" customHeight="1"/>
    <row r="1078" s="39" customFormat="1" ht="13.35" customHeight="1"/>
    <row r="1079" s="39" customFormat="1" ht="13.35" customHeight="1"/>
    <row r="1080" s="39" customFormat="1" ht="13.35" customHeight="1"/>
    <row r="1081" s="39" customFormat="1" ht="13.35" customHeight="1"/>
    <row r="1082" s="39" customFormat="1" ht="13.35" customHeight="1"/>
    <row r="1083" s="39" customFormat="1" ht="13.35" customHeight="1"/>
    <row r="1084" s="39" customFormat="1" ht="13.35" customHeight="1"/>
    <row r="1085" s="39" customFormat="1" ht="13.35" customHeight="1"/>
    <row r="1086" s="39" customFormat="1" ht="13.35" customHeight="1"/>
    <row r="1087" s="39" customFormat="1" ht="13.35" customHeight="1"/>
    <row r="1088" s="39" customFormat="1" ht="13.35" customHeight="1"/>
    <row r="1089" s="39" customFormat="1" ht="13.35" customHeight="1"/>
    <row r="1090" s="39" customFormat="1" ht="13.35" customHeight="1"/>
    <row r="1091" s="39" customFormat="1" ht="13.35" customHeight="1"/>
    <row r="1092" s="39" customFormat="1" ht="13.35" customHeight="1"/>
    <row r="1093" s="39" customFormat="1" ht="13.35" customHeight="1"/>
    <row r="1094" s="39" customFormat="1" ht="13.35" customHeight="1"/>
    <row r="1095" s="39" customFormat="1" ht="13.35" customHeight="1"/>
    <row r="1096" s="39" customFormat="1" ht="13.35" customHeight="1"/>
    <row r="1097" s="39" customFormat="1" ht="13.35" customHeight="1"/>
    <row r="1098" s="39" customFormat="1" ht="13.35" customHeight="1"/>
    <row r="1099" s="39" customFormat="1" ht="13.35" customHeight="1"/>
    <row r="1100" s="39" customFormat="1" ht="13.35" customHeight="1"/>
    <row r="1101" s="39" customFormat="1" ht="13.35" customHeight="1"/>
    <row r="1102" s="39" customFormat="1" ht="13.35" customHeight="1"/>
    <row r="1103" s="39" customFormat="1" ht="13.35" customHeight="1"/>
    <row r="1104" s="39" customFormat="1" ht="13.35" customHeight="1"/>
    <row r="1105" s="39" customFormat="1" ht="13.35" customHeight="1"/>
    <row r="1106" s="39" customFormat="1" ht="13.35" customHeight="1"/>
    <row r="1107" s="39" customFormat="1" ht="13.35" customHeight="1"/>
    <row r="1108" s="39" customFormat="1" ht="13.35" customHeight="1"/>
    <row r="1109" s="39" customFormat="1" ht="13.35" customHeight="1"/>
    <row r="1110" s="39" customFormat="1" ht="13.35" customHeight="1"/>
    <row r="1111" s="39" customFormat="1" ht="13.35" customHeight="1"/>
    <row r="1112" s="39" customFormat="1" ht="13.35" customHeight="1"/>
    <row r="1113" s="39" customFormat="1" ht="13.35" customHeight="1"/>
    <row r="1114" s="39" customFormat="1" ht="13.35" customHeight="1"/>
    <row r="1115" s="39" customFormat="1" ht="13.35" customHeight="1"/>
    <row r="1116" s="39" customFormat="1" ht="13.35" customHeight="1"/>
    <row r="1117" s="39" customFormat="1" ht="13.35" customHeight="1"/>
    <row r="1118" s="39" customFormat="1" ht="13.35" customHeight="1"/>
    <row r="1119" s="39" customFormat="1" ht="13.35" customHeight="1"/>
    <row r="1120" s="39" customFormat="1" ht="13.35" customHeight="1"/>
    <row r="1121" s="39" customFormat="1" ht="13.35" customHeight="1"/>
    <row r="1122" s="39" customFormat="1" ht="13.35" customHeight="1"/>
    <row r="1123" s="39" customFormat="1" ht="13.35" customHeight="1"/>
    <row r="1124" s="39" customFormat="1" ht="13.35" customHeight="1"/>
    <row r="1125" s="39" customFormat="1" ht="13.35" customHeight="1"/>
    <row r="1126" s="39" customFormat="1" ht="13.35" customHeight="1"/>
    <row r="1127" s="39" customFormat="1" ht="13.35" customHeight="1"/>
    <row r="1128" s="39" customFormat="1" ht="13.35" customHeight="1"/>
    <row r="1129" s="39" customFormat="1" ht="13.35" customHeight="1"/>
    <row r="1130" s="39" customFormat="1" ht="13.35" customHeight="1"/>
    <row r="1131" s="39" customFormat="1" ht="13.35" customHeight="1"/>
    <row r="1132" s="39" customFormat="1" ht="13.35" customHeight="1"/>
    <row r="1133" s="39" customFormat="1" ht="13.35" customHeight="1"/>
    <row r="1134" s="39" customFormat="1" ht="13.35" customHeight="1"/>
    <row r="1135" s="39" customFormat="1" ht="13.35" customHeight="1"/>
    <row r="1136" s="39" customFormat="1" ht="13.35" customHeight="1"/>
    <row r="1137" s="39" customFormat="1" ht="13.35" customHeight="1"/>
    <row r="1138" s="39" customFormat="1" ht="13.35" customHeight="1"/>
    <row r="1139" s="39" customFormat="1" ht="13.35" customHeight="1"/>
    <row r="1140" s="39" customFormat="1" ht="13.35" customHeight="1"/>
    <row r="1141" s="39" customFormat="1" ht="13.35" customHeight="1"/>
    <row r="1142" s="39" customFormat="1" ht="13.35" customHeight="1"/>
    <row r="1143" s="39" customFormat="1" ht="13.35" customHeight="1"/>
    <row r="1144" s="39" customFormat="1" ht="13.35" customHeight="1"/>
    <row r="1145" s="39" customFormat="1" ht="13.35" customHeight="1"/>
    <row r="1146" s="39" customFormat="1" ht="13.35" customHeight="1"/>
    <row r="1147" s="39" customFormat="1" ht="13.35" customHeight="1"/>
    <row r="1148" s="39" customFormat="1" ht="13.35" customHeight="1"/>
    <row r="1149" s="39" customFormat="1" ht="13.35" customHeight="1"/>
    <row r="1150" s="39" customFormat="1" ht="13.35" customHeight="1"/>
    <row r="1151" s="39" customFormat="1" ht="13.35" customHeight="1"/>
    <row r="1152" s="39" customFormat="1" ht="13.35" customHeight="1"/>
    <row r="1153" s="39" customFormat="1" ht="13.35" customHeight="1"/>
    <row r="1154" s="39" customFormat="1" ht="13.35" customHeight="1"/>
    <row r="1155" s="39" customFormat="1" ht="13.35" customHeight="1"/>
    <row r="1156" s="39" customFormat="1" ht="13.35" customHeight="1"/>
    <row r="1157" s="39" customFormat="1" ht="13.35" customHeight="1"/>
    <row r="1158" s="39" customFormat="1" ht="13.35" customHeight="1"/>
    <row r="1159" s="39" customFormat="1" ht="13.35" customHeight="1"/>
    <row r="1160" s="39" customFormat="1" ht="13.35" customHeight="1"/>
    <row r="1161" s="39" customFormat="1" ht="13.35" customHeight="1"/>
    <row r="1162" s="39" customFormat="1" ht="13.35" customHeight="1"/>
    <row r="1163" s="39" customFormat="1" ht="13.35" customHeight="1"/>
    <row r="1164" s="39" customFormat="1" ht="13.35" customHeight="1"/>
    <row r="1165" s="39" customFormat="1" ht="13.35" customHeight="1"/>
    <row r="1166" s="39" customFormat="1" ht="13.35" customHeight="1"/>
    <row r="1167" s="39" customFormat="1" ht="13.35" customHeight="1"/>
    <row r="1168" s="39" customFormat="1" ht="13.35" customHeight="1"/>
    <row r="1169" s="39" customFormat="1" ht="13.35" customHeight="1"/>
    <row r="1170" s="39" customFormat="1" ht="13.35" customHeight="1"/>
    <row r="1171" s="39" customFormat="1" ht="13.35" customHeight="1"/>
    <row r="1172" s="39" customFormat="1" ht="13.35" customHeight="1"/>
    <row r="1173" s="39" customFormat="1" ht="13.35" customHeight="1"/>
    <row r="1174" s="39" customFormat="1" ht="13.35" customHeight="1"/>
    <row r="1175" s="39" customFormat="1" ht="13.35" customHeight="1"/>
    <row r="1176" s="39" customFormat="1" ht="13.35" customHeight="1"/>
    <row r="1177" s="39" customFormat="1" ht="13.35" customHeight="1"/>
    <row r="1178" s="39" customFormat="1" ht="13.35" customHeight="1"/>
    <row r="1179" s="39" customFormat="1" ht="13.35" customHeight="1"/>
    <row r="1180" s="39" customFormat="1" ht="13.35" customHeight="1"/>
    <row r="1181" s="39" customFormat="1" ht="13.35" customHeight="1"/>
    <row r="1182" s="39" customFormat="1" ht="13.35" customHeight="1"/>
    <row r="1183" s="39" customFormat="1" ht="13.35" customHeight="1"/>
    <row r="1184" s="39" customFormat="1" ht="13.35" customHeight="1"/>
    <row r="1185" s="39" customFormat="1" ht="13.35" customHeight="1"/>
    <row r="1186" s="39" customFormat="1" ht="13.35" customHeight="1"/>
    <row r="1187" s="39" customFormat="1" ht="13.35" customHeight="1"/>
    <row r="1188" s="39" customFormat="1" ht="13.35" customHeight="1"/>
    <row r="1189" s="39" customFormat="1" ht="13.35" customHeight="1"/>
    <row r="1190" s="39" customFormat="1" ht="13.35" customHeight="1"/>
    <row r="1191" s="39" customFormat="1" ht="13.35" customHeight="1"/>
    <row r="1192" s="39" customFormat="1" ht="13.35" customHeight="1"/>
    <row r="1193" s="39" customFormat="1" ht="13.35" customHeight="1"/>
    <row r="1194" s="39" customFormat="1" ht="13.35" customHeight="1"/>
    <row r="1195" s="39" customFormat="1" ht="13.35" customHeight="1"/>
    <row r="1196" s="39" customFormat="1" ht="13.35" customHeight="1"/>
    <row r="1197" s="39" customFormat="1" ht="13.35" customHeight="1"/>
    <row r="1198" s="39" customFormat="1" ht="13.35" customHeight="1"/>
    <row r="1199" s="39" customFormat="1" ht="13.35" customHeight="1"/>
    <row r="1200" s="39" customFormat="1" ht="13.35" customHeight="1"/>
    <row r="1201" s="39" customFormat="1" ht="13.35" customHeight="1"/>
    <row r="1202" s="39" customFormat="1" ht="13.35" customHeight="1"/>
    <row r="1203" s="39" customFormat="1" ht="13.35" customHeight="1"/>
    <row r="1204" s="39" customFormat="1" ht="13.35" customHeight="1"/>
    <row r="1205" s="39" customFormat="1" ht="13.35" customHeight="1"/>
    <row r="1206" s="39" customFormat="1" ht="13.35" customHeight="1"/>
    <row r="1207" s="39" customFormat="1" ht="13.35" customHeight="1"/>
    <row r="1208" s="39" customFormat="1" ht="13.35" customHeight="1"/>
    <row r="1209" s="39" customFormat="1" ht="13.35" customHeight="1"/>
    <row r="1210" s="39" customFormat="1" ht="13.35" customHeight="1"/>
    <row r="1211" s="39" customFormat="1" ht="13.35" customHeight="1"/>
    <row r="1212" s="39" customFormat="1" ht="13.35" customHeight="1"/>
    <row r="1213" s="39" customFormat="1" ht="13.35" customHeight="1"/>
    <row r="1214" s="39" customFormat="1" ht="13.35" customHeight="1"/>
    <row r="1215" s="39" customFormat="1" ht="13.35" customHeight="1"/>
    <row r="1216" s="39" customFormat="1" ht="13.35" customHeight="1"/>
    <row r="1217" s="39" customFormat="1" ht="13.35" customHeight="1"/>
    <row r="1218" s="39" customFormat="1" ht="13.35" customHeight="1"/>
    <row r="1219" s="39" customFormat="1" ht="13.35" customHeight="1"/>
    <row r="1220" s="39" customFormat="1" ht="13.35" customHeight="1"/>
    <row r="1221" s="39" customFormat="1" ht="13.35" customHeight="1"/>
    <row r="1222" s="39" customFormat="1" ht="13.35" customHeight="1"/>
    <row r="1223" s="39" customFormat="1" ht="13.35" customHeight="1"/>
    <row r="1224" s="39" customFormat="1" ht="13.35" customHeight="1"/>
    <row r="1225" s="39" customFormat="1" ht="13.35" customHeight="1"/>
    <row r="1226" s="39" customFormat="1" ht="13.35" customHeight="1"/>
    <row r="1227" s="39" customFormat="1" ht="13.35" customHeight="1"/>
    <row r="1228" s="39" customFormat="1" ht="13.35" customHeight="1"/>
    <row r="1229" s="39" customFormat="1" ht="13.35" customHeight="1"/>
    <row r="1230" s="39" customFormat="1" ht="13.35" customHeight="1"/>
    <row r="1231" s="39" customFormat="1" ht="13.35" customHeight="1"/>
    <row r="1232" s="39" customFormat="1" ht="13.35" customHeight="1"/>
    <row r="1233" s="39" customFormat="1" ht="13.35" customHeight="1"/>
    <row r="1234" s="39" customFormat="1" ht="13.35" customHeight="1"/>
    <row r="1235" s="39" customFormat="1" ht="13.35" customHeight="1"/>
    <row r="1236" s="39" customFormat="1" ht="13.35" customHeight="1"/>
    <row r="1237" s="39" customFormat="1" ht="13.35" customHeight="1"/>
    <row r="1238" s="39" customFormat="1" ht="13.35" customHeight="1"/>
    <row r="1239" s="39" customFormat="1" ht="13.35" customHeight="1"/>
    <row r="1240" s="39" customFormat="1" ht="13.35" customHeight="1"/>
    <row r="1241" s="39" customFormat="1" ht="13.35" customHeight="1"/>
    <row r="1242" s="39" customFormat="1" ht="13.35" customHeight="1"/>
    <row r="1243" s="39" customFormat="1" ht="13.35" customHeight="1"/>
    <row r="1244" s="39" customFormat="1" ht="13.35" customHeight="1"/>
    <row r="1245" s="39" customFormat="1" ht="13.35" customHeight="1"/>
    <row r="1246" s="39" customFormat="1" ht="13.35" customHeight="1"/>
    <row r="1247" s="39" customFormat="1" ht="13.35" customHeight="1"/>
    <row r="1248" s="39" customFormat="1" ht="13.35" customHeight="1"/>
    <row r="1249" s="39" customFormat="1" ht="13.35" customHeight="1"/>
    <row r="1250" s="39" customFormat="1" ht="13.35" customHeight="1"/>
    <row r="1251" s="39" customFormat="1" ht="13.35" customHeight="1"/>
    <row r="1252" s="39" customFormat="1" ht="13.35" customHeight="1"/>
    <row r="1253" s="39" customFormat="1" ht="13.35" customHeight="1"/>
    <row r="1254" s="39" customFormat="1" ht="13.35" customHeight="1"/>
    <row r="1255" s="39" customFormat="1" ht="13.35" customHeight="1"/>
    <row r="1256" s="39" customFormat="1" ht="13.35" customHeight="1"/>
    <row r="1257" s="39" customFormat="1" ht="13.35" customHeight="1"/>
    <row r="1258" s="39" customFormat="1" ht="13.35" customHeight="1"/>
    <row r="1259" s="39" customFormat="1" ht="13.35" customHeight="1"/>
    <row r="1260" s="39" customFormat="1" ht="13.35" customHeight="1"/>
    <row r="1261" s="39" customFormat="1" ht="13.35" customHeight="1"/>
    <row r="1262" s="39" customFormat="1" ht="13.35" customHeight="1"/>
    <row r="1263" s="39" customFormat="1" ht="13.35" customHeight="1"/>
    <row r="1264" s="39" customFormat="1" ht="13.35" customHeight="1"/>
    <row r="1265" s="39" customFormat="1" ht="13.35" customHeight="1"/>
    <row r="1266" s="39" customFormat="1" ht="13.35" customHeight="1"/>
    <row r="1267" s="39" customFormat="1" ht="13.35" customHeight="1"/>
    <row r="1268" s="39" customFormat="1" ht="13.35" customHeight="1"/>
    <row r="1269" s="39" customFormat="1" ht="13.35" customHeight="1"/>
    <row r="1270" s="39" customFormat="1" ht="13.35" customHeight="1"/>
    <row r="1271" s="39" customFormat="1" ht="13.35" customHeight="1"/>
    <row r="1272" s="39" customFormat="1" ht="13.35" customHeight="1"/>
    <row r="1273" s="39" customFormat="1" ht="13.35" customHeight="1"/>
    <row r="1274" s="39" customFormat="1" ht="13.35" customHeight="1"/>
    <row r="1275" s="39" customFormat="1" ht="13.35" customHeight="1"/>
    <row r="1276" s="39" customFormat="1" ht="13.35" customHeight="1"/>
    <row r="1277" s="39" customFormat="1" ht="13.35" customHeight="1"/>
    <row r="1278" s="39" customFormat="1" ht="13.35" customHeight="1"/>
    <row r="1279" s="39" customFormat="1" ht="13.35" customHeight="1"/>
    <row r="1280" s="39" customFormat="1" ht="13.35" customHeight="1"/>
    <row r="1281" s="39" customFormat="1" ht="13.35" customHeight="1"/>
    <row r="1282" s="39" customFormat="1" ht="13.35" customHeight="1"/>
    <row r="1283" s="39" customFormat="1" ht="13.35" customHeight="1"/>
    <row r="1284" s="39" customFormat="1" ht="13.35" customHeight="1"/>
    <row r="1285" s="39" customFormat="1" ht="13.35" customHeight="1"/>
    <row r="1286" s="39" customFormat="1" ht="13.35" customHeight="1"/>
    <row r="1287" s="39" customFormat="1" ht="13.35" customHeight="1"/>
    <row r="1288" s="39" customFormat="1" ht="13.35" customHeight="1"/>
    <row r="1289" s="39" customFormat="1" ht="13.35" customHeight="1"/>
    <row r="1290" s="39" customFormat="1" ht="13.35" customHeight="1"/>
    <row r="1291" s="39" customFormat="1" ht="13.35" customHeight="1"/>
    <row r="1292" s="39" customFormat="1" ht="13.35" customHeight="1"/>
    <row r="1293" s="39" customFormat="1" ht="13.35" customHeight="1"/>
    <row r="1294" s="39" customFormat="1" ht="13.35" customHeight="1"/>
    <row r="1295" s="39" customFormat="1" ht="13.35" customHeight="1"/>
    <row r="1296" s="39" customFormat="1" ht="13.35" customHeight="1"/>
    <row r="1297" s="39" customFormat="1" ht="13.35" customHeight="1"/>
    <row r="1298" s="39" customFormat="1" ht="13.35" customHeight="1"/>
    <row r="1299" s="39" customFormat="1" ht="13.35" customHeight="1"/>
    <row r="1300" s="39" customFormat="1" ht="13.35" customHeight="1"/>
    <row r="1301" s="39" customFormat="1" ht="13.35" customHeight="1"/>
    <row r="1302" s="39" customFormat="1" ht="13.35" customHeight="1"/>
    <row r="1303" s="39" customFormat="1" ht="13.35" customHeight="1"/>
    <row r="1304" s="39" customFormat="1" ht="13.35" customHeight="1"/>
    <row r="1305" s="39" customFormat="1" ht="13.35" customHeight="1"/>
    <row r="1306" s="39" customFormat="1" ht="13.35" customHeight="1"/>
    <row r="1307" s="39" customFormat="1" ht="13.35" customHeight="1"/>
    <row r="1308" s="39" customFormat="1" ht="13.35" customHeight="1"/>
    <row r="1309" s="39" customFormat="1" ht="13.35" customHeight="1"/>
    <row r="1310" s="39" customFormat="1" ht="13.35" customHeight="1"/>
    <row r="1311" s="39" customFormat="1" ht="13.35" customHeight="1"/>
    <row r="1312" s="39" customFormat="1" ht="13.35" customHeight="1"/>
    <row r="1313" s="39" customFormat="1" ht="13.35" customHeight="1"/>
    <row r="1314" s="39" customFormat="1" ht="13.35" customHeight="1"/>
    <row r="1315" s="39" customFormat="1" ht="13.35" customHeight="1"/>
    <row r="1316" s="39" customFormat="1" ht="13.35" customHeight="1"/>
    <row r="1317" s="39" customFormat="1" ht="13.35" customHeight="1"/>
    <row r="1318" s="39" customFormat="1" ht="13.35" customHeight="1"/>
    <row r="1319" s="39" customFormat="1" ht="13.35" customHeight="1"/>
    <row r="1320" s="39" customFormat="1" ht="13.35" customHeight="1"/>
    <row r="1321" s="39" customFormat="1" ht="13.35" customHeight="1"/>
    <row r="1322" s="39" customFormat="1" ht="13.35" customHeight="1"/>
    <row r="1323" s="39" customFormat="1" ht="13.35" customHeight="1"/>
    <row r="1324" s="39" customFormat="1" ht="13.35" customHeight="1"/>
    <row r="1325" s="39" customFormat="1" ht="13.35" customHeight="1"/>
    <row r="1326" s="39" customFormat="1" ht="13.35" customHeight="1"/>
    <row r="1327" s="39" customFormat="1" ht="13.35" customHeight="1"/>
    <row r="1328" s="39" customFormat="1" ht="13.35" customHeight="1"/>
    <row r="1329" s="39" customFormat="1" ht="13.35" customHeight="1"/>
    <row r="1330" s="39" customFormat="1" ht="13.35" customHeight="1"/>
    <row r="1331" s="39" customFormat="1" ht="13.35" customHeight="1"/>
    <row r="1332" s="39" customFormat="1" ht="13.35" customHeight="1"/>
    <row r="1333" s="39" customFormat="1" ht="13.35" customHeight="1"/>
    <row r="1334" s="39" customFormat="1" ht="13.35" customHeight="1"/>
    <row r="1335" s="39" customFormat="1" ht="13.35" customHeight="1"/>
    <row r="1336" s="39" customFormat="1" ht="13.35" customHeight="1"/>
    <row r="1337" s="39" customFormat="1" ht="13.35" customHeight="1"/>
    <row r="1338" s="39" customFormat="1" ht="13.35" customHeight="1"/>
    <row r="1339" s="39" customFormat="1" ht="13.35" customHeight="1"/>
    <row r="1340" s="39" customFormat="1" ht="13.35" customHeight="1"/>
    <row r="1341" s="39" customFormat="1" ht="13.35" customHeight="1"/>
    <row r="1342" s="39" customFormat="1" ht="13.35" customHeight="1"/>
    <row r="1343" s="39" customFormat="1" ht="13.35" customHeight="1"/>
    <row r="1344" s="39" customFormat="1" ht="13.35" customHeight="1"/>
    <row r="1345" s="39" customFormat="1" ht="13.35" customHeight="1"/>
    <row r="1346" s="39" customFormat="1" ht="13.35" customHeight="1"/>
    <row r="1347" s="39" customFormat="1" ht="13.35" customHeight="1"/>
    <row r="1348" s="39" customFormat="1" ht="13.35" customHeight="1"/>
    <row r="1349" s="39" customFormat="1" ht="13.35" customHeight="1"/>
    <row r="1350" s="39" customFormat="1" ht="13.35" customHeight="1"/>
    <row r="1351" s="39" customFormat="1" ht="13.35" customHeight="1"/>
    <row r="1352" s="39" customFormat="1" ht="13.35" customHeight="1"/>
    <row r="1353" s="39" customFormat="1" ht="13.35" customHeight="1"/>
    <row r="1354" s="39" customFormat="1" ht="13.35" customHeight="1"/>
    <row r="1355" s="39" customFormat="1" ht="13.35" customHeight="1"/>
    <row r="1356" s="39" customFormat="1" ht="13.35" customHeight="1"/>
    <row r="1357" s="39" customFormat="1" ht="13.35" customHeight="1"/>
    <row r="1358" s="39" customFormat="1" ht="13.35" customHeight="1"/>
    <row r="1359" s="39" customFormat="1" ht="13.35" customHeight="1"/>
    <row r="1360" s="39" customFormat="1" ht="13.35" customHeight="1"/>
    <row r="1361" s="39" customFormat="1" ht="13.35" customHeight="1"/>
    <row r="1362" s="39" customFormat="1" ht="13.35" customHeight="1"/>
    <row r="1363" s="39" customFormat="1" ht="13.35" customHeight="1"/>
    <row r="1364" s="39" customFormat="1" ht="13.35" customHeight="1"/>
    <row r="1365" s="39" customFormat="1" ht="13.35" customHeight="1"/>
    <row r="1366" s="39" customFormat="1" ht="13.35" customHeight="1"/>
    <row r="1367" s="39" customFormat="1" ht="13.35" customHeight="1"/>
    <row r="1368" s="39" customFormat="1" ht="13.35" customHeight="1"/>
    <row r="1369" s="39" customFormat="1" ht="13.35" customHeight="1"/>
    <row r="1370" s="39" customFormat="1" ht="13.35" customHeight="1"/>
    <row r="1371" s="39" customFormat="1" ht="13.35" customHeight="1"/>
    <row r="1372" s="39" customFormat="1" ht="13.35" customHeight="1"/>
    <row r="1373" s="39" customFormat="1" ht="13.35" customHeight="1"/>
    <row r="1374" s="39" customFormat="1" ht="13.35" customHeight="1"/>
    <row r="1375" s="39" customFormat="1" ht="13.35" customHeight="1"/>
    <row r="1376" s="39" customFormat="1" ht="13.35" customHeight="1"/>
    <row r="1377" s="39" customFormat="1" ht="13.35" customHeight="1"/>
    <row r="1378" s="39" customFormat="1" ht="13.35" customHeight="1"/>
    <row r="1379" s="39" customFormat="1" ht="13.35" customHeight="1"/>
    <row r="1380" s="39" customFormat="1" ht="13.35" customHeight="1"/>
    <row r="1381" s="39" customFormat="1" ht="13.35" customHeight="1"/>
    <row r="1382" s="39" customFormat="1" ht="13.35" customHeight="1"/>
    <row r="1383" s="39" customFormat="1" ht="13.35" customHeight="1"/>
    <row r="1384" s="39" customFormat="1" ht="13.35" customHeight="1"/>
    <row r="1385" s="39" customFormat="1" ht="13.35" customHeight="1"/>
    <row r="1386" s="39" customFormat="1" ht="13.35" customHeight="1"/>
    <row r="1387" s="39" customFormat="1" ht="13.35" customHeight="1"/>
    <row r="1388" s="39" customFormat="1" ht="13.35" customHeight="1"/>
    <row r="1389" s="39" customFormat="1" ht="13.35" customHeight="1"/>
    <row r="1390" s="39" customFormat="1" ht="13.35" customHeight="1"/>
    <row r="1391" s="39" customFormat="1" ht="13.35" customHeight="1"/>
    <row r="1392" s="39" customFormat="1" ht="13.35" customHeight="1"/>
    <row r="1393" s="39" customFormat="1" ht="13.35" customHeight="1"/>
    <row r="1394" s="39" customFormat="1" ht="13.35" customHeight="1"/>
    <row r="1395" s="39" customFormat="1" ht="13.35" customHeight="1"/>
    <row r="1396" s="39" customFormat="1" ht="13.35" customHeight="1"/>
    <row r="1397" s="39" customFormat="1" ht="13.35" customHeight="1"/>
    <row r="1398" s="39" customFormat="1" ht="13.35" customHeight="1"/>
    <row r="1399" s="39" customFormat="1" ht="13.35" customHeight="1"/>
    <row r="1400" s="39" customFormat="1" ht="13.35" customHeight="1"/>
    <row r="1401" s="39" customFormat="1" ht="13.35" customHeight="1"/>
    <row r="1402" s="39" customFormat="1" ht="13.35" customHeight="1"/>
    <row r="1403" s="39" customFormat="1" ht="13.35" customHeight="1"/>
    <row r="1404" s="39" customFormat="1" ht="13.35" customHeight="1"/>
    <row r="1405" s="39" customFormat="1" ht="13.35" customHeight="1"/>
    <row r="1406" s="39" customFormat="1" ht="13.35" customHeight="1"/>
    <row r="1407" s="39" customFormat="1" ht="13.35" customHeight="1"/>
    <row r="1408" s="39" customFormat="1" ht="13.35" customHeight="1"/>
    <row r="1409" s="39" customFormat="1" ht="13.35" customHeight="1"/>
    <row r="1410" s="39" customFormat="1" ht="13.35" customHeight="1"/>
    <row r="1411" s="39" customFormat="1" ht="13.35" customHeight="1"/>
    <row r="1412" s="39" customFormat="1" ht="13.35" customHeight="1"/>
    <row r="1413" s="39" customFormat="1" ht="13.35" customHeight="1"/>
    <row r="1414" s="39" customFormat="1" ht="13.35" customHeight="1"/>
    <row r="1415" s="39" customFormat="1" ht="13.35" customHeight="1"/>
    <row r="1416" s="39" customFormat="1" ht="13.35" customHeight="1"/>
    <row r="1417" s="39" customFormat="1" ht="13.35" customHeight="1"/>
    <row r="1418" s="39" customFormat="1" ht="13.35" customHeight="1"/>
    <row r="1419" s="39" customFormat="1" ht="13.35" customHeight="1"/>
    <row r="1420" s="39" customFormat="1" ht="13.35" customHeight="1"/>
    <row r="1421" s="39" customFormat="1" ht="13.35" customHeight="1"/>
    <row r="1422" s="39" customFormat="1" ht="13.35" customHeight="1"/>
    <row r="1423" s="39" customFormat="1" ht="13.35" customHeight="1"/>
    <row r="1424" s="39" customFormat="1" ht="13.35" customHeight="1"/>
    <row r="1425" s="39" customFormat="1" ht="13.35" customHeight="1"/>
    <row r="1426" s="39" customFormat="1" ht="13.35" customHeight="1"/>
    <row r="1427" s="39" customFormat="1" ht="13.35" customHeight="1"/>
    <row r="1428" s="39" customFormat="1" ht="13.35" customHeight="1"/>
    <row r="1429" s="39" customFormat="1" ht="13.35" customHeight="1"/>
    <row r="1430" s="39" customFormat="1" ht="13.35" customHeight="1"/>
    <row r="1431" s="39" customFormat="1" ht="13.35" customHeight="1"/>
    <row r="1432" s="39" customFormat="1" ht="13.35" customHeight="1"/>
    <row r="1433" s="39" customFormat="1" ht="13.35" customHeight="1"/>
    <row r="1434" s="39" customFormat="1" ht="13.35" customHeight="1"/>
    <row r="1435" s="39" customFormat="1" ht="13.35" customHeight="1"/>
    <row r="1436" s="39" customFormat="1" ht="13.35" customHeight="1"/>
    <row r="1437" s="39" customFormat="1" ht="13.35" customHeight="1"/>
    <row r="1438" s="39" customFormat="1" ht="13.35" customHeight="1"/>
    <row r="1439" s="39" customFormat="1" ht="13.35" customHeight="1"/>
    <row r="1440" s="39" customFormat="1" ht="13.35" customHeight="1"/>
    <row r="1441" s="39" customFormat="1" ht="13.35" customHeight="1"/>
    <row r="1442" s="39" customFormat="1" ht="13.35" customHeight="1"/>
    <row r="1443" s="39" customFormat="1" ht="13.35" customHeight="1"/>
    <row r="1444" s="39" customFormat="1" ht="13.35" customHeight="1"/>
    <row r="1445" s="39" customFormat="1" ht="13.35" customHeight="1"/>
    <row r="1446" s="39" customFormat="1" ht="13.35" customHeight="1"/>
    <row r="1447" s="39" customFormat="1" ht="13.35" customHeight="1"/>
    <row r="1448" s="39" customFormat="1" ht="13.35" customHeight="1"/>
    <row r="1449" s="39" customFormat="1" ht="13.35" customHeight="1"/>
    <row r="1450" s="39" customFormat="1" ht="13.35" customHeight="1"/>
    <row r="1451" s="39" customFormat="1" ht="13.35" customHeight="1"/>
    <row r="1452" s="39" customFormat="1" ht="13.35" customHeight="1"/>
    <row r="1453" s="39" customFormat="1" ht="13.35" customHeight="1"/>
    <row r="1454" s="39" customFormat="1" ht="13.35" customHeight="1"/>
    <row r="1455" s="39" customFormat="1" ht="13.35" customHeight="1"/>
    <row r="1456" s="39" customFormat="1" ht="13.35" customHeight="1"/>
    <row r="1457" s="39" customFormat="1" ht="13.35" customHeight="1"/>
    <row r="1458" s="39" customFormat="1" ht="13.35" customHeight="1"/>
    <row r="1459" s="39" customFormat="1" ht="13.35" customHeight="1"/>
    <row r="1460" s="39" customFormat="1" ht="13.35" customHeight="1"/>
    <row r="1461" s="39" customFormat="1" ht="13.35" customHeight="1"/>
    <row r="1462" s="39" customFormat="1" ht="13.35" customHeight="1"/>
    <row r="1463" s="39" customFormat="1" ht="13.35" customHeight="1"/>
    <row r="1464" s="39" customFormat="1" ht="13.35" customHeight="1"/>
    <row r="1465" s="39" customFormat="1" ht="13.35" customHeight="1"/>
    <row r="1466" s="39" customFormat="1" ht="13.35" customHeight="1"/>
    <row r="1467" s="39" customFormat="1" ht="13.35" customHeight="1"/>
    <row r="1468" s="39" customFormat="1" ht="13.35" customHeight="1"/>
    <row r="1469" s="39" customFormat="1" ht="13.35" customHeight="1"/>
    <row r="1470" s="39" customFormat="1" ht="13.35" customHeight="1"/>
    <row r="1471" s="39" customFormat="1" ht="13.35" customHeight="1"/>
    <row r="1472" s="39" customFormat="1" ht="13.35" customHeight="1"/>
    <row r="1473" s="39" customFormat="1" ht="13.35" customHeight="1"/>
    <row r="1474" s="39" customFormat="1" ht="13.35" customHeight="1"/>
    <row r="1475" s="39" customFormat="1" ht="13.35" customHeight="1"/>
    <row r="1476" s="39" customFormat="1" ht="13.35" customHeight="1"/>
    <row r="1477" s="39" customFormat="1" ht="13.35" customHeight="1"/>
    <row r="1478" s="39" customFormat="1" ht="13.35" customHeight="1"/>
    <row r="1479" s="39" customFormat="1" ht="13.35" customHeight="1"/>
    <row r="1480" s="39" customFormat="1" ht="13.35" customHeight="1"/>
    <row r="1481" s="39" customFormat="1" ht="13.35" customHeight="1"/>
    <row r="1482" s="39" customFormat="1" ht="13.35" customHeight="1"/>
    <row r="1483" s="39" customFormat="1" ht="13.35" customHeight="1"/>
    <row r="1484" s="39" customFormat="1" ht="13.35" customHeight="1"/>
    <row r="1485" s="39" customFormat="1" ht="13.35" customHeight="1"/>
    <row r="1486" s="39" customFormat="1" ht="13.35" customHeight="1"/>
    <row r="1487" s="39" customFormat="1" ht="13.35" customHeight="1"/>
    <row r="1488" s="39" customFormat="1" ht="13.35" customHeight="1"/>
    <row r="1489" s="39" customFormat="1" ht="13.35" customHeight="1"/>
    <row r="1490" s="39" customFormat="1" ht="13.35" customHeight="1"/>
    <row r="1491" s="39" customFormat="1" ht="13.35" customHeight="1"/>
    <row r="1492" s="39" customFormat="1" ht="13.35" customHeight="1"/>
    <row r="1493" s="39" customFormat="1" ht="13.35" customHeight="1"/>
    <row r="1494" s="39" customFormat="1" ht="13.35" customHeight="1"/>
    <row r="1495" s="39" customFormat="1" ht="13.35" customHeight="1"/>
    <row r="1496" s="39" customFormat="1" ht="13.35" customHeight="1"/>
    <row r="1497" s="39" customFormat="1" ht="13.35" customHeight="1"/>
    <row r="1498" s="39" customFormat="1" ht="13.35" customHeight="1"/>
    <row r="1499" s="39" customFormat="1" ht="13.35" customHeight="1"/>
    <row r="1500" s="39" customFormat="1" ht="13.35" customHeight="1"/>
    <row r="1501" s="39" customFormat="1" ht="13.35" customHeight="1"/>
    <row r="1502" s="39" customFormat="1" ht="13.35" customHeight="1"/>
    <row r="1503" s="39" customFormat="1" ht="13.35" customHeight="1"/>
    <row r="1504" s="39" customFormat="1" ht="13.35" customHeight="1"/>
    <row r="1505" s="39" customFormat="1" ht="13.35" customHeight="1"/>
    <row r="1506" s="39" customFormat="1" ht="13.35" customHeight="1"/>
    <row r="1507" s="39" customFormat="1" ht="13.35" customHeight="1"/>
    <row r="1508" s="39" customFormat="1" ht="13.35" customHeight="1"/>
    <row r="1509" s="39" customFormat="1" ht="13.35" customHeight="1"/>
    <row r="1510" s="39" customFormat="1" ht="13.35" customHeight="1"/>
    <row r="1511" s="39" customFormat="1" ht="13.35" customHeight="1"/>
    <row r="1512" s="39" customFormat="1" ht="13.35" customHeight="1"/>
    <row r="1513" s="39" customFormat="1" ht="13.35" customHeight="1"/>
    <row r="1514" s="39" customFormat="1" ht="13.35" customHeight="1"/>
    <row r="1515" s="39" customFormat="1" ht="13.35" customHeight="1"/>
    <row r="1516" s="39" customFormat="1" ht="13.35" customHeight="1"/>
    <row r="1517" s="39" customFormat="1" ht="13.35" customHeight="1"/>
    <row r="1518" s="39" customFormat="1" ht="13.35" customHeight="1"/>
    <row r="1519" s="39" customFormat="1" ht="13.35" customHeight="1"/>
    <row r="1520" s="39" customFormat="1" ht="13.35" customHeight="1"/>
    <row r="1521" s="39" customFormat="1" ht="13.35" customHeight="1"/>
    <row r="1522" s="39" customFormat="1" ht="13.35" customHeight="1"/>
    <row r="1523" s="39" customFormat="1" ht="13.35" customHeight="1"/>
    <row r="1524" s="39" customFormat="1" ht="13.35" customHeight="1"/>
    <row r="1525" s="39" customFormat="1" ht="13.35" customHeight="1"/>
    <row r="1526" s="39" customFormat="1" ht="13.35" customHeight="1"/>
    <row r="1527" s="39" customFormat="1" ht="13.35" customHeight="1"/>
    <row r="1528" s="39" customFormat="1" ht="13.35" customHeight="1"/>
    <row r="1529" s="39" customFormat="1" ht="13.35" customHeight="1"/>
    <row r="1530" s="39" customFormat="1" ht="13.35" customHeight="1"/>
    <row r="1531" s="39" customFormat="1" ht="13.35" customHeight="1"/>
    <row r="1532" s="39" customFormat="1" ht="13.35" customHeight="1"/>
    <row r="1533" s="39" customFormat="1" ht="13.35" customHeight="1"/>
    <row r="1534" s="39" customFormat="1" ht="13.35" customHeight="1"/>
    <row r="1535" s="39" customFormat="1" ht="13.35" customHeight="1"/>
    <row r="1536" s="39" customFormat="1" ht="13.35" customHeight="1"/>
    <row r="1537" s="39" customFormat="1" ht="13.35" customHeight="1"/>
    <row r="1538" s="39" customFormat="1" ht="13.35" customHeight="1"/>
    <row r="1539" s="39" customFormat="1" ht="13.35" customHeight="1"/>
    <row r="1540" s="39" customFormat="1" ht="13.35" customHeight="1"/>
    <row r="1541" s="39" customFormat="1" ht="13.35" customHeight="1"/>
    <row r="1542" s="39" customFormat="1" ht="13.35" customHeight="1"/>
    <row r="1543" s="39" customFormat="1" ht="13.35" customHeight="1"/>
    <row r="1544" s="39" customFormat="1" ht="13.35" customHeight="1"/>
    <row r="1545" s="39" customFormat="1" ht="13.35" customHeight="1"/>
    <row r="1546" s="39" customFormat="1" ht="13.35" customHeight="1"/>
    <row r="1547" s="39" customFormat="1" ht="13.35" customHeight="1"/>
    <row r="1548" s="39" customFormat="1" ht="13.35" customHeight="1"/>
    <row r="1549" s="39" customFormat="1" ht="13.35" customHeight="1"/>
    <row r="1550" s="39" customFormat="1" ht="13.35" customHeight="1"/>
    <row r="1551" s="39" customFormat="1" ht="13.35" customHeight="1"/>
    <row r="1552" s="39" customFormat="1" ht="13.35" customHeight="1"/>
    <row r="1553" s="39" customFormat="1" ht="13.35" customHeight="1"/>
    <row r="1554" s="39" customFormat="1" ht="13.35" customHeight="1"/>
    <row r="1555" s="39" customFormat="1" ht="13.35" customHeight="1"/>
    <row r="1556" s="39" customFormat="1" ht="13.35" customHeight="1"/>
    <row r="1557" s="39" customFormat="1" ht="13.35" customHeight="1"/>
    <row r="1558" s="39" customFormat="1" ht="13.35" customHeight="1"/>
    <row r="1559" s="39" customFormat="1" ht="13.35" customHeight="1"/>
    <row r="1560" s="39" customFormat="1" ht="13.35" customHeight="1"/>
    <row r="1561" s="39" customFormat="1" ht="13.35" customHeight="1"/>
    <row r="1562" s="39" customFormat="1" ht="13.35" customHeight="1"/>
    <row r="1563" s="39" customFormat="1" ht="13.35" customHeight="1"/>
    <row r="1564" s="39" customFormat="1" ht="13.35" customHeight="1"/>
    <row r="1565" s="39" customFormat="1" ht="13.35" customHeight="1"/>
    <row r="1566" s="39" customFormat="1" ht="13.35" customHeight="1"/>
    <row r="1567" s="39" customFormat="1" ht="13.35" customHeight="1"/>
    <row r="1568" s="39" customFormat="1" ht="13.35" customHeight="1"/>
    <row r="1569" s="39" customFormat="1" ht="13.35" customHeight="1"/>
    <row r="1570" s="39" customFormat="1" ht="13.35" customHeight="1"/>
    <row r="1571" s="39" customFormat="1" ht="13.35" customHeight="1"/>
    <row r="1572" s="39" customFormat="1" ht="13.35" customHeight="1"/>
    <row r="1573" s="39" customFormat="1" ht="13.35" customHeight="1"/>
    <row r="1574" s="39" customFormat="1" ht="13.35" customHeight="1"/>
    <row r="1575" s="39" customFormat="1" ht="13.35" customHeight="1"/>
    <row r="1576" s="39" customFormat="1" ht="13.35" customHeight="1"/>
    <row r="1577" s="39" customFormat="1" ht="13.35" customHeight="1"/>
    <row r="1578" s="39" customFormat="1" ht="13.35" customHeight="1"/>
    <row r="1579" s="39" customFormat="1" ht="13.35" customHeight="1"/>
    <row r="1580" s="39" customFormat="1" ht="13.35" customHeight="1"/>
    <row r="1581" s="39" customFormat="1" ht="13.35" customHeight="1"/>
    <row r="1582" s="39" customFormat="1" ht="13.35" customHeight="1"/>
    <row r="1583" s="39" customFormat="1" ht="13.35" customHeight="1"/>
    <row r="1584" s="39" customFormat="1" ht="13.35" customHeight="1"/>
    <row r="1585" s="39" customFormat="1" ht="13.35" customHeight="1"/>
    <row r="1586" s="39" customFormat="1" ht="13.35" customHeight="1"/>
    <row r="1587" s="39" customFormat="1" ht="13.35" customHeight="1"/>
    <row r="1588" s="39" customFormat="1" ht="13.35" customHeight="1"/>
    <row r="1589" s="39" customFormat="1" ht="13.35" customHeight="1"/>
    <row r="1590" s="39" customFormat="1" ht="13.35" customHeight="1"/>
    <row r="1591" s="39" customFormat="1" ht="13.35" customHeight="1"/>
    <row r="1592" s="39" customFormat="1" ht="13.35" customHeight="1"/>
    <row r="1593" s="39" customFormat="1" ht="13.35" customHeight="1"/>
    <row r="1594" s="39" customFormat="1" ht="13.35" customHeight="1"/>
    <row r="1595" s="39" customFormat="1" ht="13.35" customHeight="1"/>
    <row r="1596" s="39" customFormat="1" ht="13.35" customHeight="1"/>
    <row r="1597" s="39" customFormat="1" ht="13.35" customHeight="1"/>
    <row r="1598" s="39" customFormat="1" ht="13.35" customHeight="1"/>
    <row r="1599" s="39" customFormat="1" ht="13.35" customHeight="1"/>
    <row r="1600" s="39" customFormat="1" ht="13.35" customHeight="1"/>
    <row r="1601" s="39" customFormat="1" ht="13.35" customHeight="1"/>
    <row r="1602" s="39" customFormat="1" ht="13.35" customHeight="1"/>
    <row r="1603" s="39" customFormat="1" ht="13.35" customHeight="1"/>
    <row r="1604" s="39" customFormat="1" ht="13.35" customHeight="1"/>
    <row r="1605" s="39" customFormat="1" ht="13.35" customHeight="1"/>
    <row r="1606" s="39" customFormat="1" ht="13.35" customHeight="1"/>
    <row r="1607" s="39" customFormat="1" ht="13.35" customHeight="1"/>
    <row r="1608" s="39" customFormat="1" ht="13.35" customHeight="1"/>
    <row r="1609" s="39" customFormat="1" ht="13.35" customHeight="1"/>
    <row r="1610" s="39" customFormat="1" ht="13.35" customHeight="1"/>
    <row r="1611" s="39" customFormat="1" ht="13.35" customHeight="1"/>
    <row r="1612" s="39" customFormat="1" ht="13.35" customHeight="1"/>
    <row r="1613" s="39" customFormat="1" ht="13.35" customHeight="1"/>
    <row r="1614" s="39" customFormat="1" ht="13.35" customHeight="1"/>
    <row r="1615" s="39" customFormat="1" ht="13.35" customHeight="1"/>
    <row r="1616" s="39" customFormat="1" ht="13.35" customHeight="1"/>
    <row r="1617" s="39" customFormat="1" ht="13.35" customHeight="1"/>
    <row r="1618" s="39" customFormat="1" ht="13.35" customHeight="1"/>
    <row r="1619" s="39" customFormat="1" ht="13.35" customHeight="1"/>
    <row r="1620" s="39" customFormat="1" ht="13.35" customHeight="1"/>
    <row r="1621" s="39" customFormat="1" ht="13.35" customHeight="1"/>
    <row r="1622" s="39" customFormat="1" ht="13.35" customHeight="1"/>
    <row r="1623" s="39" customFormat="1" ht="13.35" customHeight="1"/>
    <row r="1624" s="39" customFormat="1" ht="13.35" customHeight="1"/>
    <row r="1625" s="39" customFormat="1" ht="13.35" customHeight="1"/>
    <row r="1626" s="39" customFormat="1" ht="13.35" customHeight="1"/>
    <row r="1627" s="39" customFormat="1" ht="13.35" customHeight="1"/>
    <row r="1628" s="39" customFormat="1" ht="13.35" customHeight="1"/>
    <row r="1629" s="39" customFormat="1" ht="13.35" customHeight="1"/>
    <row r="1630" s="39" customFormat="1" ht="13.35" customHeight="1"/>
    <row r="1631" s="39" customFormat="1" ht="13.35" customHeight="1"/>
    <row r="1632" s="39" customFormat="1" ht="13.35" customHeight="1"/>
    <row r="1633" s="39" customFormat="1" ht="13.35" customHeight="1"/>
    <row r="1634" s="39" customFormat="1" ht="13.35" customHeight="1"/>
    <row r="1635" s="39" customFormat="1" ht="13.35" customHeight="1"/>
    <row r="1636" s="39" customFormat="1" ht="13.35" customHeight="1"/>
    <row r="1637" s="39" customFormat="1" ht="13.35" customHeight="1"/>
    <row r="1638" s="39" customFormat="1" ht="13.35" customHeight="1"/>
    <row r="1639" s="39" customFormat="1" ht="13.35" customHeight="1"/>
    <row r="1640" s="39" customFormat="1" ht="13.35" customHeight="1"/>
    <row r="1641" s="39" customFormat="1" ht="13.35" customHeight="1"/>
    <row r="1642" s="39" customFormat="1" ht="13.35" customHeight="1"/>
    <row r="1643" s="39" customFormat="1" ht="13.35" customHeight="1"/>
    <row r="1644" s="39" customFormat="1" ht="13.35" customHeight="1"/>
    <row r="1645" s="39" customFormat="1" ht="13.35" customHeight="1"/>
    <row r="1646" s="39" customFormat="1" ht="13.35" customHeight="1"/>
    <row r="1647" s="39" customFormat="1" ht="13.35" customHeight="1"/>
    <row r="1648" s="39" customFormat="1" ht="13.35" customHeight="1"/>
    <row r="1649" s="39" customFormat="1" ht="13.35" customHeight="1"/>
    <row r="1650" s="39" customFormat="1" ht="13.35" customHeight="1"/>
    <row r="1651" s="39" customFormat="1" ht="13.35" customHeight="1"/>
    <row r="1652" s="39" customFormat="1" ht="13.35" customHeight="1"/>
    <row r="1653" s="39" customFormat="1" ht="13.35" customHeight="1"/>
    <row r="1654" s="39" customFormat="1" ht="13.35" customHeight="1"/>
    <row r="1655" s="39" customFormat="1" ht="13.35" customHeight="1"/>
    <row r="1656" s="39" customFormat="1" ht="13.35" customHeight="1"/>
    <row r="1657" s="39" customFormat="1" ht="13.35" customHeight="1"/>
    <row r="1658" s="39" customFormat="1" ht="13.35" customHeight="1"/>
    <row r="1659" s="39" customFormat="1" ht="13.35" customHeight="1"/>
    <row r="1660" s="39" customFormat="1" ht="13.35" customHeight="1"/>
    <row r="1661" s="39" customFormat="1" ht="13.35" customHeight="1"/>
    <row r="1662" s="39" customFormat="1" ht="13.35" customHeight="1"/>
    <row r="1663" s="39" customFormat="1" ht="13.35" customHeight="1"/>
    <row r="1664" s="39" customFormat="1" ht="13.35" customHeight="1"/>
    <row r="1665" s="39" customFormat="1" ht="13.35" customHeight="1"/>
    <row r="1666" s="39" customFormat="1" ht="13.35" customHeight="1"/>
    <row r="1667" s="39" customFormat="1" ht="13.35" customHeight="1"/>
    <row r="1668" s="39" customFormat="1" ht="13.35" customHeight="1"/>
    <row r="1669" s="39" customFormat="1" ht="13.35" customHeight="1"/>
    <row r="1670" s="39" customFormat="1" ht="13.35" customHeight="1"/>
    <row r="1671" s="39" customFormat="1" ht="13.35" customHeight="1"/>
    <row r="1672" s="39" customFormat="1" ht="13.35" customHeight="1"/>
    <row r="1673" s="39" customFormat="1" ht="13.35" customHeight="1"/>
    <row r="1674" s="39" customFormat="1" ht="13.35" customHeight="1"/>
    <row r="1675" s="39" customFormat="1" ht="13.35" customHeight="1"/>
    <row r="1676" s="39" customFormat="1" ht="13.35" customHeight="1"/>
    <row r="1677" s="39" customFormat="1" ht="13.35" customHeight="1"/>
    <row r="1678" s="39" customFormat="1" ht="13.35" customHeight="1"/>
    <row r="1679" s="39" customFormat="1" ht="13.35" customHeight="1"/>
    <row r="1680" s="39" customFormat="1" ht="13.35" customHeight="1"/>
    <row r="1681" s="39" customFormat="1" ht="13.35" customHeight="1"/>
    <row r="1682" s="39" customFormat="1" ht="13.35" customHeight="1"/>
    <row r="1683" s="39" customFormat="1" ht="13.35" customHeight="1"/>
    <row r="1684" s="39" customFormat="1" ht="13.35" customHeight="1"/>
    <row r="1685" s="39" customFormat="1" ht="13.35" customHeight="1"/>
    <row r="1686" s="39" customFormat="1" ht="13.35" customHeight="1"/>
    <row r="1687" s="39" customFormat="1" ht="13.35" customHeight="1"/>
    <row r="1688" s="39" customFormat="1" ht="13.35" customHeight="1"/>
    <row r="1689" s="39" customFormat="1" ht="13.35" customHeight="1"/>
    <row r="1690" s="39" customFormat="1" ht="13.35" customHeight="1"/>
    <row r="1691" s="39" customFormat="1" ht="13.35" customHeight="1"/>
    <row r="1692" s="39" customFormat="1" ht="13.35" customHeight="1"/>
    <row r="1693" s="39" customFormat="1" ht="13.35" customHeight="1"/>
    <row r="1694" s="39" customFormat="1" ht="13.35" customHeight="1"/>
    <row r="1695" s="39" customFormat="1" ht="13.35" customHeight="1"/>
    <row r="1696" s="39" customFormat="1" ht="13.35" customHeight="1"/>
    <row r="1697" s="39" customFormat="1" ht="13.35" customHeight="1"/>
    <row r="1698" s="39" customFormat="1" ht="13.35" customHeight="1"/>
    <row r="1699" s="39" customFormat="1" ht="13.35" customHeight="1"/>
    <row r="1700" s="39" customFormat="1" ht="13.35" customHeight="1"/>
    <row r="1701" s="39" customFormat="1" ht="13.35" customHeight="1"/>
    <row r="1702" s="39" customFormat="1" ht="13.35" customHeight="1"/>
    <row r="1703" s="39" customFormat="1" ht="13.35" customHeight="1"/>
    <row r="1704" s="39" customFormat="1" ht="13.35" customHeight="1"/>
    <row r="1705" s="39" customFormat="1" ht="13.35" customHeight="1"/>
    <row r="1706" s="39" customFormat="1" ht="13.35" customHeight="1"/>
    <row r="1707" s="39" customFormat="1" ht="13.35" customHeight="1"/>
    <row r="1708" s="39" customFormat="1" ht="13.35" customHeight="1"/>
    <row r="1709" s="39" customFormat="1" ht="13.35" customHeight="1"/>
    <row r="1710" s="39" customFormat="1" ht="13.35" customHeight="1"/>
    <row r="1711" s="39" customFormat="1" ht="13.35" customHeight="1"/>
    <row r="1712" s="39" customFormat="1" ht="13.35" customHeight="1"/>
    <row r="1713" s="39" customFormat="1" ht="13.35" customHeight="1"/>
    <row r="1714" s="39" customFormat="1" ht="13.35" customHeight="1"/>
    <row r="1715" s="39" customFormat="1" ht="13.35" customHeight="1"/>
    <row r="1716" s="39" customFormat="1" ht="13.35" customHeight="1"/>
    <row r="1717" s="39" customFormat="1" ht="13.35" customHeight="1"/>
    <row r="1718" s="39" customFormat="1" ht="13.35" customHeight="1"/>
    <row r="1719" s="39" customFormat="1" ht="13.35" customHeight="1"/>
    <row r="1720" s="39" customFormat="1" ht="13.35" customHeight="1"/>
    <row r="1721" s="39" customFormat="1" ht="13.35" customHeight="1"/>
    <row r="1722" s="39" customFormat="1" ht="13.35" customHeight="1"/>
    <row r="1723" s="39" customFormat="1" ht="13.35" customHeight="1"/>
    <row r="1724" s="39" customFormat="1" ht="13.35" customHeight="1"/>
    <row r="1725" s="39" customFormat="1" ht="13.35" customHeight="1"/>
    <row r="1726" s="39" customFormat="1" ht="13.35" customHeight="1"/>
    <row r="1727" s="39" customFormat="1" ht="13.35" customHeight="1"/>
    <row r="1728" s="39" customFormat="1" ht="13.35" customHeight="1"/>
    <row r="1729" s="39" customFormat="1" ht="13.35" customHeight="1"/>
    <row r="1730" s="39" customFormat="1" ht="13.35" customHeight="1"/>
    <row r="1731" s="39" customFormat="1" ht="13.35" customHeight="1"/>
    <row r="1732" s="39" customFormat="1" ht="13.35" customHeight="1"/>
    <row r="1733" s="39" customFormat="1" ht="13.35" customHeight="1"/>
    <row r="1734" s="39" customFormat="1" ht="13.35" customHeight="1"/>
    <row r="1735" s="39" customFormat="1" ht="13.35" customHeight="1"/>
    <row r="1736" s="39" customFormat="1" ht="13.35" customHeight="1"/>
    <row r="1737" s="39" customFormat="1" ht="13.35" customHeight="1"/>
    <row r="1738" s="39" customFormat="1" ht="13.35" customHeight="1"/>
    <row r="1739" s="39" customFormat="1" ht="13.35" customHeight="1"/>
    <row r="1740" s="39" customFormat="1" ht="13.35" customHeight="1"/>
    <row r="1741" s="39" customFormat="1" ht="13.35" customHeight="1"/>
    <row r="1742" s="39" customFormat="1" ht="13.35" customHeight="1"/>
    <row r="1743" s="39" customFormat="1" ht="13.35" customHeight="1"/>
    <row r="1744" s="39" customFormat="1" ht="13.35" customHeight="1"/>
    <row r="1745" s="39" customFormat="1" ht="13.35" customHeight="1"/>
    <row r="1746" s="39" customFormat="1" ht="13.35" customHeight="1"/>
    <row r="1747" s="39" customFormat="1" ht="13.35" customHeight="1"/>
    <row r="1748" s="39" customFormat="1" ht="13.35" customHeight="1"/>
    <row r="1749" s="39" customFormat="1" ht="13.35" customHeight="1"/>
    <row r="1750" s="39" customFormat="1" ht="13.35" customHeight="1"/>
    <row r="1751" s="39" customFormat="1" ht="13.35" customHeight="1"/>
    <row r="1752" s="39" customFormat="1" ht="13.35" customHeight="1"/>
    <row r="1753" s="39" customFormat="1" ht="13.35" customHeight="1"/>
    <row r="1754" s="39" customFormat="1" ht="13.35" customHeight="1"/>
    <row r="1755" s="39" customFormat="1" ht="13.35" customHeight="1"/>
    <row r="1756" s="39" customFormat="1" ht="13.35" customHeight="1"/>
    <row r="1757" s="39" customFormat="1" ht="13.35" customHeight="1"/>
    <row r="1758" s="39" customFormat="1" ht="13.35" customHeight="1"/>
    <row r="1759" s="39" customFormat="1" ht="13.35" customHeight="1"/>
    <row r="1760" s="39" customFormat="1" ht="13.35" customHeight="1"/>
    <row r="1761" s="39" customFormat="1" ht="13.35" customHeight="1"/>
    <row r="1762" s="39" customFormat="1" ht="13.35" customHeight="1"/>
    <row r="1763" s="39" customFormat="1" ht="13.35" customHeight="1"/>
    <row r="1764" s="39" customFormat="1" ht="13.35" customHeight="1"/>
    <row r="1765" s="39" customFormat="1" ht="13.35" customHeight="1"/>
    <row r="1766" s="39" customFormat="1" ht="13.35" customHeight="1"/>
    <row r="1767" s="39" customFormat="1" ht="13.35" customHeight="1"/>
    <row r="1768" s="39" customFormat="1" ht="13.35" customHeight="1"/>
    <row r="1769" s="39" customFormat="1" ht="13.35" customHeight="1"/>
    <row r="1770" s="39" customFormat="1" ht="13.35" customHeight="1"/>
    <row r="1771" s="39" customFormat="1" ht="13.35" customHeight="1"/>
    <row r="1772" s="39" customFormat="1" ht="13.35" customHeight="1"/>
    <row r="1773" s="39" customFormat="1" ht="13.35" customHeight="1"/>
    <row r="1774" s="39" customFormat="1" ht="13.35" customHeight="1"/>
    <row r="1775" s="39" customFormat="1" ht="13.35" customHeight="1"/>
    <row r="1776" s="39" customFormat="1" ht="13.35" customHeight="1"/>
    <row r="1777" s="39" customFormat="1" ht="13.35" customHeight="1"/>
    <row r="1778" s="39" customFormat="1" ht="13.35" customHeight="1"/>
    <row r="1779" s="39" customFormat="1" ht="13.35" customHeight="1"/>
    <row r="1780" s="39" customFormat="1" ht="13.35" customHeight="1"/>
    <row r="1781" s="39" customFormat="1" ht="13.35" customHeight="1"/>
    <row r="1782" s="39" customFormat="1" ht="13.35" customHeight="1"/>
    <row r="1783" s="39" customFormat="1" ht="13.35" customHeight="1"/>
    <row r="1784" s="39" customFormat="1" ht="13.35" customHeight="1"/>
    <row r="1785" s="39" customFormat="1" ht="13.35" customHeight="1"/>
    <row r="1786" s="39" customFormat="1" ht="13.35" customHeight="1"/>
    <row r="1787" s="39" customFormat="1" ht="13.35" customHeight="1"/>
    <row r="1788" s="39" customFormat="1" ht="13.35" customHeight="1"/>
    <row r="1789" s="39" customFormat="1" ht="13.35" customHeight="1"/>
    <row r="1790" s="39" customFormat="1" ht="13.35" customHeight="1"/>
    <row r="1791" s="39" customFormat="1" ht="13.35" customHeight="1"/>
    <row r="1792" s="39" customFormat="1" ht="13.35" customHeight="1"/>
    <row r="1793" s="39" customFormat="1" ht="13.35" customHeight="1"/>
    <row r="1794" s="39" customFormat="1" ht="13.35" customHeight="1"/>
    <row r="1795" s="39" customFormat="1" ht="13.35" customHeight="1"/>
    <row r="1796" s="39" customFormat="1" ht="13.35" customHeight="1"/>
    <row r="1797" s="39" customFormat="1" ht="13.35" customHeight="1"/>
    <row r="1798" s="39" customFormat="1" ht="13.35" customHeight="1"/>
    <row r="1799" s="39" customFormat="1" ht="13.35" customHeight="1"/>
    <row r="1800" s="39" customFormat="1" ht="13.35" customHeight="1"/>
    <row r="1801" s="39" customFormat="1" ht="13.35" customHeight="1"/>
    <row r="1802" s="39" customFormat="1" ht="13.35" customHeight="1"/>
    <row r="1803" s="39" customFormat="1" ht="13.35" customHeight="1"/>
    <row r="1804" s="39" customFormat="1" ht="13.35" customHeight="1"/>
    <row r="1805" s="39" customFormat="1" ht="13.35" customHeight="1"/>
    <row r="1806" s="39" customFormat="1" ht="13.35" customHeight="1"/>
    <row r="1807" s="39" customFormat="1" ht="13.35" customHeight="1"/>
    <row r="1808" s="39" customFormat="1" ht="13.35" customHeight="1"/>
    <row r="1809" s="39" customFormat="1" ht="13.35" customHeight="1"/>
    <row r="1810" s="39" customFormat="1" ht="13.35" customHeight="1"/>
    <row r="1811" s="39" customFormat="1" ht="13.35" customHeight="1"/>
    <row r="1812" s="39" customFormat="1" ht="13.35" customHeight="1"/>
    <row r="1813" s="39" customFormat="1" ht="13.35" customHeight="1"/>
    <row r="1814" s="39" customFormat="1" ht="13.35" customHeight="1"/>
    <row r="1815" s="39" customFormat="1" ht="13.35" customHeight="1"/>
    <row r="1816" s="39" customFormat="1" ht="13.35" customHeight="1"/>
    <row r="1817" s="39" customFormat="1" ht="13.35" customHeight="1"/>
    <row r="1818" s="39" customFormat="1" ht="13.35" customHeight="1"/>
    <row r="1819" s="39" customFormat="1" ht="13.35" customHeight="1"/>
    <row r="1820" s="39" customFormat="1" ht="13.35" customHeight="1"/>
    <row r="1821" s="39" customFormat="1" ht="13.35" customHeight="1"/>
    <row r="1822" s="39" customFormat="1" ht="13.35" customHeight="1"/>
    <row r="1823" s="39" customFormat="1" ht="13.35" customHeight="1"/>
    <row r="1824" s="39" customFormat="1" ht="13.35" customHeight="1"/>
    <row r="1825" s="39" customFormat="1" ht="13.35" customHeight="1"/>
    <row r="1826" s="39" customFormat="1" ht="13.35" customHeight="1"/>
    <row r="1827" s="39" customFormat="1" ht="13.35" customHeight="1"/>
    <row r="1828" s="39" customFormat="1" ht="13.35" customHeight="1"/>
    <row r="1829" s="39" customFormat="1" ht="13.35" customHeight="1"/>
    <row r="1830" s="39" customFormat="1" ht="13.35" customHeight="1"/>
    <row r="1831" s="39" customFormat="1" ht="13.35" customHeight="1"/>
    <row r="1832" s="39" customFormat="1" ht="13.35" customHeight="1"/>
    <row r="1833" s="39" customFormat="1" ht="13.35" customHeight="1"/>
    <row r="1834" s="39" customFormat="1" ht="13.35" customHeight="1"/>
    <row r="1835" s="39" customFormat="1" ht="13.35" customHeight="1"/>
    <row r="1836" s="39" customFormat="1" ht="13.35" customHeight="1"/>
    <row r="1837" s="39" customFormat="1" ht="13.35" customHeight="1"/>
    <row r="1838" s="39" customFormat="1" ht="13.35" customHeight="1"/>
    <row r="1839" s="39" customFormat="1" ht="13.35" customHeight="1"/>
    <row r="1840" s="39" customFormat="1" ht="13.35" customHeight="1"/>
    <row r="1841" s="39" customFormat="1" ht="13.35" customHeight="1"/>
    <row r="1842" s="39" customFormat="1" ht="13.35" customHeight="1"/>
    <row r="1843" s="39" customFormat="1" ht="13.35" customHeight="1"/>
    <row r="1844" s="39" customFormat="1" ht="13.35" customHeight="1"/>
    <row r="1845" s="39" customFormat="1" ht="13.35" customHeight="1"/>
    <row r="1846" s="39" customFormat="1" ht="13.35" customHeight="1"/>
    <row r="1847" s="39" customFormat="1" ht="13.35" customHeight="1"/>
    <row r="1848" s="39" customFormat="1" ht="13.35" customHeight="1"/>
    <row r="1849" s="39" customFormat="1" ht="13.35" customHeight="1"/>
    <row r="1850" s="39" customFormat="1" ht="13.35" customHeight="1"/>
    <row r="1851" s="39" customFormat="1" ht="13.35" customHeight="1"/>
    <row r="1852" s="39" customFormat="1" ht="13.35" customHeight="1"/>
    <row r="1853" s="39" customFormat="1" ht="13.35" customHeight="1"/>
    <row r="1854" s="39" customFormat="1" ht="13.35" customHeight="1"/>
    <row r="1855" s="39" customFormat="1" ht="13.35" customHeight="1"/>
    <row r="1856" s="39" customFormat="1" ht="13.35" customHeight="1"/>
    <row r="1857" s="39" customFormat="1" ht="13.35" customHeight="1"/>
    <row r="1858" s="39" customFormat="1" ht="13.35" customHeight="1"/>
    <row r="1859" s="39" customFormat="1" ht="13.35" customHeight="1"/>
    <row r="1860" s="39" customFormat="1" ht="13.35" customHeight="1"/>
    <row r="1861" s="39" customFormat="1" ht="13.35" customHeight="1"/>
    <row r="1862" s="39" customFormat="1" ht="13.35" customHeight="1"/>
    <row r="1863" s="39" customFormat="1" ht="13.35" customHeight="1"/>
    <row r="1864" s="39" customFormat="1" ht="13.35" customHeight="1"/>
    <row r="1865" s="39" customFormat="1" ht="13.35" customHeight="1"/>
    <row r="1866" s="39" customFormat="1" ht="13.35" customHeight="1"/>
    <row r="1867" s="39" customFormat="1" ht="13.35" customHeight="1"/>
    <row r="1868" s="39" customFormat="1" ht="13.35" customHeight="1"/>
    <row r="1869" s="39" customFormat="1" ht="13.35" customHeight="1"/>
    <row r="1870" s="39" customFormat="1" ht="13.35" customHeight="1"/>
    <row r="1871" s="39" customFormat="1" ht="13.35" customHeight="1"/>
    <row r="1872" s="39" customFormat="1" ht="13.35" customHeight="1"/>
    <row r="1873" s="39" customFormat="1" ht="13.35" customHeight="1"/>
    <row r="1874" s="39" customFormat="1" ht="13.35" customHeight="1"/>
    <row r="1875" s="39" customFormat="1" ht="13.35" customHeight="1"/>
    <row r="1876" s="39" customFormat="1" ht="13.35" customHeight="1"/>
    <row r="1877" s="39" customFormat="1" ht="13.35" customHeight="1"/>
    <row r="1878" s="39" customFormat="1" ht="13.35" customHeight="1"/>
    <row r="1879" s="39" customFormat="1" ht="13.35" customHeight="1"/>
    <row r="1880" s="39" customFormat="1" ht="13.35" customHeight="1"/>
    <row r="1881" s="39" customFormat="1" ht="13.35" customHeight="1"/>
    <row r="1882" s="39" customFormat="1" ht="13.35" customHeight="1"/>
    <row r="1883" s="39" customFormat="1" ht="13.35" customHeight="1"/>
    <row r="1884" s="39" customFormat="1" ht="13.35" customHeight="1"/>
    <row r="1885" s="39" customFormat="1" ht="13.35" customHeight="1"/>
    <row r="1886" s="39" customFormat="1" ht="13.35" customHeight="1"/>
    <row r="1887" s="39" customFormat="1" ht="13.35" customHeight="1"/>
    <row r="1888" s="39" customFormat="1" ht="13.35" customHeight="1"/>
    <row r="1889" s="39" customFormat="1" ht="13.35" customHeight="1"/>
    <row r="1890" s="39" customFormat="1" ht="13.35" customHeight="1"/>
    <row r="1891" s="39" customFormat="1" ht="13.35" customHeight="1"/>
    <row r="1892" s="39" customFormat="1" ht="13.35" customHeight="1"/>
    <row r="1893" s="39" customFormat="1" ht="13.35" customHeight="1"/>
    <row r="1894" s="39" customFormat="1" ht="13.35" customHeight="1"/>
    <row r="1895" s="39" customFormat="1" ht="13.35" customHeight="1"/>
    <row r="1896" s="39" customFormat="1" ht="13.35" customHeight="1"/>
    <row r="1897" s="39" customFormat="1" ht="13.35" customHeight="1"/>
    <row r="1898" s="39" customFormat="1" ht="13.35" customHeight="1"/>
    <row r="1899" s="39" customFormat="1" ht="13.35" customHeight="1"/>
    <row r="1900" s="39" customFormat="1" ht="13.35" customHeight="1"/>
    <row r="1901" s="39" customFormat="1" ht="13.35" customHeight="1"/>
    <row r="1902" s="39" customFormat="1" ht="13.35" customHeight="1"/>
    <row r="1903" s="39" customFormat="1" ht="13.35" customHeight="1"/>
    <row r="1904" s="39" customFormat="1" ht="13.35" customHeight="1"/>
    <row r="1905" s="39" customFormat="1" ht="13.35" customHeight="1"/>
    <row r="1906" s="39" customFormat="1" ht="13.35" customHeight="1"/>
    <row r="1907" s="39" customFormat="1" ht="13.35" customHeight="1"/>
    <row r="1908" s="39" customFormat="1" ht="13.35" customHeight="1"/>
    <row r="1909" s="39" customFormat="1" ht="13.35" customHeight="1"/>
    <row r="1910" s="39" customFormat="1" ht="13.35" customHeight="1"/>
    <row r="1911" s="39" customFormat="1" ht="13.35" customHeight="1"/>
    <row r="1912" s="39" customFormat="1" ht="13.35" customHeight="1"/>
    <row r="1913" s="39" customFormat="1" ht="13.35" customHeight="1"/>
    <row r="1914" s="39" customFormat="1" ht="13.35" customHeight="1"/>
    <row r="1915" s="39" customFormat="1" ht="13.35" customHeight="1"/>
    <row r="1916" s="39" customFormat="1" ht="13.35" customHeight="1"/>
    <row r="1917" s="39" customFormat="1" ht="13.35" customHeight="1"/>
    <row r="1918" s="39" customFormat="1" ht="13.35" customHeight="1"/>
    <row r="1919" s="39" customFormat="1" ht="13.35" customHeight="1"/>
    <row r="1920" s="39" customFormat="1" ht="13.35" customHeight="1"/>
    <row r="1921" s="39" customFormat="1" ht="13.35" customHeight="1"/>
    <row r="1922" s="39" customFormat="1" ht="13.35" customHeight="1"/>
    <row r="1923" s="39" customFormat="1" ht="13.35" customHeight="1"/>
    <row r="1924" s="39" customFormat="1" ht="13.35" customHeight="1"/>
    <row r="1925" s="39" customFormat="1" ht="13.35" customHeight="1"/>
    <row r="1926" s="39" customFormat="1" ht="13.35" customHeight="1"/>
    <row r="1927" s="39" customFormat="1" ht="13.35" customHeight="1"/>
    <row r="1928" s="39" customFormat="1" ht="13.35" customHeight="1"/>
    <row r="1929" s="39" customFormat="1" ht="13.35" customHeight="1"/>
    <row r="1930" s="39" customFormat="1" ht="13.35" customHeight="1"/>
    <row r="1931" s="39" customFormat="1" ht="13.35" customHeight="1"/>
    <row r="1932" s="39" customFormat="1" ht="13.35" customHeight="1"/>
    <row r="1933" s="39" customFormat="1" ht="13.35" customHeight="1"/>
    <row r="1934" s="39" customFormat="1" ht="13.35" customHeight="1"/>
    <row r="1935" s="39" customFormat="1" ht="13.35" customHeight="1"/>
    <row r="1936" s="39" customFormat="1" ht="13.35" customHeight="1"/>
    <row r="1937" s="39" customFormat="1" ht="13.35" customHeight="1"/>
    <row r="1938" s="39" customFormat="1" ht="13.35" customHeight="1"/>
    <row r="1939" s="39" customFormat="1" ht="13.35" customHeight="1"/>
    <row r="1940" s="39" customFormat="1" ht="13.35" customHeight="1"/>
    <row r="1941" s="39" customFormat="1" ht="13.35" customHeight="1"/>
    <row r="1942" s="39" customFormat="1" ht="13.35" customHeight="1"/>
    <row r="1943" s="39" customFormat="1" ht="13.35" customHeight="1"/>
    <row r="1944" s="39" customFormat="1" ht="13.35" customHeight="1"/>
    <row r="1945" s="39" customFormat="1" ht="13.35" customHeight="1"/>
    <row r="1946" s="39" customFormat="1" ht="13.35" customHeight="1"/>
    <row r="1947" s="39" customFormat="1" ht="13.35" customHeight="1"/>
    <row r="1948" s="39" customFormat="1" ht="13.35" customHeight="1"/>
    <row r="1949" s="39" customFormat="1" ht="13.35" customHeight="1"/>
    <row r="1950" s="39" customFormat="1" ht="13.35" customHeight="1"/>
    <row r="1951" s="39" customFormat="1" ht="13.35" customHeight="1"/>
    <row r="1952" s="39" customFormat="1" ht="13.35" customHeight="1"/>
    <row r="1953" s="39" customFormat="1" ht="13.35" customHeight="1"/>
    <row r="1954" s="39" customFormat="1" ht="13.35" customHeight="1"/>
    <row r="1955" s="39" customFormat="1" ht="13.35" customHeight="1"/>
    <row r="1956" s="39" customFormat="1" ht="13.35" customHeight="1"/>
    <row r="1957" s="39" customFormat="1" ht="13.35" customHeight="1"/>
    <row r="1958" s="39" customFormat="1" ht="13.35" customHeight="1"/>
    <row r="1959" s="39" customFormat="1" ht="13.35" customHeight="1"/>
    <row r="1960" s="39" customFormat="1" ht="13.35" customHeight="1"/>
    <row r="1961" s="39" customFormat="1" ht="13.35" customHeight="1"/>
    <row r="1962" s="39" customFormat="1" ht="13.35" customHeight="1"/>
    <row r="1963" s="39" customFormat="1" ht="13.35" customHeight="1"/>
    <row r="1964" s="39" customFormat="1" ht="13.35" customHeight="1"/>
    <row r="1965" s="39" customFormat="1" ht="13.35" customHeight="1"/>
    <row r="1966" s="39" customFormat="1" ht="13.35" customHeight="1"/>
    <row r="1967" s="39" customFormat="1" ht="13.35" customHeight="1"/>
    <row r="1968" s="39" customFormat="1" ht="13.35" customHeight="1"/>
    <row r="1969" s="39" customFormat="1" ht="13.35" customHeight="1"/>
    <row r="1970" s="39" customFormat="1" ht="13.35" customHeight="1"/>
    <row r="1971" s="39" customFormat="1" ht="13.35" customHeight="1"/>
    <row r="1972" s="39" customFormat="1" ht="13.35" customHeight="1"/>
    <row r="1973" s="39" customFormat="1" ht="13.35" customHeight="1"/>
    <row r="1974" s="39" customFormat="1" ht="13.35" customHeight="1"/>
    <row r="1975" s="39" customFormat="1" ht="13.35" customHeight="1"/>
    <row r="1976" s="39" customFormat="1" ht="13.35" customHeight="1"/>
    <row r="1977" s="39" customFormat="1" ht="13.35" customHeight="1"/>
    <row r="1978" s="39" customFormat="1" ht="13.35" customHeight="1"/>
    <row r="1979" s="39" customFormat="1" ht="13.35" customHeight="1"/>
    <row r="1980" s="39" customFormat="1" ht="13.35" customHeight="1"/>
    <row r="1981" s="39" customFormat="1" ht="13.35" customHeight="1"/>
    <row r="1982" s="39" customFormat="1" ht="13.35" customHeight="1"/>
    <row r="1983" s="39" customFormat="1" ht="13.35" customHeight="1"/>
    <row r="1984" s="39" customFormat="1" ht="13.35" customHeight="1"/>
    <row r="1985" s="39" customFormat="1" ht="13.35" customHeight="1"/>
    <row r="1986" s="39" customFormat="1" ht="13.35" customHeight="1"/>
    <row r="1987" s="39" customFormat="1" ht="13.35" customHeight="1"/>
    <row r="1988" s="39" customFormat="1" ht="13.35" customHeight="1"/>
    <row r="1989" s="39" customFormat="1" ht="13.35" customHeight="1"/>
    <row r="1990" s="39" customFormat="1" ht="13.35" customHeight="1"/>
    <row r="1991" s="39" customFormat="1" ht="13.35" customHeight="1"/>
    <row r="1992" s="39" customFormat="1" ht="13.35" customHeight="1"/>
    <row r="1993" s="39" customFormat="1" ht="13.35" customHeight="1"/>
    <row r="1994" s="39" customFormat="1" ht="13.35" customHeight="1"/>
    <row r="1995" s="39" customFormat="1" ht="13.35" customHeight="1"/>
    <row r="1996" s="39" customFormat="1" ht="13.35" customHeight="1"/>
    <row r="1997" s="39" customFormat="1" ht="13.35" customHeight="1"/>
    <row r="1998" s="39" customFormat="1" ht="13.35" customHeight="1"/>
    <row r="1999" s="39" customFormat="1" ht="13.35" customHeight="1"/>
    <row r="2000" s="39" customFormat="1" ht="13.35" customHeight="1"/>
    <row r="2001" s="39" customFormat="1" ht="13.35" customHeight="1"/>
    <row r="2002" s="39" customFormat="1" ht="13.35" customHeight="1"/>
    <row r="2003" s="39" customFormat="1" ht="13.35" customHeight="1"/>
    <row r="2004" s="39" customFormat="1" ht="13.35" customHeight="1"/>
    <row r="2005" s="39" customFormat="1" ht="13.35" customHeight="1"/>
    <row r="2006" s="39" customFormat="1" ht="13.35" customHeight="1"/>
    <row r="2007" s="39" customFormat="1" ht="13.35" customHeight="1"/>
    <row r="2008" s="39" customFormat="1" ht="13.35" customHeight="1"/>
    <row r="2009" s="39" customFormat="1" ht="13.35" customHeight="1"/>
    <row r="2010" s="39" customFormat="1" ht="13.35" customHeight="1"/>
    <row r="2011" s="39" customFormat="1" ht="13.35" customHeight="1"/>
    <row r="2012" s="39" customFormat="1" ht="13.35" customHeight="1"/>
    <row r="2013" s="39" customFormat="1" ht="13.35" customHeight="1"/>
    <row r="2014" s="39" customFormat="1" ht="13.35" customHeight="1"/>
    <row r="2015" s="39" customFormat="1" ht="13.35" customHeight="1"/>
    <row r="2016" s="39" customFormat="1" ht="13.35" customHeight="1"/>
    <row r="2017" s="39" customFormat="1" ht="13.35" customHeight="1"/>
    <row r="2018" s="39" customFormat="1" ht="13.35" customHeight="1"/>
    <row r="2019" s="39" customFormat="1" ht="13.35" customHeight="1"/>
    <row r="2020" s="39" customFormat="1" ht="13.35" customHeight="1"/>
    <row r="2021" s="39" customFormat="1" ht="13.35" customHeight="1"/>
    <row r="2022" s="39" customFormat="1" ht="13.35" customHeight="1"/>
    <row r="2023" s="39" customFormat="1" ht="13.35" customHeight="1"/>
    <row r="2024" s="39" customFormat="1" ht="13.35" customHeight="1"/>
    <row r="2025" s="39" customFormat="1" ht="13.35" customHeight="1"/>
    <row r="2026" s="39" customFormat="1" ht="13.35" customHeight="1"/>
    <row r="2027" s="39" customFormat="1" ht="13.35" customHeight="1"/>
    <row r="2028" s="39" customFormat="1" ht="13.35" customHeight="1"/>
    <row r="2029" s="39" customFormat="1" ht="13.35" customHeight="1"/>
    <row r="2030" s="39" customFormat="1" ht="13.35" customHeight="1"/>
    <row r="2031" s="39" customFormat="1" ht="13.35" customHeight="1"/>
    <row r="2032" s="39" customFormat="1" ht="13.35" customHeight="1"/>
    <row r="2033" s="39" customFormat="1" ht="13.35" customHeight="1"/>
    <row r="2034" s="39" customFormat="1" ht="13.35" customHeight="1"/>
    <row r="2035" s="39" customFormat="1" ht="13.35" customHeight="1"/>
    <row r="2036" s="39" customFormat="1" ht="13.35" customHeight="1"/>
    <row r="2037" s="39" customFormat="1" ht="13.35" customHeight="1"/>
    <row r="2038" s="39" customFormat="1" ht="13.35" customHeight="1"/>
    <row r="2039" s="39" customFormat="1" ht="13.35" customHeight="1"/>
    <row r="2040" s="39" customFormat="1" ht="13.35" customHeight="1"/>
    <row r="2041" s="39" customFormat="1" ht="13.35" customHeight="1"/>
    <row r="2042" s="39" customFormat="1" ht="13.35" customHeight="1"/>
    <row r="2043" s="39" customFormat="1" ht="13.35" customHeight="1"/>
    <row r="2044" s="39" customFormat="1" ht="13.35" customHeight="1"/>
    <row r="2045" s="39" customFormat="1" ht="13.35" customHeight="1"/>
    <row r="2046" s="39" customFormat="1" ht="13.35" customHeight="1"/>
    <row r="2047" s="39" customFormat="1" ht="13.35" customHeight="1"/>
    <row r="2048" s="39" customFormat="1" ht="13.35" customHeight="1"/>
    <row r="2049" s="39" customFormat="1" ht="13.35" customHeight="1"/>
    <row r="2050" s="39" customFormat="1" ht="13.35" customHeight="1"/>
    <row r="2051" s="39" customFormat="1" ht="13.35" customHeight="1"/>
    <row r="2052" s="39" customFormat="1" ht="13.35" customHeight="1"/>
    <row r="2053" s="39" customFormat="1" ht="13.35" customHeight="1"/>
    <row r="2054" s="39" customFormat="1" ht="13.35" customHeight="1"/>
    <row r="2055" s="39" customFormat="1" ht="13.35" customHeight="1"/>
    <row r="2056" s="39" customFormat="1" ht="13.35" customHeight="1"/>
    <row r="2057" s="39" customFormat="1" ht="13.35" customHeight="1"/>
    <row r="2058" s="39" customFormat="1" ht="13.35" customHeight="1"/>
    <row r="2059" s="39" customFormat="1" ht="13.35" customHeight="1"/>
    <row r="2060" s="39" customFormat="1" ht="13.35" customHeight="1"/>
    <row r="2061" s="39" customFormat="1" ht="13.35" customHeight="1"/>
    <row r="2062" s="39" customFormat="1" ht="13.35" customHeight="1"/>
    <row r="2063" s="39" customFormat="1" ht="13.35" customHeight="1"/>
    <row r="2064" s="39" customFormat="1" ht="13.35" customHeight="1"/>
    <row r="2065" s="39" customFormat="1" ht="13.35" customHeight="1"/>
    <row r="2066" s="39" customFormat="1" ht="13.35" customHeight="1"/>
    <row r="2067" s="39" customFormat="1" ht="13.35" customHeight="1"/>
    <row r="2068" s="39" customFormat="1" ht="13.35" customHeight="1"/>
    <row r="2069" s="39" customFormat="1" ht="13.35" customHeight="1"/>
    <row r="2070" s="39" customFormat="1" ht="13.35" customHeight="1"/>
    <row r="2071" s="39" customFormat="1" ht="13.35" customHeight="1"/>
    <row r="2072" s="39" customFormat="1" ht="13.35" customHeight="1"/>
    <row r="2073" s="39" customFormat="1" ht="13.35" customHeight="1"/>
    <row r="2074" s="39" customFormat="1" ht="13.35" customHeight="1"/>
    <row r="2075" s="39" customFormat="1" ht="13.35" customHeight="1"/>
    <row r="2076" s="39" customFormat="1" ht="13.35" customHeight="1"/>
    <row r="2077" s="39" customFormat="1" ht="13.35" customHeight="1"/>
    <row r="2078" s="39" customFormat="1" ht="13.35" customHeight="1"/>
    <row r="2079" s="39" customFormat="1" ht="13.35" customHeight="1"/>
    <row r="2080" s="39" customFormat="1" ht="13.35" customHeight="1"/>
    <row r="2081" s="39" customFormat="1" ht="13.35" customHeight="1"/>
    <row r="2082" s="39" customFormat="1" ht="13.35" customHeight="1"/>
    <row r="2083" s="39" customFormat="1" ht="13.35" customHeight="1"/>
    <row r="2084" s="39" customFormat="1" ht="13.35" customHeight="1"/>
    <row r="2085" s="39" customFormat="1" ht="13.35" customHeight="1"/>
    <row r="2086" s="39" customFormat="1" ht="13.35" customHeight="1"/>
    <row r="2087" s="39" customFormat="1" ht="13.35" customHeight="1"/>
    <row r="2088" s="39" customFormat="1" ht="13.35" customHeight="1"/>
    <row r="2089" s="39" customFormat="1" ht="13.35" customHeight="1"/>
    <row r="2090" s="39" customFormat="1" ht="13.35" customHeight="1"/>
    <row r="2091" s="39" customFormat="1" ht="13.35" customHeight="1"/>
    <row r="2092" s="39" customFormat="1" ht="13.35" customHeight="1"/>
    <row r="2093" s="39" customFormat="1" ht="13.35" customHeight="1"/>
    <row r="2094" s="39" customFormat="1" ht="13.35" customHeight="1"/>
    <row r="2095" s="39" customFormat="1" ht="13.35" customHeight="1"/>
    <row r="2096" s="39" customFormat="1" ht="13.35" customHeight="1"/>
    <row r="2097" s="39" customFormat="1" ht="13.35" customHeight="1"/>
    <row r="2098" s="39" customFormat="1" ht="13.35" customHeight="1"/>
    <row r="2099" s="39" customFormat="1" ht="13.35" customHeight="1"/>
    <row r="2100" s="39" customFormat="1" ht="13.35" customHeight="1"/>
    <row r="2101" s="39" customFormat="1" ht="13.35" customHeight="1"/>
    <row r="2102" s="39" customFormat="1" ht="13.35" customHeight="1"/>
    <row r="2103" s="39" customFormat="1" ht="13.35" customHeight="1"/>
    <row r="2104" s="39" customFormat="1" ht="13.35" customHeight="1"/>
    <row r="2105" s="39" customFormat="1" ht="13.35" customHeight="1"/>
    <row r="2106" s="39" customFormat="1" ht="13.35" customHeight="1"/>
    <row r="2107" s="39" customFormat="1" ht="13.35" customHeight="1"/>
    <row r="2108" s="39" customFormat="1" ht="13.35" customHeight="1"/>
    <row r="2109" s="39" customFormat="1" ht="13.35" customHeight="1"/>
    <row r="2110" s="39" customFormat="1" ht="13.35" customHeight="1"/>
    <row r="2111" s="39" customFormat="1" ht="13.35" customHeight="1"/>
    <row r="2112" s="39" customFormat="1" ht="13.35" customHeight="1"/>
    <row r="2113" s="39" customFormat="1" ht="13.35" customHeight="1"/>
    <row r="2114" s="39" customFormat="1" ht="13.35" customHeight="1"/>
    <row r="2115" s="39" customFormat="1" ht="13.35" customHeight="1"/>
    <row r="2116" s="39" customFormat="1" ht="13.35" customHeight="1"/>
    <row r="2117" s="39" customFormat="1" ht="13.35" customHeight="1"/>
    <row r="2118" s="39" customFormat="1" ht="13.35" customHeight="1"/>
    <row r="2119" s="39" customFormat="1" ht="13.35" customHeight="1"/>
    <row r="2120" s="39" customFormat="1" ht="13.35" customHeight="1"/>
    <row r="2121" s="39" customFormat="1" ht="13.35" customHeight="1"/>
    <row r="2122" s="39" customFormat="1" ht="13.35" customHeight="1"/>
    <row r="2123" s="39" customFormat="1" ht="13.35" customHeight="1"/>
    <row r="2124" s="39" customFormat="1" ht="13.35" customHeight="1"/>
    <row r="2125" s="39" customFormat="1" ht="13.35" customHeight="1"/>
    <row r="2126" s="39" customFormat="1" ht="13.35" customHeight="1"/>
    <row r="2127" s="39" customFormat="1" ht="13.35" customHeight="1"/>
    <row r="2128" s="39" customFormat="1" ht="13.35" customHeight="1"/>
    <row r="2129" s="39" customFormat="1" ht="13.35" customHeight="1"/>
    <row r="2130" s="39" customFormat="1" ht="13.35" customHeight="1"/>
    <row r="2131" s="39" customFormat="1" ht="13.35" customHeight="1"/>
    <row r="2132" s="39" customFormat="1" ht="13.35" customHeight="1"/>
    <row r="2133" s="39" customFormat="1" ht="13.35" customHeight="1"/>
    <row r="2134" s="39" customFormat="1" ht="13.35" customHeight="1"/>
    <row r="2135" s="39" customFormat="1" ht="13.35" customHeight="1"/>
    <row r="2136" s="39" customFormat="1" ht="13.35" customHeight="1"/>
    <row r="2137" s="39" customFormat="1" ht="13.35" customHeight="1"/>
    <row r="2138" s="39" customFormat="1" ht="13.35" customHeight="1"/>
    <row r="2139" s="39" customFormat="1" ht="13.35" customHeight="1"/>
    <row r="2140" s="39" customFormat="1" ht="13.35" customHeight="1"/>
    <row r="2141" s="39" customFormat="1" ht="13.35" customHeight="1"/>
    <row r="2142" s="39" customFormat="1" ht="13.35" customHeight="1"/>
    <row r="2143" s="39" customFormat="1" ht="13.35" customHeight="1"/>
    <row r="2144" s="39" customFormat="1" ht="13.35" customHeight="1"/>
    <row r="2145" s="39" customFormat="1" ht="13.35" customHeight="1"/>
    <row r="2146" s="39" customFormat="1" ht="13.35" customHeight="1"/>
    <row r="2147" s="39" customFormat="1" ht="13.35" customHeight="1"/>
    <row r="2148" s="39" customFormat="1" ht="13.35" customHeight="1"/>
    <row r="2149" s="39" customFormat="1" ht="13.35" customHeight="1"/>
    <row r="2150" s="39" customFormat="1" ht="13.35" customHeight="1"/>
    <row r="2151" s="39" customFormat="1" ht="13.35" customHeight="1"/>
    <row r="2152" s="39" customFormat="1" ht="13.35" customHeight="1"/>
    <row r="2153" s="39" customFormat="1" ht="13.35" customHeight="1"/>
    <row r="2154" s="39" customFormat="1" ht="13.35" customHeight="1"/>
    <row r="2155" s="39" customFormat="1" ht="13.35" customHeight="1"/>
    <row r="2156" s="39" customFormat="1" ht="13.35" customHeight="1"/>
    <row r="2157" s="39" customFormat="1" ht="13.35" customHeight="1"/>
    <row r="2158" s="39" customFormat="1" ht="13.35" customHeight="1"/>
    <row r="2159" s="39" customFormat="1" ht="13.35" customHeight="1"/>
    <row r="2160" s="39" customFormat="1" ht="13.35" customHeight="1"/>
    <row r="2161" s="39" customFormat="1" ht="13.35" customHeight="1"/>
    <row r="2162" s="39" customFormat="1" ht="13.35" customHeight="1"/>
    <row r="2163" s="39" customFormat="1" ht="13.35" customHeight="1"/>
    <row r="2164" s="39" customFormat="1" ht="13.35" customHeight="1"/>
    <row r="2165" s="39" customFormat="1" ht="13.35" customHeight="1"/>
    <row r="2166" s="39" customFormat="1" ht="13.35" customHeight="1"/>
    <row r="2167" s="39" customFormat="1" ht="13.35" customHeight="1"/>
    <row r="2168" s="39" customFormat="1" ht="13.35" customHeight="1"/>
    <row r="2169" s="39" customFormat="1" ht="13.35" customHeight="1"/>
    <row r="2170" s="39" customFormat="1" ht="13.35" customHeight="1"/>
    <row r="2171" s="39" customFormat="1" ht="13.35" customHeight="1"/>
    <row r="2172" s="39" customFormat="1" ht="13.35" customHeight="1"/>
    <row r="2173" s="39" customFormat="1" ht="13.35" customHeight="1"/>
    <row r="2174" s="39" customFormat="1" ht="13.35" customHeight="1"/>
    <row r="2175" s="39" customFormat="1" ht="13.35" customHeight="1"/>
    <row r="2176" s="39" customFormat="1" ht="13.35" customHeight="1"/>
    <row r="2177" s="39" customFormat="1" ht="13.35" customHeight="1"/>
    <row r="2178" s="39" customFormat="1" ht="13.35" customHeight="1"/>
    <row r="2179" s="39" customFormat="1" ht="13.35" customHeight="1"/>
    <row r="2180" s="39" customFormat="1" ht="13.35" customHeight="1"/>
    <row r="2181" s="39" customFormat="1" ht="13.35" customHeight="1"/>
    <row r="2182" s="39" customFormat="1" ht="13.35" customHeight="1"/>
    <row r="2183" s="39" customFormat="1" ht="13.35" customHeight="1"/>
    <row r="2184" s="39" customFormat="1" ht="13.35" customHeight="1"/>
    <row r="2185" s="39" customFormat="1" ht="13.35" customHeight="1"/>
    <row r="2186" s="39" customFormat="1" ht="13.35" customHeight="1"/>
    <row r="2187" s="39" customFormat="1" ht="13.35" customHeight="1"/>
    <row r="2188" s="39" customFormat="1" ht="13.35" customHeight="1"/>
    <row r="2189" s="39" customFormat="1" ht="13.35" customHeight="1"/>
    <row r="2190" s="39" customFormat="1" ht="13.35" customHeight="1"/>
    <row r="2191" s="39" customFormat="1" ht="13.35" customHeight="1"/>
    <row r="2192" s="39" customFormat="1" ht="13.35" customHeight="1"/>
    <row r="2193" s="39" customFormat="1" ht="13.35" customHeight="1"/>
    <row r="2194" s="39" customFormat="1" ht="13.35" customHeight="1"/>
    <row r="2195" s="39" customFormat="1" ht="13.35" customHeight="1"/>
    <row r="2196" s="39" customFormat="1" ht="13.35" customHeight="1"/>
    <row r="2197" s="39" customFormat="1" ht="13.35" customHeight="1"/>
    <row r="2198" s="39" customFormat="1" ht="13.35" customHeight="1"/>
    <row r="2199" s="39" customFormat="1" ht="13.35" customHeight="1"/>
    <row r="2200" s="39" customFormat="1" ht="13.35" customHeight="1"/>
    <row r="2201" s="39" customFormat="1" ht="13.35" customHeight="1"/>
    <row r="2202" s="39" customFormat="1" ht="13.35" customHeight="1"/>
    <row r="2203" s="39" customFormat="1" ht="13.35" customHeight="1"/>
    <row r="2204" s="39" customFormat="1" ht="13.35" customHeight="1"/>
    <row r="2205" s="39" customFormat="1" ht="13.35" customHeight="1"/>
    <row r="2206" s="39" customFormat="1" ht="13.35" customHeight="1"/>
    <row r="2207" s="39" customFormat="1" ht="13.35" customHeight="1"/>
    <row r="2208" s="39" customFormat="1" ht="13.35" customHeight="1"/>
    <row r="2209" s="39" customFormat="1" ht="13.35" customHeight="1"/>
    <row r="2210" s="39" customFormat="1" ht="13.35" customHeight="1"/>
    <row r="2211" s="39" customFormat="1" ht="13.35" customHeight="1"/>
    <row r="2212" s="39" customFormat="1" ht="13.35" customHeight="1"/>
    <row r="2213" s="39" customFormat="1" ht="13.35" customHeight="1"/>
    <row r="2214" s="39" customFormat="1" ht="13.35" customHeight="1"/>
    <row r="2215" s="39" customFormat="1" ht="13.35" customHeight="1"/>
    <row r="2216" s="39" customFormat="1" ht="13.35" customHeight="1"/>
    <row r="2217" s="39" customFormat="1" ht="13.35" customHeight="1"/>
    <row r="2218" s="39" customFormat="1" ht="13.35" customHeight="1"/>
    <row r="2219" s="39" customFormat="1" ht="13.35" customHeight="1"/>
    <row r="2220" s="39" customFormat="1" ht="13.35" customHeight="1"/>
    <row r="2221" s="39" customFormat="1" ht="13.35" customHeight="1"/>
    <row r="2222" s="39" customFormat="1" ht="13.35" customHeight="1"/>
    <row r="2223" s="39" customFormat="1" ht="13.35" customHeight="1"/>
    <row r="2224" s="39" customFormat="1" ht="13.35" customHeight="1"/>
    <row r="2225" s="39" customFormat="1" ht="13.35" customHeight="1"/>
    <row r="2226" s="39" customFormat="1" ht="13.35" customHeight="1"/>
    <row r="2227" s="39" customFormat="1" ht="13.35" customHeight="1"/>
    <row r="2228" s="39" customFormat="1" ht="13.35" customHeight="1"/>
    <row r="2229" s="39" customFormat="1" ht="13.35" customHeight="1"/>
    <row r="2230" s="39" customFormat="1" ht="13.35" customHeight="1"/>
    <row r="2231" s="39" customFormat="1" ht="13.35" customHeight="1"/>
    <row r="2232" s="39" customFormat="1" ht="13.35" customHeight="1"/>
    <row r="2233" s="39" customFormat="1" ht="13.35" customHeight="1"/>
    <row r="2234" s="39" customFormat="1" ht="13.35" customHeight="1"/>
    <row r="2235" s="39" customFormat="1" ht="13.35" customHeight="1"/>
    <row r="2236" s="39" customFormat="1" ht="13.35" customHeight="1"/>
    <row r="2237" s="39" customFormat="1" ht="13.35" customHeight="1"/>
    <row r="2238" s="39" customFormat="1" ht="13.35" customHeight="1"/>
    <row r="2239" s="39" customFormat="1" ht="13.35" customHeight="1"/>
    <row r="2240" s="39" customFormat="1" ht="13.35" customHeight="1"/>
    <row r="2241" s="39" customFormat="1" ht="13.35" customHeight="1"/>
    <row r="2242" s="39" customFormat="1" ht="13.35" customHeight="1"/>
    <row r="2243" s="39" customFormat="1" ht="13.35" customHeight="1"/>
    <row r="2244" s="39" customFormat="1" ht="13.35" customHeight="1"/>
    <row r="2245" s="39" customFormat="1" ht="13.35" customHeight="1"/>
    <row r="2246" s="39" customFormat="1" ht="13.35" customHeight="1"/>
    <row r="2247" s="39" customFormat="1" ht="13.35" customHeight="1"/>
    <row r="2248" s="39" customFormat="1" ht="13.35" customHeight="1"/>
    <row r="2249" s="39" customFormat="1" ht="13.35" customHeight="1"/>
    <row r="2250" s="39" customFormat="1" ht="13.35" customHeight="1"/>
    <row r="2251" s="39" customFormat="1" ht="13.35" customHeight="1"/>
    <row r="2252" s="39" customFormat="1" ht="13.35" customHeight="1"/>
    <row r="2253" s="39" customFormat="1" ht="13.35" customHeight="1"/>
    <row r="2254" s="39" customFormat="1" ht="13.35" customHeight="1"/>
    <row r="2255" s="39" customFormat="1" ht="13.35" customHeight="1"/>
    <row r="2256" s="39" customFormat="1" ht="13.35" customHeight="1"/>
    <row r="2257" s="39" customFormat="1" ht="13.35" customHeight="1"/>
    <row r="2258" s="39" customFormat="1" ht="13.35" customHeight="1"/>
    <row r="2259" s="39" customFormat="1" ht="13.35" customHeight="1"/>
    <row r="2260" s="39" customFormat="1" ht="13.35" customHeight="1"/>
    <row r="2261" s="39" customFormat="1" ht="13.35" customHeight="1"/>
    <row r="2262" s="39" customFormat="1" ht="13.35" customHeight="1"/>
    <row r="2263" s="39" customFormat="1" ht="13.35" customHeight="1"/>
    <row r="2264" s="39" customFormat="1" ht="13.35" customHeight="1"/>
    <row r="2265" s="39" customFormat="1" ht="13.35" customHeight="1"/>
    <row r="2266" s="39" customFormat="1" ht="13.35" customHeight="1"/>
    <row r="2267" s="39" customFormat="1" ht="13.35" customHeight="1"/>
    <row r="2268" s="39" customFormat="1" ht="13.35" customHeight="1"/>
    <row r="2269" s="39" customFormat="1" ht="13.35" customHeight="1"/>
    <row r="2270" s="39" customFormat="1" ht="13.35" customHeight="1"/>
    <row r="2271" s="39" customFormat="1" ht="13.35" customHeight="1"/>
    <row r="2272" s="39" customFormat="1" ht="13.35" customHeight="1"/>
    <row r="2273" s="39" customFormat="1" ht="13.35" customHeight="1"/>
    <row r="2274" s="39" customFormat="1" ht="13.35" customHeight="1"/>
    <row r="2275" s="39" customFormat="1" ht="13.35" customHeight="1"/>
    <row r="2276" s="39" customFormat="1" ht="13.35" customHeight="1"/>
    <row r="2277" s="39" customFormat="1" ht="13.35" customHeight="1"/>
    <row r="2278" s="39" customFormat="1" ht="13.35" customHeight="1"/>
    <row r="2279" s="39" customFormat="1" ht="13.35" customHeight="1"/>
    <row r="2280" s="39" customFormat="1" ht="13.35" customHeight="1"/>
    <row r="2281" s="39" customFormat="1" ht="13.35" customHeight="1"/>
    <row r="2282" s="39" customFormat="1" ht="13.35" customHeight="1"/>
    <row r="2283" s="39" customFormat="1" ht="13.35" customHeight="1"/>
    <row r="2284" s="39" customFormat="1" ht="13.35" customHeight="1"/>
    <row r="2285" s="39" customFormat="1" ht="13.35" customHeight="1"/>
    <row r="2286" s="39" customFormat="1" ht="13.35" customHeight="1"/>
    <row r="2287" s="39" customFormat="1" ht="13.35" customHeight="1"/>
    <row r="2288" s="39" customFormat="1" ht="13.35" customHeight="1"/>
    <row r="2289" s="39" customFormat="1" ht="13.35" customHeight="1"/>
    <row r="2290" s="39" customFormat="1" ht="13.35" customHeight="1"/>
    <row r="2291" s="39" customFormat="1" ht="13.35" customHeight="1"/>
    <row r="2292" s="39" customFormat="1" ht="13.35" customHeight="1"/>
    <row r="2293" s="39" customFormat="1" ht="13.35" customHeight="1"/>
    <row r="2294" s="39" customFormat="1" ht="13.35" customHeight="1"/>
    <row r="2295" s="39" customFormat="1" ht="13.35" customHeight="1"/>
    <row r="2296" s="39" customFormat="1" ht="13.35" customHeight="1"/>
    <row r="2297" s="39" customFormat="1" ht="13.35" customHeight="1"/>
    <row r="2298" s="39" customFormat="1" ht="13.35" customHeight="1"/>
    <row r="2299" s="39" customFormat="1" ht="13.35" customHeight="1"/>
    <row r="2300" s="39" customFormat="1" ht="13.35" customHeight="1"/>
    <row r="2301" s="39" customFormat="1" ht="13.35" customHeight="1"/>
    <row r="2302" s="39" customFormat="1" ht="13.35" customHeight="1"/>
    <row r="2303" s="39" customFormat="1" ht="13.35" customHeight="1"/>
    <row r="2304" s="39" customFormat="1" ht="13.35" customHeight="1"/>
    <row r="2305" s="39" customFormat="1" ht="13.35" customHeight="1"/>
    <row r="2306" s="39" customFormat="1" ht="13.35" customHeight="1"/>
    <row r="2307" s="39" customFormat="1" ht="13.35" customHeight="1"/>
    <row r="2308" s="39" customFormat="1" ht="13.35" customHeight="1"/>
    <row r="2309" s="39" customFormat="1" ht="13.35" customHeight="1"/>
    <row r="2310" s="39" customFormat="1" ht="13.35" customHeight="1"/>
    <row r="2311" s="39" customFormat="1" ht="13.35" customHeight="1"/>
    <row r="2312" s="39" customFormat="1" ht="13.35" customHeight="1"/>
    <row r="2313" s="39" customFormat="1" ht="13.35" customHeight="1"/>
    <row r="2314" s="39" customFormat="1" ht="13.35" customHeight="1"/>
    <row r="2315" s="39" customFormat="1" ht="13.35" customHeight="1"/>
    <row r="2316" s="39" customFormat="1" ht="13.35" customHeight="1"/>
    <row r="2317" s="39" customFormat="1" ht="13.35" customHeight="1"/>
    <row r="2318" s="39" customFormat="1" ht="13.35" customHeight="1"/>
    <row r="2319" s="39" customFormat="1" ht="13.35" customHeight="1"/>
    <row r="2320" s="39" customFormat="1" ht="13.35" customHeight="1"/>
    <row r="2321" s="39" customFormat="1" ht="13.35" customHeight="1"/>
    <row r="2322" s="39" customFormat="1" ht="13.35" customHeight="1"/>
    <row r="2323" s="39" customFormat="1" ht="13.35" customHeight="1"/>
    <row r="2324" s="39" customFormat="1" ht="13.35" customHeight="1"/>
    <row r="2325" s="39" customFormat="1" ht="13.35" customHeight="1"/>
    <row r="2326" s="39" customFormat="1" ht="13.35" customHeight="1"/>
    <row r="2327" s="39" customFormat="1" ht="13.35" customHeight="1"/>
    <row r="2328" s="39" customFormat="1" ht="13.35" customHeight="1"/>
    <row r="2329" s="39" customFormat="1" ht="13.35" customHeight="1"/>
    <row r="2330" s="39" customFormat="1" ht="13.35" customHeight="1"/>
    <row r="2331" s="39" customFormat="1" ht="13.35" customHeight="1"/>
    <row r="2332" s="39" customFormat="1" ht="13.35" customHeight="1"/>
    <row r="2333" s="39" customFormat="1" ht="13.35" customHeight="1"/>
    <row r="2334" s="39" customFormat="1" ht="13.35" customHeight="1"/>
    <row r="2335" s="39" customFormat="1" ht="13.35" customHeight="1"/>
    <row r="2336" s="39" customFormat="1" ht="13.35" customHeight="1"/>
    <row r="2337" s="39" customFormat="1" ht="13.35" customHeight="1"/>
    <row r="2338" s="39" customFormat="1" ht="13.35" customHeight="1"/>
    <row r="2339" s="39" customFormat="1" ht="13.35" customHeight="1"/>
    <row r="2340" s="39" customFormat="1" ht="13.35" customHeight="1"/>
    <row r="2341" s="39" customFormat="1" ht="13.35" customHeight="1"/>
    <row r="2342" s="39" customFormat="1" ht="13.35" customHeight="1"/>
    <row r="2343" s="39" customFormat="1" ht="13.35" customHeight="1"/>
    <row r="2344" s="39" customFormat="1" ht="13.35" customHeight="1"/>
    <row r="2345" s="39" customFormat="1" ht="13.35" customHeight="1"/>
    <row r="2346" s="39" customFormat="1" ht="13.35" customHeight="1"/>
    <row r="2347" s="39" customFormat="1" ht="13.35" customHeight="1"/>
    <row r="2348" s="39" customFormat="1" ht="13.35" customHeight="1"/>
    <row r="2349" s="39" customFormat="1" ht="13.35" customHeight="1"/>
    <row r="2350" s="39" customFormat="1" ht="13.35" customHeight="1"/>
    <row r="2351" s="39" customFormat="1" ht="13.35" customHeight="1"/>
    <row r="2352" s="39" customFormat="1" ht="13.35" customHeight="1"/>
    <row r="2353" s="39" customFormat="1" ht="13.35" customHeight="1"/>
    <row r="2354" s="39" customFormat="1" ht="13.35" customHeight="1"/>
    <row r="2355" s="39" customFormat="1" ht="13.35" customHeight="1"/>
    <row r="2356" s="39" customFormat="1" ht="13.35" customHeight="1"/>
    <row r="2357" s="39" customFormat="1" ht="13.35" customHeight="1"/>
    <row r="2358" s="39" customFormat="1" ht="13.35" customHeight="1"/>
    <row r="2359" s="39" customFormat="1" ht="13.35" customHeight="1"/>
    <row r="2360" s="39" customFormat="1" ht="13.35" customHeight="1"/>
    <row r="2361" s="39" customFormat="1" ht="13.35" customHeight="1"/>
    <row r="2362" s="39" customFormat="1" ht="13.35" customHeight="1"/>
    <row r="2363" s="39" customFormat="1" ht="13.35" customHeight="1"/>
    <row r="2364" s="39" customFormat="1" ht="13.35" customHeight="1"/>
    <row r="2365" s="39" customFormat="1" ht="13.35" customHeight="1"/>
    <row r="2366" s="39" customFormat="1" ht="13.35" customHeight="1"/>
    <row r="2367" s="39" customFormat="1" ht="13.35" customHeight="1"/>
    <row r="2368" s="39" customFormat="1" ht="13.35" customHeight="1"/>
    <row r="2369" s="39" customFormat="1" ht="13.35" customHeight="1"/>
    <row r="2370" s="39" customFormat="1" ht="13.35" customHeight="1"/>
    <row r="2371" s="39" customFormat="1" ht="13.35" customHeight="1"/>
    <row r="2372" s="39" customFormat="1" ht="13.35" customHeight="1"/>
    <row r="2373" s="39" customFormat="1" ht="13.35" customHeight="1"/>
    <row r="2374" s="39" customFormat="1" ht="13.35" customHeight="1"/>
    <row r="2375" s="39" customFormat="1" ht="13.35" customHeight="1"/>
    <row r="2376" s="39" customFormat="1" ht="13.35" customHeight="1"/>
    <row r="2377" s="39" customFormat="1" ht="13.35" customHeight="1"/>
    <row r="2378" s="39" customFormat="1" ht="13.35" customHeight="1"/>
    <row r="2379" s="39" customFormat="1" ht="13.35" customHeight="1"/>
    <row r="2380" s="39" customFormat="1" ht="13.35" customHeight="1"/>
    <row r="2381" s="39" customFormat="1" ht="13.35" customHeight="1"/>
    <row r="2382" s="39" customFormat="1" ht="13.35" customHeight="1"/>
    <row r="2383" s="39" customFormat="1" ht="13.35" customHeight="1"/>
    <row r="2384" s="39" customFormat="1" ht="13.35" customHeight="1"/>
    <row r="2385" s="39" customFormat="1" ht="13.35" customHeight="1"/>
    <row r="2386" s="39" customFormat="1" ht="13.35" customHeight="1"/>
    <row r="2387" s="39" customFormat="1" ht="13.35" customHeight="1"/>
    <row r="2388" s="39" customFormat="1" ht="13.35" customHeight="1"/>
    <row r="2389" s="39" customFormat="1" ht="13.35" customHeight="1"/>
    <row r="2390" s="39" customFormat="1" ht="13.35" customHeight="1"/>
    <row r="2391" s="39" customFormat="1" ht="13.35" customHeight="1"/>
    <row r="2392" s="39" customFormat="1" ht="13.35" customHeight="1"/>
    <row r="2393" s="39" customFormat="1" ht="13.35" customHeight="1"/>
    <row r="2394" s="39" customFormat="1" ht="13.35" customHeight="1"/>
    <row r="2395" s="39" customFormat="1" ht="13.35" customHeight="1"/>
    <row r="2396" s="39" customFormat="1" ht="13.35" customHeight="1"/>
    <row r="2397" s="39" customFormat="1" ht="13.35" customHeight="1"/>
    <row r="2398" s="39" customFormat="1" ht="13.35" customHeight="1"/>
    <row r="2399" s="39" customFormat="1" ht="13.35" customHeight="1"/>
    <row r="2400" s="39" customFormat="1" ht="13.35" customHeight="1"/>
    <row r="2401" s="39" customFormat="1" ht="13.35" customHeight="1"/>
    <row r="2402" s="39" customFormat="1" ht="13.35" customHeight="1"/>
    <row r="2403" s="39" customFormat="1" ht="13.35" customHeight="1"/>
    <row r="2404" s="39" customFormat="1" ht="13.35" customHeight="1"/>
    <row r="2405" s="39" customFormat="1" ht="13.35" customHeight="1"/>
    <row r="2406" s="39" customFormat="1" ht="13.35" customHeight="1"/>
    <row r="2407" s="39" customFormat="1" ht="13.35" customHeight="1"/>
    <row r="2408" s="39" customFormat="1" ht="13.35" customHeight="1"/>
    <row r="2409" s="39" customFormat="1" ht="13.35" customHeight="1"/>
    <row r="2410" s="39" customFormat="1" ht="13.35" customHeight="1"/>
    <row r="2411" s="39" customFormat="1" ht="13.35" customHeight="1"/>
    <row r="2412" s="39" customFormat="1" ht="13.35" customHeight="1"/>
    <row r="2413" s="39" customFormat="1" ht="13.35" customHeight="1"/>
    <row r="2414" s="39" customFormat="1" ht="13.35" customHeight="1"/>
    <row r="2415" s="39" customFormat="1" ht="13.35" customHeight="1"/>
    <row r="2416" s="39" customFormat="1" ht="13.35" customHeight="1"/>
    <row r="2417" s="39" customFormat="1" ht="13.35" customHeight="1"/>
    <row r="2418" s="39" customFormat="1" ht="13.35" customHeight="1"/>
    <row r="2419" s="39" customFormat="1" ht="13.35" customHeight="1"/>
    <row r="2420" s="39" customFormat="1" ht="13.35" customHeight="1"/>
    <row r="2421" s="39" customFormat="1" ht="13.35" customHeight="1"/>
    <row r="2422" s="39" customFormat="1" ht="13.35" customHeight="1"/>
    <row r="2423" s="39" customFormat="1" ht="13.35" customHeight="1"/>
    <row r="2424" s="39" customFormat="1" ht="13.35" customHeight="1"/>
    <row r="2425" s="39" customFormat="1" ht="13.35" customHeight="1"/>
    <row r="2426" s="39" customFormat="1" ht="13.35" customHeight="1"/>
    <row r="2427" s="39" customFormat="1" ht="13.35" customHeight="1"/>
    <row r="2428" s="39" customFormat="1" ht="13.35" customHeight="1"/>
    <row r="2429" s="39" customFormat="1" ht="13.35" customHeight="1"/>
    <row r="2430" s="39" customFormat="1" ht="13.35" customHeight="1"/>
    <row r="2431" s="39" customFormat="1" ht="13.35" customHeight="1"/>
    <row r="2432" s="39" customFormat="1" ht="13.35" customHeight="1"/>
    <row r="2433" s="39" customFormat="1" ht="13.35" customHeight="1"/>
    <row r="2434" s="39" customFormat="1" ht="13.35" customHeight="1"/>
    <row r="2435" s="39" customFormat="1" ht="13.35" customHeight="1"/>
    <row r="2436" s="39" customFormat="1" ht="13.35" customHeight="1"/>
    <row r="2437" s="39" customFormat="1" ht="13.35" customHeight="1"/>
    <row r="2438" s="39" customFormat="1" ht="13.35" customHeight="1"/>
    <row r="2439" s="39" customFormat="1" ht="13.35" customHeight="1"/>
    <row r="2440" s="39" customFormat="1" ht="13.35" customHeight="1"/>
    <row r="2441" s="39" customFormat="1" ht="13.35" customHeight="1"/>
    <row r="2442" s="39" customFormat="1" ht="13.35" customHeight="1"/>
    <row r="2443" s="39" customFormat="1" ht="13.35" customHeight="1"/>
    <row r="2444" s="39" customFormat="1" ht="13.35" customHeight="1"/>
    <row r="2445" s="39" customFormat="1" ht="13.35" customHeight="1"/>
    <row r="2446" s="39" customFormat="1" ht="13.35" customHeight="1"/>
    <row r="2447" s="39" customFormat="1" ht="13.35" customHeight="1"/>
    <row r="2448" s="39" customFormat="1" ht="13.35" customHeight="1"/>
    <row r="2449" s="39" customFormat="1" ht="13.35" customHeight="1"/>
    <row r="2450" s="39" customFormat="1" ht="13.35" customHeight="1"/>
    <row r="2451" s="39" customFormat="1" ht="13.35" customHeight="1"/>
    <row r="2452" s="39" customFormat="1" ht="13.35" customHeight="1"/>
    <row r="2453" s="39" customFormat="1" ht="13.35" customHeight="1"/>
    <row r="2454" s="39" customFormat="1" ht="13.35" customHeight="1"/>
    <row r="2455" s="39" customFormat="1" ht="13.35" customHeight="1"/>
    <row r="2456" s="39" customFormat="1" ht="13.35" customHeight="1"/>
    <row r="2457" s="39" customFormat="1" ht="13.35" customHeight="1"/>
    <row r="2458" s="39" customFormat="1" ht="13.35" customHeight="1"/>
    <row r="2459" s="39" customFormat="1" ht="13.35" customHeight="1"/>
    <row r="2460" s="39" customFormat="1" ht="13.35" customHeight="1"/>
    <row r="2461" s="39" customFormat="1" ht="13.35" customHeight="1"/>
    <row r="2462" s="39" customFormat="1" ht="13.35" customHeight="1"/>
    <row r="2463" s="39" customFormat="1" ht="13.35" customHeight="1"/>
    <row r="2464" s="39" customFormat="1" ht="13.35" customHeight="1"/>
    <row r="2465" s="39" customFormat="1" ht="13.35" customHeight="1"/>
    <row r="2466" s="39" customFormat="1" ht="13.35" customHeight="1"/>
    <row r="2467" s="39" customFormat="1" ht="13.35" customHeight="1"/>
    <row r="2468" s="39" customFormat="1" ht="13.35" customHeight="1"/>
    <row r="2469" s="39" customFormat="1" ht="13.35" customHeight="1"/>
    <row r="2470" s="39" customFormat="1" ht="13.35" customHeight="1"/>
    <row r="2471" s="39" customFormat="1" ht="13.35" customHeight="1"/>
    <row r="2472" s="39" customFormat="1" ht="13.35" customHeight="1"/>
    <row r="2473" s="39" customFormat="1" ht="13.35" customHeight="1"/>
    <row r="2474" s="39" customFormat="1" ht="13.35" customHeight="1"/>
    <row r="2475" s="39" customFormat="1" ht="13.35" customHeight="1"/>
    <row r="2476" s="39" customFormat="1" ht="13.35" customHeight="1"/>
    <row r="2477" s="39" customFormat="1" ht="13.35" customHeight="1"/>
    <row r="2478" s="39" customFormat="1" ht="13.35" customHeight="1"/>
    <row r="2479" s="39" customFormat="1" ht="13.35" customHeight="1"/>
    <row r="2480" s="39" customFormat="1" ht="13.35" customHeight="1"/>
    <row r="2481" s="39" customFormat="1" ht="13.35" customHeight="1"/>
    <row r="2482" s="39" customFormat="1" ht="13.35" customHeight="1"/>
    <row r="2483" s="39" customFormat="1" ht="13.35" customHeight="1"/>
    <row r="2484" s="39" customFormat="1" ht="13.35" customHeight="1"/>
    <row r="2485" s="39" customFormat="1" ht="13.35" customHeight="1"/>
    <row r="2486" s="39" customFormat="1" ht="13.35" customHeight="1"/>
    <row r="2487" s="39" customFormat="1" ht="13.35" customHeight="1"/>
    <row r="2488" s="39" customFormat="1" ht="13.35" customHeight="1"/>
    <row r="2489" s="39" customFormat="1" ht="13.35" customHeight="1"/>
    <row r="2490" s="39" customFormat="1" ht="13.35" customHeight="1"/>
    <row r="2491" s="39" customFormat="1" ht="13.35" customHeight="1"/>
    <row r="2492" s="39" customFormat="1" ht="13.35" customHeight="1"/>
    <row r="2493" s="39" customFormat="1" ht="13.35" customHeight="1"/>
    <row r="2494" s="39" customFormat="1" ht="13.35" customHeight="1"/>
    <row r="2495" s="39" customFormat="1" ht="13.35" customHeight="1"/>
    <row r="2496" s="39" customFormat="1" ht="13.35" customHeight="1"/>
    <row r="2497" s="39" customFormat="1" ht="13.35" customHeight="1"/>
    <row r="2498" s="39" customFormat="1" ht="13.35" customHeight="1"/>
    <row r="2499" s="39" customFormat="1" ht="13.35" customHeight="1"/>
    <row r="2500" s="39" customFormat="1" ht="13.35" customHeight="1"/>
    <row r="2501" s="39" customFormat="1" ht="13.35" customHeight="1"/>
    <row r="2502" s="39" customFormat="1" ht="13.35" customHeight="1"/>
    <row r="2503" s="39" customFormat="1" ht="13.35" customHeight="1"/>
    <row r="2504" s="39" customFormat="1" ht="13.35" customHeight="1"/>
    <row r="2505" s="39" customFormat="1" ht="13.35" customHeight="1"/>
    <row r="2506" s="39" customFormat="1" ht="13.35" customHeight="1"/>
    <row r="2507" s="39" customFormat="1" ht="13.35" customHeight="1"/>
    <row r="2508" s="39" customFormat="1" ht="13.35" customHeight="1"/>
    <row r="2509" s="39" customFormat="1" ht="13.35" customHeight="1"/>
    <row r="2510" s="39" customFormat="1" ht="13.35" customHeight="1"/>
    <row r="2511" s="39" customFormat="1" ht="13.35" customHeight="1"/>
    <row r="2512" s="39" customFormat="1" ht="13.35" customHeight="1"/>
    <row r="2513" s="39" customFormat="1" ht="13.35" customHeight="1"/>
    <row r="2514" s="39" customFormat="1" ht="13.35" customHeight="1"/>
    <row r="2515" s="39" customFormat="1" ht="13.35" customHeight="1"/>
    <row r="2516" s="39" customFormat="1" ht="13.35" customHeight="1"/>
    <row r="2517" s="39" customFormat="1" ht="13.35" customHeight="1"/>
    <row r="2518" s="39" customFormat="1" ht="13.35" customHeight="1"/>
    <row r="2519" s="39" customFormat="1" ht="13.35" customHeight="1"/>
    <row r="2520" s="39" customFormat="1" ht="13.35" customHeight="1"/>
    <row r="2521" s="39" customFormat="1" ht="13.35" customHeight="1"/>
    <row r="2522" s="39" customFormat="1" ht="13.35" customHeight="1"/>
    <row r="2523" s="39" customFormat="1" ht="13.35" customHeight="1"/>
    <row r="2524" s="39" customFormat="1" ht="13.35" customHeight="1"/>
    <row r="2525" s="39" customFormat="1" ht="13.35" customHeight="1"/>
    <row r="2526" s="39" customFormat="1" ht="13.35" customHeight="1"/>
    <row r="2527" s="39" customFormat="1" ht="13.35" customHeight="1"/>
    <row r="2528" s="39" customFormat="1" ht="13.35" customHeight="1"/>
    <row r="2529" s="39" customFormat="1" ht="13.35" customHeight="1"/>
    <row r="2530" s="39" customFormat="1" ht="13.35" customHeight="1"/>
    <row r="2531" s="39" customFormat="1" ht="13.35" customHeight="1"/>
    <row r="2532" s="39" customFormat="1" ht="13.35" customHeight="1"/>
    <row r="2533" s="39" customFormat="1" ht="13.35" customHeight="1"/>
    <row r="2534" s="39" customFormat="1" ht="13.35" customHeight="1"/>
    <row r="2535" s="39" customFormat="1" ht="13.35" customHeight="1"/>
    <row r="2536" s="39" customFormat="1" ht="13.35" customHeight="1"/>
    <row r="2537" s="39" customFormat="1" ht="13.35" customHeight="1"/>
    <row r="2538" s="39" customFormat="1" ht="13.35" customHeight="1"/>
    <row r="2539" s="39" customFormat="1" ht="13.35" customHeight="1"/>
    <row r="2540" s="39" customFormat="1" ht="13.35" customHeight="1"/>
    <row r="2541" s="39" customFormat="1" ht="13.35" customHeight="1"/>
    <row r="2542" s="39" customFormat="1" ht="13.35" customHeight="1"/>
    <row r="2543" s="39" customFormat="1" ht="13.35" customHeight="1"/>
    <row r="2544" s="39" customFormat="1" ht="13.35" customHeight="1"/>
    <row r="2545" s="39" customFormat="1" ht="13.35" customHeight="1"/>
    <row r="2546" s="39" customFormat="1" ht="13.35" customHeight="1"/>
    <row r="2547" s="39" customFormat="1" ht="13.35" customHeight="1"/>
    <row r="2548" s="39" customFormat="1" ht="13.35" customHeight="1"/>
    <row r="2549" s="39" customFormat="1" ht="13.35" customHeight="1"/>
    <row r="2550" s="39" customFormat="1" ht="13.35" customHeight="1"/>
    <row r="2551" s="39" customFormat="1" ht="13.35" customHeight="1"/>
    <row r="2552" s="39" customFormat="1" ht="13.35" customHeight="1"/>
    <row r="2553" s="39" customFormat="1" ht="13.35" customHeight="1"/>
    <row r="2554" s="39" customFormat="1" ht="13.35" customHeight="1"/>
    <row r="2555" s="39" customFormat="1" ht="13.35" customHeight="1"/>
    <row r="2556" s="39" customFormat="1" ht="13.35" customHeight="1"/>
    <row r="2557" s="39" customFormat="1" ht="13.35" customHeight="1"/>
    <row r="2558" s="39" customFormat="1" ht="13.35" customHeight="1"/>
    <row r="2559" s="39" customFormat="1" ht="13.35" customHeight="1"/>
    <row r="2560" s="39" customFormat="1" ht="13.35" customHeight="1"/>
    <row r="2561" s="39" customFormat="1" ht="13.35" customHeight="1"/>
    <row r="2562" s="39" customFormat="1" ht="13.35" customHeight="1"/>
    <row r="2563" s="39" customFormat="1" ht="13.35" customHeight="1"/>
    <row r="2564" s="39" customFormat="1" ht="13.35" customHeight="1"/>
    <row r="2565" s="39" customFormat="1" ht="13.35" customHeight="1"/>
    <row r="2566" s="39" customFormat="1" ht="13.35" customHeight="1"/>
    <row r="2567" s="39" customFormat="1" ht="13.35" customHeight="1"/>
    <row r="2568" s="39" customFormat="1" ht="13.35" customHeight="1"/>
    <row r="2569" s="39" customFormat="1" ht="13.35" customHeight="1"/>
    <row r="2570" s="39" customFormat="1" ht="13.35" customHeight="1"/>
    <row r="2571" s="39" customFormat="1" ht="13.35" customHeight="1"/>
    <row r="2572" s="39" customFormat="1" ht="13.35" customHeight="1"/>
    <row r="2573" s="39" customFormat="1" ht="13.35" customHeight="1"/>
    <row r="2574" s="39" customFormat="1" ht="13.35" customHeight="1"/>
    <row r="2575" s="39" customFormat="1" ht="13.35" customHeight="1"/>
    <row r="2576" s="39" customFormat="1" ht="13.35" customHeight="1"/>
    <row r="2577" s="39" customFormat="1" ht="13.35" customHeight="1"/>
    <row r="2578" s="39" customFormat="1" ht="13.35" customHeight="1"/>
    <row r="2579" s="39" customFormat="1" ht="13.35" customHeight="1"/>
    <row r="2580" s="39" customFormat="1" ht="13.35" customHeight="1"/>
    <row r="2581" s="39" customFormat="1" ht="13.35" customHeight="1"/>
    <row r="2582" s="39" customFormat="1" ht="13.35" customHeight="1"/>
    <row r="2583" s="39" customFormat="1" ht="13.35" customHeight="1"/>
    <row r="2584" s="39" customFormat="1" ht="13.35" customHeight="1"/>
    <row r="2585" s="39" customFormat="1" ht="13.35" customHeight="1"/>
    <row r="2586" s="39" customFormat="1" ht="13.35" customHeight="1"/>
    <row r="2587" s="39" customFormat="1" ht="13.35" customHeight="1"/>
    <row r="2588" s="39" customFormat="1" ht="13.35" customHeight="1"/>
    <row r="2589" s="39" customFormat="1" ht="13.35" customHeight="1"/>
    <row r="2590" s="39" customFormat="1" ht="13.35" customHeight="1"/>
    <row r="2591" s="39" customFormat="1" ht="13.35" customHeight="1"/>
    <row r="2592" s="39" customFormat="1" ht="13.35" customHeight="1"/>
    <row r="2593" s="39" customFormat="1" ht="13.35" customHeight="1"/>
    <row r="2594" s="39" customFormat="1" ht="13.35" customHeight="1"/>
    <row r="2595" s="39" customFormat="1" ht="13.35" customHeight="1"/>
    <row r="2596" s="39" customFormat="1" ht="13.35" customHeight="1"/>
    <row r="2597" s="39" customFormat="1" ht="13.35" customHeight="1"/>
    <row r="2598" s="39" customFormat="1" ht="13.35" customHeight="1"/>
    <row r="2599" s="39" customFormat="1" ht="13.35" customHeight="1"/>
    <row r="2600" s="39" customFormat="1" ht="13.35" customHeight="1"/>
    <row r="2601" s="39" customFormat="1" ht="13.35" customHeight="1"/>
    <row r="2602" s="39" customFormat="1" ht="13.35" customHeight="1"/>
    <row r="2603" s="39" customFormat="1" ht="13.35" customHeight="1"/>
    <row r="2604" s="39" customFormat="1" ht="13.35" customHeight="1"/>
    <row r="2605" s="39" customFormat="1" ht="13.35" customHeight="1"/>
    <row r="2606" s="39" customFormat="1" ht="13.35" customHeight="1"/>
    <row r="2607" s="39" customFormat="1" ht="13.35" customHeight="1"/>
    <row r="2608" s="39" customFormat="1" ht="13.35" customHeight="1"/>
    <row r="2609" s="39" customFormat="1" ht="13.35" customHeight="1"/>
    <row r="2610" s="39" customFormat="1" ht="13.35" customHeight="1"/>
    <row r="2611" s="39" customFormat="1" ht="13.35" customHeight="1"/>
    <row r="2612" s="39" customFormat="1" ht="13.35" customHeight="1"/>
    <row r="2613" s="39" customFormat="1" ht="13.35" customHeight="1"/>
    <row r="2614" s="39" customFormat="1" ht="13.35" customHeight="1"/>
    <row r="2615" s="39" customFormat="1" ht="13.35" customHeight="1"/>
    <row r="2616" s="39" customFormat="1" ht="13.35" customHeight="1"/>
    <row r="2617" s="39" customFormat="1" ht="13.35" customHeight="1"/>
    <row r="2618" s="39" customFormat="1" ht="13.35" customHeight="1"/>
    <row r="2619" s="39" customFormat="1" ht="13.35" customHeight="1"/>
    <row r="2620" s="39" customFormat="1" ht="13.35" customHeight="1"/>
    <row r="2621" s="39" customFormat="1" ht="13.35" customHeight="1"/>
    <row r="2622" s="39" customFormat="1" ht="13.35" customHeight="1"/>
    <row r="2623" s="39" customFormat="1" ht="13.35" customHeight="1"/>
    <row r="2624" s="39" customFormat="1" ht="13.35" customHeight="1"/>
    <row r="2625" s="39" customFormat="1" ht="13.35" customHeight="1"/>
    <row r="2626" s="39" customFormat="1" ht="13.35" customHeight="1"/>
    <row r="2627" s="39" customFormat="1" ht="13.35" customHeight="1"/>
    <row r="2628" s="39" customFormat="1" ht="13.35" customHeight="1"/>
    <row r="2629" s="39" customFormat="1" ht="13.35" customHeight="1"/>
    <row r="2630" s="39" customFormat="1" ht="13.35" customHeight="1"/>
    <row r="2631" s="39" customFormat="1" ht="13.35" customHeight="1"/>
    <row r="2632" s="39" customFormat="1" ht="13.35" customHeight="1"/>
    <row r="2633" s="39" customFormat="1" ht="13.35" customHeight="1"/>
    <row r="2634" s="39" customFormat="1" ht="13.35" customHeight="1"/>
    <row r="2635" s="39" customFormat="1" ht="13.35" customHeight="1"/>
    <row r="2636" s="39" customFormat="1" ht="13.35" customHeight="1"/>
    <row r="2637" s="39" customFormat="1" ht="13.35" customHeight="1"/>
    <row r="2638" s="39" customFormat="1" ht="13.35" customHeight="1"/>
    <row r="2639" s="39" customFormat="1" ht="13.35" customHeight="1"/>
    <row r="2640" s="39" customFormat="1" ht="13.35" customHeight="1"/>
    <row r="2641" s="39" customFormat="1" ht="13.35" customHeight="1"/>
    <row r="2642" s="39" customFormat="1" ht="13.35" customHeight="1"/>
    <row r="2643" s="39" customFormat="1" ht="13.35" customHeight="1"/>
    <row r="2644" s="39" customFormat="1" ht="13.35" customHeight="1"/>
    <row r="2645" s="39" customFormat="1" ht="13.35" customHeight="1"/>
    <row r="2646" s="39" customFormat="1" ht="13.35" customHeight="1"/>
    <row r="2647" s="39" customFormat="1" ht="13.35" customHeight="1"/>
    <row r="2648" s="39" customFormat="1" ht="13.35" customHeight="1"/>
    <row r="2649" s="39" customFormat="1" ht="13.35" customHeight="1"/>
    <row r="2650" s="39" customFormat="1" ht="13.35" customHeight="1"/>
    <row r="2651" s="39" customFormat="1" ht="13.35" customHeight="1"/>
    <row r="2652" s="39" customFormat="1" ht="13.35" customHeight="1"/>
    <row r="2653" s="39" customFormat="1" ht="13.35" customHeight="1"/>
    <row r="2654" s="39" customFormat="1" ht="13.35" customHeight="1"/>
    <row r="2655" s="39" customFormat="1" ht="13.35" customHeight="1"/>
    <row r="2656" s="39" customFormat="1" ht="13.35" customHeight="1"/>
    <row r="2657" s="39" customFormat="1" ht="13.35" customHeight="1"/>
    <row r="2658" s="39" customFormat="1" ht="13.35" customHeight="1"/>
    <row r="2659" s="39" customFormat="1" ht="13.35" customHeight="1"/>
    <row r="2660" s="39" customFormat="1" ht="13.35" customHeight="1"/>
    <row r="2661" s="39" customFormat="1" ht="13.35" customHeight="1"/>
    <row r="2662" s="39" customFormat="1" ht="13.35" customHeight="1"/>
    <row r="2663" s="39" customFormat="1" ht="13.35" customHeight="1"/>
    <row r="2664" s="39" customFormat="1" ht="13.35" customHeight="1"/>
    <row r="2665" s="39" customFormat="1" ht="13.35" customHeight="1"/>
    <row r="2666" s="39" customFormat="1" ht="13.35" customHeight="1"/>
    <row r="2667" s="39" customFormat="1" ht="13.35" customHeight="1"/>
    <row r="2668" s="39" customFormat="1" ht="13.35" customHeight="1"/>
    <row r="2669" s="39" customFormat="1" ht="13.35" customHeight="1"/>
    <row r="2670" s="39" customFormat="1" ht="13.35" customHeight="1"/>
    <row r="2671" s="39" customFormat="1" ht="13.35" customHeight="1"/>
    <row r="2672" s="39" customFormat="1" ht="13.35" customHeight="1"/>
    <row r="2673" s="39" customFormat="1" ht="13.35" customHeight="1"/>
    <row r="2674" s="39" customFormat="1" ht="13.35" customHeight="1"/>
    <row r="2675" s="39" customFormat="1" ht="13.35" customHeight="1"/>
    <row r="2676" s="39" customFormat="1" ht="13.35" customHeight="1"/>
    <row r="2677" s="39" customFormat="1" ht="13.35" customHeight="1"/>
    <row r="2678" s="39" customFormat="1" ht="13.35" customHeight="1"/>
    <row r="2679" s="39" customFormat="1" ht="13.35" customHeight="1"/>
    <row r="2680" s="39" customFormat="1" ht="13.35" customHeight="1"/>
    <row r="2681" s="39" customFormat="1" ht="13.35" customHeight="1"/>
    <row r="2682" s="39" customFormat="1" ht="13.35" customHeight="1"/>
    <row r="2683" s="39" customFormat="1" ht="13.35" customHeight="1"/>
    <row r="2684" s="39" customFormat="1" ht="13.35" customHeight="1"/>
    <row r="2685" s="39" customFormat="1" ht="13.35" customHeight="1"/>
    <row r="2686" s="39" customFormat="1" ht="13.35" customHeight="1"/>
    <row r="2687" s="39" customFormat="1" ht="13.35" customHeight="1"/>
    <row r="2688" s="39" customFormat="1" ht="13.35" customHeight="1"/>
    <row r="2689" s="39" customFormat="1" ht="13.35" customHeight="1"/>
    <row r="2690" s="39" customFormat="1" ht="13.35" customHeight="1"/>
    <row r="2691" s="39" customFormat="1" ht="13.35" customHeight="1"/>
    <row r="2692" s="39" customFormat="1" ht="13.35" customHeight="1"/>
    <row r="2693" s="39" customFormat="1" ht="13.35" customHeight="1"/>
    <row r="2694" s="39" customFormat="1" ht="13.35" customHeight="1"/>
    <row r="2695" s="39" customFormat="1" ht="13.35" customHeight="1"/>
    <row r="2696" s="39" customFormat="1" ht="13.35" customHeight="1"/>
    <row r="2697" s="39" customFormat="1" ht="13.35" customHeight="1"/>
    <row r="2698" s="39" customFormat="1" ht="13.35" customHeight="1"/>
    <row r="2699" s="39" customFormat="1" ht="13.35" customHeight="1"/>
    <row r="2700" s="39" customFormat="1" ht="13.35" customHeight="1"/>
    <row r="2701" s="39" customFormat="1" ht="13.35" customHeight="1"/>
    <row r="2702" s="39" customFormat="1" ht="13.35" customHeight="1"/>
    <row r="2703" s="39" customFormat="1" ht="13.35" customHeight="1"/>
    <row r="2704" s="39" customFormat="1" ht="13.35" customHeight="1"/>
    <row r="2705" s="39" customFormat="1" ht="13.35" customHeight="1"/>
    <row r="2706" s="39" customFormat="1" ht="13.35" customHeight="1"/>
    <row r="2707" s="39" customFormat="1" ht="13.35" customHeight="1"/>
    <row r="2708" s="39" customFormat="1" ht="13.35" customHeight="1"/>
    <row r="2709" s="39" customFormat="1" ht="13.35" customHeight="1"/>
    <row r="2710" s="39" customFormat="1" ht="13.35" customHeight="1"/>
    <row r="2711" s="39" customFormat="1" ht="13.35" customHeight="1"/>
    <row r="2712" s="39" customFormat="1" ht="13.35" customHeight="1"/>
    <row r="2713" s="39" customFormat="1" ht="13.35" customHeight="1"/>
    <row r="2714" s="39" customFormat="1" ht="13.35" customHeight="1"/>
    <row r="2715" s="39" customFormat="1" ht="13.35" customHeight="1"/>
    <row r="2716" s="39" customFormat="1" ht="13.35" customHeight="1"/>
    <row r="2717" s="39" customFormat="1" ht="13.35" customHeight="1"/>
    <row r="2718" s="39" customFormat="1" ht="13.35" customHeight="1"/>
    <row r="2719" s="39" customFormat="1" ht="13.35" customHeight="1"/>
    <row r="2720" s="39" customFormat="1" ht="13.35" customHeight="1"/>
    <row r="2721" s="39" customFormat="1" ht="13.35" customHeight="1"/>
    <row r="2722" s="39" customFormat="1" ht="13.35" customHeight="1"/>
    <row r="2723" s="39" customFormat="1" ht="13.35" customHeight="1"/>
    <row r="2724" s="39" customFormat="1" ht="13.35" customHeight="1"/>
    <row r="2725" s="39" customFormat="1" ht="13.35" customHeight="1"/>
    <row r="2726" s="39" customFormat="1" ht="13.35" customHeight="1"/>
    <row r="2727" s="39" customFormat="1" ht="13.35" customHeight="1"/>
    <row r="2728" s="39" customFormat="1" ht="13.35" customHeight="1"/>
    <row r="2729" s="39" customFormat="1" ht="13.35" customHeight="1"/>
    <row r="2730" s="39" customFormat="1" ht="13.35" customHeight="1"/>
    <row r="2731" s="39" customFormat="1" ht="13.35" customHeight="1"/>
    <row r="2732" s="39" customFormat="1" ht="13.35" customHeight="1"/>
    <row r="2733" s="39" customFormat="1" ht="13.35" customHeight="1"/>
    <row r="2734" s="39" customFormat="1" ht="13.35" customHeight="1"/>
    <row r="2735" s="39" customFormat="1" ht="13.35" customHeight="1"/>
    <row r="2736" s="39" customFormat="1" ht="13.35" customHeight="1"/>
    <row r="2737" s="39" customFormat="1" ht="13.35" customHeight="1"/>
    <row r="2738" s="39" customFormat="1" ht="13.35" customHeight="1"/>
    <row r="2739" s="39" customFormat="1" ht="13.35" customHeight="1"/>
    <row r="2740" s="39" customFormat="1" ht="13.35" customHeight="1"/>
    <row r="2741" s="39" customFormat="1" ht="13.35" customHeight="1"/>
    <row r="2742" s="39" customFormat="1" ht="13.35" customHeight="1"/>
    <row r="2743" s="39" customFormat="1" ht="13.35" customHeight="1"/>
    <row r="2744" s="39" customFormat="1" ht="13.35" customHeight="1"/>
    <row r="2745" s="39" customFormat="1" ht="13.35" customHeight="1"/>
    <row r="2746" s="39" customFormat="1" ht="13.35" customHeight="1"/>
    <row r="2747" s="39" customFormat="1" ht="13.35" customHeight="1"/>
    <row r="2748" s="39" customFormat="1" ht="13.35" customHeight="1"/>
    <row r="2749" s="39" customFormat="1" ht="13.35" customHeight="1"/>
    <row r="2750" s="39" customFormat="1" ht="13.35" customHeight="1"/>
    <row r="2751" s="39" customFormat="1" ht="13.35" customHeight="1"/>
    <row r="2752" s="39" customFormat="1" ht="13.35" customHeight="1"/>
    <row r="2753" s="39" customFormat="1" ht="13.35" customHeight="1"/>
    <row r="2754" s="39" customFormat="1" ht="13.35" customHeight="1"/>
    <row r="2755" s="39" customFormat="1" ht="13.35" customHeight="1"/>
    <row r="2756" s="39" customFormat="1" ht="13.35" customHeight="1"/>
    <row r="2757" s="39" customFormat="1" ht="13.35" customHeight="1"/>
    <row r="2758" s="39" customFormat="1" ht="13.35" customHeight="1"/>
    <row r="2759" s="39" customFormat="1" ht="13.35" customHeight="1"/>
    <row r="2760" s="39" customFormat="1" ht="13.35" customHeight="1"/>
    <row r="2761" s="39" customFormat="1" ht="13.35" customHeight="1"/>
    <row r="2762" s="39" customFormat="1" ht="13.35" customHeight="1"/>
    <row r="2763" s="39" customFormat="1" ht="13.35" customHeight="1"/>
    <row r="2764" s="39" customFormat="1" ht="13.35" customHeight="1"/>
    <row r="2765" s="39" customFormat="1" ht="13.35" customHeight="1"/>
    <row r="2766" s="39" customFormat="1" ht="13.35" customHeight="1"/>
    <row r="2767" s="39" customFormat="1" ht="13.35" customHeight="1"/>
    <row r="2768" s="39" customFormat="1" ht="13.35" customHeight="1"/>
    <row r="2769" s="39" customFormat="1" ht="13.35" customHeight="1"/>
    <row r="2770" s="39" customFormat="1" ht="13.35" customHeight="1"/>
    <row r="2771" s="39" customFormat="1" ht="13.35" customHeight="1"/>
    <row r="2772" s="39" customFormat="1" ht="13.35" customHeight="1"/>
    <row r="2773" s="39" customFormat="1" ht="13.35" customHeight="1"/>
    <row r="2774" s="39" customFormat="1" ht="13.35" customHeight="1"/>
    <row r="2775" s="39" customFormat="1" ht="13.35" customHeight="1"/>
    <row r="2776" s="39" customFormat="1" ht="13.35" customHeight="1"/>
    <row r="2777" s="39" customFormat="1" ht="13.35" customHeight="1"/>
    <row r="2778" s="39" customFormat="1" ht="13.35" customHeight="1"/>
    <row r="2779" s="39" customFormat="1" ht="13.35" customHeight="1"/>
    <row r="2780" s="39" customFormat="1" ht="13.35" customHeight="1"/>
    <row r="2781" s="39" customFormat="1" ht="13.35" customHeight="1"/>
    <row r="2782" s="39" customFormat="1" ht="13.35" customHeight="1"/>
    <row r="2783" s="39" customFormat="1" ht="13.35" customHeight="1"/>
    <row r="2784" s="39" customFormat="1" ht="13.35" customHeight="1"/>
    <row r="2785" s="39" customFormat="1" ht="13.35" customHeight="1"/>
    <row r="2786" s="39" customFormat="1" ht="13.35" customHeight="1"/>
    <row r="2787" s="39" customFormat="1" ht="13.35" customHeight="1"/>
    <row r="2788" s="39" customFormat="1" ht="13.35" customHeight="1"/>
    <row r="2789" s="39" customFormat="1" ht="13.35" customHeight="1"/>
    <row r="2790" s="39" customFormat="1" ht="13.35" customHeight="1"/>
    <row r="2791" s="39" customFormat="1" ht="13.35" customHeight="1"/>
    <row r="2792" s="39" customFormat="1" ht="13.35" customHeight="1"/>
    <row r="2793" s="39" customFormat="1" ht="13.35" customHeight="1"/>
    <row r="2794" s="39" customFormat="1" ht="13.35" customHeight="1"/>
    <row r="2795" s="39" customFormat="1" ht="13.35" customHeight="1"/>
    <row r="2796" s="39" customFormat="1" ht="13.35" customHeight="1"/>
    <row r="2797" s="39" customFormat="1" ht="13.35" customHeight="1"/>
    <row r="2798" s="39" customFormat="1" ht="13.35" customHeight="1"/>
    <row r="2799" s="39" customFormat="1" ht="13.35" customHeight="1"/>
    <row r="2800" s="39" customFormat="1" ht="13.35" customHeight="1"/>
    <row r="2801" s="39" customFormat="1" ht="13.35" customHeight="1"/>
    <row r="2802" s="39" customFormat="1" ht="13.35" customHeight="1"/>
    <row r="2803" s="39" customFormat="1" ht="13.35" customHeight="1"/>
    <row r="2804" s="39" customFormat="1" ht="13.35" customHeight="1"/>
    <row r="2805" s="39" customFormat="1" ht="13.35" customHeight="1"/>
    <row r="2806" s="39" customFormat="1" ht="13.35" customHeight="1"/>
    <row r="2807" s="39" customFormat="1" ht="13.35" customHeight="1"/>
    <row r="2808" s="39" customFormat="1" ht="13.35" customHeight="1"/>
    <row r="2809" s="39" customFormat="1" ht="13.35" customHeight="1"/>
    <row r="2810" s="39" customFormat="1" ht="13.35" customHeight="1"/>
    <row r="2811" s="39" customFormat="1" ht="13.35" customHeight="1"/>
    <row r="2812" s="39" customFormat="1" ht="13.35" customHeight="1"/>
    <row r="2813" s="39" customFormat="1" ht="13.35" customHeight="1"/>
    <row r="2814" s="39" customFormat="1" ht="13.35" customHeight="1"/>
    <row r="2815" s="39" customFormat="1" ht="13.35" customHeight="1"/>
    <row r="2816" s="39" customFormat="1" ht="13.35" customHeight="1"/>
    <row r="2817" s="39" customFormat="1" ht="13.35" customHeight="1"/>
    <row r="2818" s="39" customFormat="1" ht="13.35" customHeight="1"/>
    <row r="2819" s="39" customFormat="1" ht="13.35" customHeight="1"/>
    <row r="2820" s="39" customFormat="1" ht="13.35" customHeight="1"/>
    <row r="2821" s="39" customFormat="1" ht="13.35" customHeight="1"/>
    <row r="2822" s="39" customFormat="1" ht="13.35" customHeight="1"/>
    <row r="2823" s="39" customFormat="1" ht="13.35" customHeight="1"/>
    <row r="2824" s="39" customFormat="1" ht="13.35" customHeight="1"/>
    <row r="2825" s="39" customFormat="1" ht="13.35" customHeight="1"/>
    <row r="2826" s="39" customFormat="1" ht="13.35" customHeight="1"/>
    <row r="2827" s="39" customFormat="1" ht="13.35" customHeight="1"/>
    <row r="2828" s="39" customFormat="1" ht="13.35" customHeight="1"/>
    <row r="2829" s="39" customFormat="1" ht="13.35" customHeight="1"/>
    <row r="2830" s="39" customFormat="1" ht="13.35" customHeight="1"/>
    <row r="2831" s="39" customFormat="1" ht="13.35" customHeight="1"/>
    <row r="2832" s="39" customFormat="1" ht="13.35" customHeight="1"/>
    <row r="2833" s="39" customFormat="1" ht="13.35" customHeight="1"/>
    <row r="2834" s="39" customFormat="1" ht="13.35" customHeight="1"/>
    <row r="2835" s="39" customFormat="1" ht="13.35" customHeight="1"/>
    <row r="2836" s="39" customFormat="1" ht="13.35" customHeight="1"/>
    <row r="2837" s="39" customFormat="1" ht="13.35" customHeight="1"/>
    <row r="2838" s="39" customFormat="1" ht="13.35" customHeight="1"/>
    <row r="2839" s="39" customFormat="1" ht="13.35" customHeight="1"/>
    <row r="2840" s="39" customFormat="1" ht="13.35" customHeight="1"/>
    <row r="2841" s="39" customFormat="1" ht="13.35" customHeight="1"/>
    <row r="2842" s="39" customFormat="1" ht="13.35" customHeight="1"/>
    <row r="2843" s="39" customFormat="1" ht="13.35" customHeight="1"/>
    <row r="2844" s="39" customFormat="1" ht="13.35" customHeight="1"/>
    <row r="2845" s="39" customFormat="1" ht="13.35" customHeight="1"/>
    <row r="2846" s="39" customFormat="1" ht="13.35" customHeight="1"/>
    <row r="2847" s="39" customFormat="1" ht="13.35" customHeight="1"/>
    <row r="2848" s="39" customFormat="1" ht="13.35" customHeight="1"/>
    <row r="2849" s="39" customFormat="1" ht="13.35" customHeight="1"/>
    <row r="2850" s="39" customFormat="1" ht="13.35" customHeight="1"/>
    <row r="2851" s="39" customFormat="1" ht="13.35" customHeight="1"/>
    <row r="2852" s="39" customFormat="1" ht="13.35" customHeight="1"/>
    <row r="2853" s="39" customFormat="1" ht="13.35" customHeight="1"/>
    <row r="2854" s="39" customFormat="1" ht="13.35" customHeight="1"/>
    <row r="2855" s="39" customFormat="1" ht="13.35" customHeight="1"/>
    <row r="2856" s="39" customFormat="1" ht="13.35" customHeight="1"/>
    <row r="2857" s="39" customFormat="1" ht="13.35" customHeight="1"/>
    <row r="2858" s="39" customFormat="1" ht="13.35" customHeight="1"/>
    <row r="2859" s="39" customFormat="1" ht="13.35" customHeight="1"/>
    <row r="2860" s="39" customFormat="1" ht="13.35" customHeight="1"/>
    <row r="2861" s="39" customFormat="1" ht="13.35" customHeight="1"/>
    <row r="2862" s="39" customFormat="1" ht="13.35" customHeight="1"/>
    <row r="2863" s="39" customFormat="1" ht="13.35" customHeight="1"/>
    <row r="2864" s="39" customFormat="1" ht="13.35" customHeight="1"/>
    <row r="2865" s="39" customFormat="1" ht="13.35" customHeight="1"/>
    <row r="2866" s="39" customFormat="1" ht="13.35" customHeight="1"/>
    <row r="2867" s="39" customFormat="1" ht="13.35" customHeight="1"/>
    <row r="2868" s="39" customFormat="1" ht="13.35" customHeight="1"/>
    <row r="2869" s="39" customFormat="1" ht="13.35" customHeight="1"/>
    <row r="2870" s="39" customFormat="1" ht="13.35" customHeight="1"/>
    <row r="2871" s="39" customFormat="1" ht="13.35" customHeight="1"/>
    <row r="2872" s="39" customFormat="1" ht="13.35" customHeight="1"/>
    <row r="2873" s="39" customFormat="1" ht="13.35" customHeight="1"/>
    <row r="2874" s="39" customFormat="1" ht="13.35" customHeight="1"/>
    <row r="2875" s="39" customFormat="1" ht="13.35" customHeight="1"/>
    <row r="2876" s="39" customFormat="1" ht="13.35" customHeight="1"/>
    <row r="2877" s="39" customFormat="1" ht="13.35" customHeight="1"/>
    <row r="2878" s="39" customFormat="1" ht="13.35" customHeight="1"/>
    <row r="2879" s="39" customFormat="1" ht="13.35" customHeight="1"/>
    <row r="2880" s="39" customFormat="1" ht="13.35" customHeight="1"/>
    <row r="2881" s="39" customFormat="1" ht="13.35" customHeight="1"/>
    <row r="2882" s="39" customFormat="1" ht="13.35" customHeight="1"/>
    <row r="2883" s="39" customFormat="1" ht="13.35" customHeight="1"/>
    <row r="2884" s="39" customFormat="1" ht="13.35" customHeight="1"/>
    <row r="2885" s="39" customFormat="1" ht="13.35" customHeight="1"/>
    <row r="2886" s="39" customFormat="1" ht="13.35" customHeight="1"/>
    <row r="2887" s="39" customFormat="1" ht="13.35" customHeight="1"/>
    <row r="2888" s="39" customFormat="1" ht="13.35" customHeight="1"/>
    <row r="2889" s="39" customFormat="1" ht="13.35" customHeight="1"/>
    <row r="2890" s="39" customFormat="1" ht="13.35" customHeight="1"/>
    <row r="2891" s="39" customFormat="1" ht="13.35" customHeight="1"/>
    <row r="2892" s="39" customFormat="1" ht="13.35" customHeight="1"/>
    <row r="2893" s="39" customFormat="1" ht="13.35" customHeight="1"/>
    <row r="2894" s="39" customFormat="1" ht="13.35" customHeight="1"/>
    <row r="2895" s="39" customFormat="1" ht="13.35" customHeight="1"/>
    <row r="2896" s="39" customFormat="1" ht="13.35" customHeight="1"/>
    <row r="2897" s="39" customFormat="1" ht="13.35" customHeight="1"/>
    <row r="2898" s="39" customFormat="1" ht="13.35" customHeight="1"/>
    <row r="2899" s="39" customFormat="1" ht="13.35" customHeight="1"/>
    <row r="2900" s="39" customFormat="1" ht="13.35" customHeight="1"/>
    <row r="2901" s="39" customFormat="1" ht="13.35" customHeight="1"/>
    <row r="2902" s="39" customFormat="1" ht="13.35" customHeight="1"/>
    <row r="2903" s="39" customFormat="1" ht="13.35" customHeight="1"/>
    <row r="2904" s="39" customFormat="1" ht="13.35" customHeight="1"/>
    <row r="2905" s="39" customFormat="1" ht="13.35" customHeight="1"/>
    <row r="2906" s="39" customFormat="1" ht="13.35" customHeight="1"/>
    <row r="2907" s="39" customFormat="1" ht="13.35" customHeight="1"/>
    <row r="2908" s="39" customFormat="1" ht="13.35" customHeight="1"/>
    <row r="2909" s="39" customFormat="1" ht="13.35" customHeight="1"/>
    <row r="2910" s="39" customFormat="1" ht="13.35" customHeight="1"/>
    <row r="2911" s="39" customFormat="1" ht="13.35" customHeight="1"/>
    <row r="2912" s="39" customFormat="1" ht="13.35" customHeight="1"/>
    <row r="2913" s="39" customFormat="1" ht="13.35" customHeight="1"/>
    <row r="2914" s="39" customFormat="1" ht="13.35" customHeight="1"/>
    <row r="2915" s="39" customFormat="1" ht="13.35" customHeight="1"/>
    <row r="2916" s="39" customFormat="1" ht="13.35" customHeight="1"/>
    <row r="2917" s="39" customFormat="1" ht="13.35" customHeight="1"/>
    <row r="2918" s="39" customFormat="1" ht="13.35" customHeight="1"/>
    <row r="2919" s="39" customFormat="1" ht="13.35" customHeight="1"/>
    <row r="2920" s="39" customFormat="1" ht="13.35" customHeight="1"/>
    <row r="2921" s="39" customFormat="1" ht="13.35" customHeight="1"/>
    <row r="2922" s="39" customFormat="1" ht="13.35" customHeight="1"/>
    <row r="2923" s="39" customFormat="1" ht="13.35" customHeight="1"/>
    <row r="2924" s="39" customFormat="1" ht="13.35" customHeight="1"/>
    <row r="2925" s="39" customFormat="1" ht="13.35" customHeight="1"/>
    <row r="2926" s="39" customFormat="1" ht="13.35" customHeight="1"/>
    <row r="2927" s="39" customFormat="1" ht="13.35" customHeight="1"/>
    <row r="2928" s="39" customFormat="1" ht="13.35" customHeight="1"/>
    <row r="2929" s="39" customFormat="1" ht="13.35" customHeight="1"/>
    <row r="2930" s="39" customFormat="1" ht="13.35" customHeight="1"/>
    <row r="2931" s="39" customFormat="1" ht="13.35" customHeight="1"/>
    <row r="2932" s="39" customFormat="1" ht="13.35" customHeight="1"/>
    <row r="2933" s="39" customFormat="1" ht="13.35" customHeight="1"/>
    <row r="2934" s="39" customFormat="1" ht="13.35" customHeight="1"/>
    <row r="2935" s="39" customFormat="1" ht="13.35" customHeight="1"/>
    <row r="2936" s="39" customFormat="1" ht="13.35" customHeight="1"/>
    <row r="2937" s="39" customFormat="1" ht="13.35" customHeight="1"/>
    <row r="2938" s="39" customFormat="1" ht="13.35" customHeight="1"/>
    <row r="2939" s="39" customFormat="1" ht="13.35" customHeight="1"/>
    <row r="2940" s="39" customFormat="1" ht="13.35" customHeight="1"/>
    <row r="2941" s="39" customFormat="1" ht="13.35" customHeight="1"/>
    <row r="2942" s="39" customFormat="1" ht="13.35" customHeight="1"/>
    <row r="2943" s="39" customFormat="1" ht="13.35" customHeight="1"/>
    <row r="2944" s="39" customFormat="1" ht="13.35" customHeight="1"/>
    <row r="2945" s="39" customFormat="1" ht="13.35" customHeight="1"/>
    <row r="2946" s="39" customFormat="1" ht="13.35" customHeight="1"/>
    <row r="2947" s="39" customFormat="1" ht="13.35" customHeight="1"/>
    <row r="2948" s="39" customFormat="1" ht="13.35" customHeight="1"/>
    <row r="2949" s="39" customFormat="1" ht="13.35" customHeight="1"/>
    <row r="2950" s="39" customFormat="1" ht="13.35" customHeight="1"/>
    <row r="2951" s="39" customFormat="1" ht="13.35" customHeight="1"/>
    <row r="2952" s="39" customFormat="1" ht="13.35" customHeight="1"/>
    <row r="2953" s="39" customFormat="1" ht="13.35" customHeight="1"/>
    <row r="2954" s="39" customFormat="1" ht="13.35" customHeight="1"/>
    <row r="2955" s="39" customFormat="1" ht="13.35" customHeight="1"/>
    <row r="2956" s="39" customFormat="1" ht="13.35" customHeight="1"/>
    <row r="2957" s="39" customFormat="1" ht="13.35" customHeight="1"/>
    <row r="2958" s="39" customFormat="1" ht="13.35" customHeight="1"/>
    <row r="2959" s="39" customFormat="1" ht="13.35" customHeight="1"/>
    <row r="2960" s="39" customFormat="1" ht="13.35" customHeight="1"/>
    <row r="2961" s="39" customFormat="1" ht="13.35" customHeight="1"/>
    <row r="2962" s="39" customFormat="1" ht="13.35" customHeight="1"/>
    <row r="2963" s="39" customFormat="1" ht="13.35" customHeight="1"/>
    <row r="2964" s="39" customFormat="1" ht="13.35" customHeight="1"/>
    <row r="2965" s="39" customFormat="1" ht="13.35" customHeight="1"/>
    <row r="2966" s="39" customFormat="1" ht="13.35" customHeight="1"/>
    <row r="2967" s="39" customFormat="1" ht="13.35" customHeight="1"/>
    <row r="2968" s="39" customFormat="1" ht="13.35" customHeight="1"/>
    <row r="2969" s="39" customFormat="1" ht="13.35" customHeight="1"/>
    <row r="2970" s="39" customFormat="1" ht="13.35" customHeight="1"/>
    <row r="2971" s="39" customFormat="1" ht="13.35" customHeight="1"/>
    <row r="2972" s="39" customFormat="1" ht="13.35" customHeight="1"/>
    <row r="2973" s="39" customFormat="1" ht="13.35" customHeight="1"/>
    <row r="2974" s="39" customFormat="1" ht="13.35" customHeight="1"/>
    <row r="2975" s="39" customFormat="1" ht="13.35" customHeight="1"/>
    <row r="2976" s="39" customFormat="1" ht="13.35" customHeight="1"/>
    <row r="2977" s="39" customFormat="1" ht="13.35" customHeight="1"/>
    <row r="2978" s="39" customFormat="1" ht="13.35" customHeight="1"/>
    <row r="2979" s="39" customFormat="1" ht="13.35" customHeight="1"/>
    <row r="2980" s="39" customFormat="1" ht="13.35" customHeight="1"/>
    <row r="2981" s="39" customFormat="1" ht="13.35" customHeight="1"/>
    <row r="2982" s="39" customFormat="1" ht="13.35" customHeight="1"/>
    <row r="2983" s="39" customFormat="1" ht="13.35" customHeight="1"/>
    <row r="2984" s="39" customFormat="1" ht="13.35" customHeight="1"/>
    <row r="2985" s="39" customFormat="1" ht="13.35" customHeight="1"/>
    <row r="2986" s="39" customFormat="1" ht="13.35" customHeight="1"/>
    <row r="2987" s="39" customFormat="1" ht="13.35" customHeight="1"/>
    <row r="2988" s="39" customFormat="1" ht="13.35" customHeight="1"/>
    <row r="2989" s="39" customFormat="1" ht="13.35" customHeight="1"/>
    <row r="2990" s="39" customFormat="1" ht="13.35" customHeight="1"/>
    <row r="2991" s="39" customFormat="1" ht="13.35" customHeight="1"/>
    <row r="2992" s="39" customFormat="1" ht="13.35" customHeight="1"/>
    <row r="2993" s="39" customFormat="1" ht="13.35" customHeight="1"/>
    <row r="2994" s="39" customFormat="1" ht="13.35" customHeight="1"/>
    <row r="2995" s="39" customFormat="1" ht="13.35" customHeight="1"/>
    <row r="2996" s="39" customFormat="1" ht="13.35" customHeight="1"/>
    <row r="2997" s="39" customFormat="1" ht="13.35" customHeight="1"/>
    <row r="2998" s="39" customFormat="1" ht="13.35" customHeight="1"/>
    <row r="2999" s="39" customFormat="1" ht="13.35" customHeight="1"/>
    <row r="3000" s="39" customFormat="1" ht="13.35" customHeight="1"/>
    <row r="3001" s="39" customFormat="1" ht="13.35" customHeight="1"/>
    <row r="3002" s="39" customFormat="1" ht="13.35" customHeight="1"/>
    <row r="3003" s="39" customFormat="1" ht="13.35" customHeight="1"/>
    <row r="3004" s="39" customFormat="1" ht="13.35" customHeight="1"/>
    <row r="3005" s="39" customFormat="1" ht="13.35" customHeight="1"/>
    <row r="3006" s="39" customFormat="1" ht="13.35" customHeight="1"/>
    <row r="3007" s="39" customFormat="1" ht="13.35" customHeight="1"/>
    <row r="3008" s="39" customFormat="1" ht="13.35" customHeight="1"/>
    <row r="3009" s="39" customFormat="1" ht="13.35" customHeight="1"/>
    <row r="3010" s="39" customFormat="1" ht="13.35" customHeight="1"/>
    <row r="3011" s="39" customFormat="1" ht="13.35" customHeight="1"/>
    <row r="3012" s="39" customFormat="1" ht="13.35" customHeight="1"/>
    <row r="3013" s="39" customFormat="1" ht="13.35" customHeight="1"/>
    <row r="3014" s="39" customFormat="1" ht="13.35" customHeight="1"/>
    <row r="3015" s="39" customFormat="1" ht="13.35" customHeight="1"/>
    <row r="3016" s="39" customFormat="1" ht="13.35" customHeight="1"/>
    <row r="3017" s="39" customFormat="1" ht="13.35" customHeight="1"/>
    <row r="3018" s="39" customFormat="1" ht="13.35" customHeight="1"/>
    <row r="3019" s="39" customFormat="1" ht="13.35" customHeight="1"/>
    <row r="3020" s="39" customFormat="1" ht="13.35" customHeight="1"/>
    <row r="3021" s="39" customFormat="1" ht="13.35" customHeight="1"/>
    <row r="3022" s="39" customFormat="1" ht="13.35" customHeight="1"/>
    <row r="3023" s="39" customFormat="1" ht="13.35" customHeight="1"/>
    <row r="3024" s="39" customFormat="1" ht="13.35" customHeight="1"/>
    <row r="3025" s="39" customFormat="1" ht="13.35" customHeight="1"/>
    <row r="3026" s="39" customFormat="1" ht="13.35" customHeight="1"/>
    <row r="3027" s="39" customFormat="1" ht="13.35" customHeight="1"/>
    <row r="3028" s="39" customFormat="1" ht="13.35" customHeight="1"/>
    <row r="3029" s="39" customFormat="1" ht="13.35" customHeight="1"/>
    <row r="3030" s="39" customFormat="1" ht="13.35" customHeight="1"/>
    <row r="3031" s="39" customFormat="1" ht="13.35" customHeight="1"/>
    <row r="3032" s="39" customFormat="1" ht="13.35" customHeight="1"/>
    <row r="3033" s="39" customFormat="1" ht="13.35" customHeight="1"/>
    <row r="3034" s="39" customFormat="1" ht="13.35" customHeight="1"/>
    <row r="3035" s="39" customFormat="1" ht="13.35" customHeight="1"/>
    <row r="3036" s="39" customFormat="1" ht="13.35" customHeight="1"/>
    <row r="3037" s="39" customFormat="1" ht="13.35" customHeight="1"/>
    <row r="3038" s="39" customFormat="1" ht="13.35" customHeight="1"/>
    <row r="3039" s="39" customFormat="1" ht="13.35" customHeight="1"/>
    <row r="3040" s="39" customFormat="1" ht="13.35" customHeight="1"/>
    <row r="3041" s="39" customFormat="1" ht="13.35" customHeight="1"/>
    <row r="3042" s="39" customFormat="1" ht="13.35" customHeight="1"/>
    <row r="3043" s="39" customFormat="1" ht="13.35" customHeight="1"/>
    <row r="3044" s="39" customFormat="1" ht="13.35" customHeight="1"/>
    <row r="3045" s="39" customFormat="1" ht="13.35" customHeight="1"/>
    <row r="3046" s="39" customFormat="1" ht="13.35" customHeight="1"/>
    <row r="3047" s="39" customFormat="1" ht="13.35" customHeight="1"/>
    <row r="3048" s="39" customFormat="1" ht="13.35" customHeight="1"/>
    <row r="3049" s="39" customFormat="1" ht="13.35" customHeight="1"/>
    <row r="3050" s="39" customFormat="1" ht="13.35" customHeight="1"/>
    <row r="3051" s="39" customFormat="1" ht="13.35" customHeight="1"/>
    <row r="3052" s="39" customFormat="1" ht="13.35" customHeight="1"/>
    <row r="3053" s="39" customFormat="1" ht="13.35" customHeight="1"/>
    <row r="3054" s="39" customFormat="1" ht="13.35" customHeight="1"/>
    <row r="3055" s="39" customFormat="1" ht="13.35" customHeight="1"/>
    <row r="3056" s="39" customFormat="1" ht="13.35" customHeight="1"/>
    <row r="3057" s="39" customFormat="1" ht="13.35" customHeight="1"/>
    <row r="3058" s="39" customFormat="1" ht="13.35" customHeight="1"/>
    <row r="3059" s="39" customFormat="1" ht="13.35" customHeight="1"/>
    <row r="3060" s="39" customFormat="1" ht="13.35" customHeight="1"/>
    <row r="3061" s="39" customFormat="1" ht="13.35" customHeight="1"/>
    <row r="3062" s="39" customFormat="1" ht="13.35" customHeight="1"/>
    <row r="3063" s="39" customFormat="1" ht="13.35" customHeight="1"/>
    <row r="3064" s="39" customFormat="1" ht="13.35" customHeight="1"/>
    <row r="3065" s="39" customFormat="1" ht="13.35" customHeight="1"/>
    <row r="3066" s="39" customFormat="1" ht="13.35" customHeight="1"/>
    <row r="3067" s="39" customFormat="1" ht="13.35" customHeight="1"/>
    <row r="3068" s="39" customFormat="1" ht="13.35" customHeight="1"/>
    <row r="3069" s="39" customFormat="1" ht="13.35" customHeight="1"/>
    <row r="3070" s="39" customFormat="1" ht="13.35" customHeight="1"/>
    <row r="3071" s="39" customFormat="1" ht="13.35" customHeight="1"/>
    <row r="3072" s="39" customFormat="1" ht="13.35" customHeight="1"/>
    <row r="3073" s="39" customFormat="1" ht="13.35" customHeight="1"/>
    <row r="3074" s="39" customFormat="1" ht="13.35" customHeight="1"/>
    <row r="3075" s="39" customFormat="1" ht="13.35" customHeight="1"/>
    <row r="3076" s="39" customFormat="1" ht="13.35" customHeight="1"/>
    <row r="3077" s="39" customFormat="1" ht="13.35" customHeight="1"/>
    <row r="3078" s="39" customFormat="1" ht="13.35" customHeight="1"/>
    <row r="3079" s="39" customFormat="1" ht="13.35" customHeight="1"/>
    <row r="3080" s="39" customFormat="1" ht="13.35" customHeight="1"/>
    <row r="3081" s="39" customFormat="1" ht="13.35" customHeight="1"/>
    <row r="3082" s="39" customFormat="1" ht="13.35" customHeight="1"/>
    <row r="3083" s="39" customFormat="1" ht="13.35" customHeight="1"/>
    <row r="3084" s="39" customFormat="1" ht="13.35" customHeight="1"/>
    <row r="3085" s="39" customFormat="1" ht="13.35" customHeight="1"/>
    <row r="3086" s="39" customFormat="1" ht="13.35" customHeight="1"/>
    <row r="3087" s="39" customFormat="1" ht="13.35" customHeight="1"/>
    <row r="3088" s="39" customFormat="1" ht="13.35" customHeight="1"/>
    <row r="3089" s="39" customFormat="1" ht="13.35" customHeight="1"/>
    <row r="3090" s="39" customFormat="1" ht="13.35" customHeight="1"/>
    <row r="3091" s="39" customFormat="1" ht="13.35" customHeight="1"/>
    <row r="3092" s="39" customFormat="1" ht="13.35" customHeight="1"/>
    <row r="3093" s="39" customFormat="1" ht="13.35" customHeight="1"/>
    <row r="3094" s="39" customFormat="1" ht="13.35" customHeight="1"/>
    <row r="3095" s="39" customFormat="1" ht="13.35" customHeight="1"/>
    <row r="3096" s="39" customFormat="1" ht="13.35" customHeight="1"/>
    <row r="3097" s="39" customFormat="1" ht="13.35" customHeight="1"/>
    <row r="3098" s="39" customFormat="1" ht="13.35" customHeight="1"/>
    <row r="3099" s="39" customFormat="1" ht="13.35" customHeight="1"/>
    <row r="3100" s="39" customFormat="1" ht="13.35" customHeight="1"/>
    <row r="3101" s="39" customFormat="1" ht="13.35" customHeight="1"/>
    <row r="3102" s="39" customFormat="1" ht="13.35" customHeight="1"/>
    <row r="3103" s="39" customFormat="1" ht="13.35" customHeight="1"/>
    <row r="3104" s="39" customFormat="1" ht="13.35" customHeight="1"/>
    <row r="3105" s="39" customFormat="1" ht="13.35" customHeight="1"/>
    <row r="3106" s="39" customFormat="1" ht="13.35" customHeight="1"/>
    <row r="3107" s="39" customFormat="1" ht="13.35" customHeight="1"/>
    <row r="3108" s="39" customFormat="1" ht="13.35" customHeight="1"/>
    <row r="3109" s="39" customFormat="1" ht="13.35" customHeight="1"/>
    <row r="3110" s="39" customFormat="1" ht="13.35" customHeight="1"/>
    <row r="3111" s="39" customFormat="1" ht="13.35" customHeight="1"/>
    <row r="3112" s="39" customFormat="1" ht="13.35" customHeight="1"/>
    <row r="3113" s="39" customFormat="1" ht="13.35" customHeight="1"/>
    <row r="3114" s="39" customFormat="1" ht="13.35" customHeight="1"/>
    <row r="3115" s="39" customFormat="1" ht="13.35" customHeight="1"/>
    <row r="3116" s="39" customFormat="1" ht="13.35" customHeight="1"/>
    <row r="3117" s="39" customFormat="1" ht="13.35" customHeight="1"/>
    <row r="3118" s="39" customFormat="1" ht="13.35" customHeight="1"/>
    <row r="3119" s="39" customFormat="1" ht="13.35" customHeight="1"/>
    <row r="3120" s="39" customFormat="1" ht="13.35" customHeight="1"/>
    <row r="3121" s="39" customFormat="1" ht="13.35" customHeight="1"/>
    <row r="3122" s="39" customFormat="1" ht="13.35" customHeight="1"/>
    <row r="3123" s="39" customFormat="1" ht="13.35" customHeight="1"/>
    <row r="3124" s="39" customFormat="1" ht="13.35" customHeight="1"/>
    <row r="3125" s="39" customFormat="1" ht="13.35" customHeight="1"/>
    <row r="3126" s="39" customFormat="1" ht="13.35" customHeight="1"/>
    <row r="3127" s="39" customFormat="1" ht="13.35" customHeight="1"/>
    <row r="3128" s="39" customFormat="1" ht="13.35" customHeight="1"/>
    <row r="3129" s="39" customFormat="1" ht="13.35" customHeight="1"/>
    <row r="3130" s="39" customFormat="1" ht="13.35" customHeight="1"/>
    <row r="3131" s="39" customFormat="1" ht="13.35" customHeight="1"/>
    <row r="3132" s="39" customFormat="1" ht="13.35" customHeight="1"/>
    <row r="3133" s="39" customFormat="1" ht="13.35" customHeight="1"/>
    <row r="3134" s="39" customFormat="1" ht="13.35" customHeight="1"/>
    <row r="3135" s="39" customFormat="1" ht="13.35" customHeight="1"/>
    <row r="3136" s="39" customFormat="1" ht="13.35" customHeight="1"/>
    <row r="3137" s="39" customFormat="1" ht="13.35" customHeight="1"/>
    <row r="3138" s="39" customFormat="1" ht="13.35" customHeight="1"/>
    <row r="3139" s="39" customFormat="1" ht="13.35" customHeight="1"/>
    <row r="3140" s="39" customFormat="1" ht="13.35" customHeight="1"/>
    <row r="3141" s="39" customFormat="1" ht="13.35" customHeight="1"/>
    <row r="3142" s="39" customFormat="1" ht="13.35" customHeight="1"/>
    <row r="3143" s="39" customFormat="1" ht="13.35" customHeight="1"/>
    <row r="3144" s="39" customFormat="1" ht="13.35" customHeight="1"/>
    <row r="3145" s="39" customFormat="1" ht="13.35" customHeight="1"/>
    <row r="3146" s="39" customFormat="1" ht="13.35" customHeight="1"/>
    <row r="3147" s="39" customFormat="1" ht="13.35" customHeight="1"/>
    <row r="3148" s="39" customFormat="1" ht="13.35" customHeight="1"/>
    <row r="3149" s="39" customFormat="1" ht="13.35" customHeight="1"/>
    <row r="3150" s="39" customFormat="1" ht="13.35" customHeight="1"/>
    <row r="3151" s="39" customFormat="1" ht="13.35" customHeight="1"/>
    <row r="3152" s="39" customFormat="1" ht="13.35" customHeight="1"/>
    <row r="3153" spans="2:9" s="39" customFormat="1" ht="13.35" customHeight="1"/>
    <row r="3154" spans="2:9" s="39" customFormat="1" ht="13.35" customHeight="1"/>
    <row r="3155" spans="2:9" s="39" customFormat="1" ht="13.35" customHeight="1"/>
    <row r="3156" spans="2:9" s="39" customFormat="1" ht="13.35" customHeight="1"/>
    <row r="3157" spans="2:9" s="39" customFormat="1" ht="13.35" customHeight="1"/>
    <row r="3158" spans="2:9" s="39" customFormat="1" ht="13.35" customHeight="1"/>
    <row r="3159" spans="2:9" s="39" customFormat="1" ht="13.35" customHeight="1"/>
    <row r="3160" spans="2:9" s="39" customFormat="1" ht="13.35" customHeight="1"/>
    <row r="3161" spans="2:9" s="39" customFormat="1" ht="13.35" customHeight="1"/>
    <row r="3162" spans="2:9" s="39" customFormat="1" ht="13.35" customHeight="1"/>
    <row r="3163" spans="2:9" s="39" customFormat="1" ht="13.35" customHeight="1"/>
    <row r="3164" spans="2:9" s="39" customFormat="1" ht="13.35" customHeight="1"/>
    <row r="3165" spans="2:9" s="39" customFormat="1" ht="13.35" customHeight="1"/>
    <row r="3166" spans="2:9">
      <c r="B3166" s="39"/>
      <c r="C3166" s="39"/>
      <c r="D3166" s="39"/>
      <c r="E3166" s="39"/>
      <c r="F3166" s="39"/>
      <c r="H3166" s="39"/>
      <c r="I3166" s="39"/>
    </row>
  </sheetData>
  <mergeCells count="2">
    <mergeCell ref="B4:C4"/>
    <mergeCell ref="B23:C23"/>
  </mergeCells>
  <phoneticPr fontId="5" type="noConversion"/>
  <hyperlinks>
    <hyperlink ref="H43" location="CONTENTS!A1" display="CONTENTS!A1"/>
  </hyperlinks>
  <pageMargins left="0.98425196850393704" right="0.98425196850393704" top="0.98425196850393704" bottom="0.98425196850393704" header="0.51181102362204722" footer="0.51181102362204722"/>
  <pageSetup paperSize="9" scale="77" orientation="landscape" r:id="rId1"/>
  <headerFooter alignWithMargins="0"/>
</worksheet>
</file>

<file path=xl/worksheets/sheet36.xml><?xml version="1.0" encoding="utf-8"?>
<worksheet xmlns="http://schemas.openxmlformats.org/spreadsheetml/2006/main" xmlns:r="http://schemas.openxmlformats.org/officeDocument/2006/relationships">
  <sheetPr codeName="Sheet23" enableFormatConditionsCalculation="0">
    <pageSetUpPr fitToPage="1"/>
  </sheetPr>
  <dimension ref="A1:AG2954"/>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18.7109375" style="167" customWidth="1"/>
    <col min="4" max="5" width="11.28515625" style="33" customWidth="1"/>
    <col min="6" max="6" width="11.28515625" style="34" customWidth="1"/>
    <col min="7" max="7" width="13.42578125" style="5" customWidth="1"/>
    <col min="8" max="10" width="11.28515625" style="5" customWidth="1"/>
    <col min="11" max="11" width="12.85546875" style="5" customWidth="1"/>
    <col min="12" max="13" width="11.28515625" style="5" customWidth="1"/>
    <col min="14" max="14" width="9.7109375" style="5" bestFit="1" customWidth="1"/>
    <col min="15" max="15" width="16.42578125" style="5" customWidth="1"/>
    <col min="16" max="21" width="10.7109375" style="5" customWidth="1"/>
    <col min="22" max="26" width="9.140625" style="10"/>
    <col min="27" max="27" width="10" style="10" bestFit="1" customWidth="1"/>
    <col min="28" max="33" width="9.140625" style="10"/>
    <col min="34" max="16384" width="9.140625" style="11"/>
  </cols>
  <sheetData>
    <row r="1" spans="1:33" s="109" customFormat="1" ht="15" customHeight="1">
      <c r="A1" s="426" t="s">
        <v>255</v>
      </c>
      <c r="B1" s="112"/>
      <c r="C1" s="112"/>
      <c r="D1" s="113"/>
      <c r="E1" s="113"/>
      <c r="F1" s="126"/>
      <c r="G1" s="1"/>
      <c r="H1" s="1"/>
      <c r="I1" s="1"/>
      <c r="J1" s="1"/>
      <c r="K1" s="1"/>
      <c r="L1" s="1"/>
      <c r="M1" s="1"/>
      <c r="N1" s="1"/>
      <c r="O1" s="1"/>
      <c r="P1" s="1"/>
      <c r="Q1" s="1"/>
      <c r="R1" s="1"/>
      <c r="S1" s="1"/>
      <c r="T1" s="1"/>
      <c r="U1" s="1"/>
      <c r="V1" s="3"/>
      <c r="W1" s="3"/>
      <c r="X1" s="3"/>
      <c r="Y1" s="3"/>
      <c r="Z1" s="3"/>
      <c r="AA1" s="3"/>
      <c r="AB1" s="3"/>
      <c r="AC1" s="3"/>
      <c r="AD1" s="3"/>
      <c r="AE1" s="3"/>
      <c r="AF1" s="3"/>
      <c r="AG1" s="3"/>
    </row>
    <row r="2" spans="1:33" s="109" customFormat="1" ht="15" customHeight="1">
      <c r="A2" s="196"/>
      <c r="B2" s="197" t="s">
        <v>162</v>
      </c>
      <c r="C2" s="198"/>
      <c r="D2" s="357" t="s">
        <v>254</v>
      </c>
      <c r="E2" s="358"/>
      <c r="F2" s="359"/>
      <c r="G2" s="358"/>
      <c r="H2" s="358"/>
      <c r="I2" s="358"/>
      <c r="J2" s="358"/>
      <c r="K2" s="359"/>
      <c r="L2" s="359"/>
      <c r="M2" s="358"/>
      <c r="N2" s="360"/>
      <c r="P2" s="1"/>
      <c r="Q2" s="1"/>
      <c r="R2" s="1"/>
      <c r="S2" s="1"/>
      <c r="T2" s="1"/>
      <c r="U2" s="1"/>
      <c r="V2" s="3"/>
      <c r="W2" s="3"/>
      <c r="X2" s="3"/>
      <c r="Y2" s="3"/>
      <c r="Z2" s="3"/>
      <c r="AA2" s="3"/>
      <c r="AB2" s="3"/>
      <c r="AC2" s="3"/>
      <c r="AD2" s="3"/>
      <c r="AE2" s="3"/>
      <c r="AF2" s="3"/>
      <c r="AG2" s="3"/>
    </row>
    <row r="3" spans="1:33" s="109" customFormat="1" ht="15" customHeight="1">
      <c r="A3" s="250"/>
      <c r="B3" s="251" t="s">
        <v>97</v>
      </c>
      <c r="C3" s="252"/>
      <c r="D3" s="212" t="s">
        <v>104</v>
      </c>
      <c r="E3" s="200"/>
      <c r="F3" s="201" t="s">
        <v>105</v>
      </c>
      <c r="G3" s="202"/>
      <c r="H3" s="200"/>
      <c r="I3" s="203" t="s">
        <v>106</v>
      </c>
      <c r="J3" s="202"/>
      <c r="K3" s="204"/>
      <c r="L3" s="205"/>
      <c r="M3" s="206" t="s">
        <v>80</v>
      </c>
      <c r="N3" s="207" t="s">
        <v>80</v>
      </c>
      <c r="P3" s="1"/>
      <c r="Q3" s="1"/>
      <c r="R3" s="1"/>
      <c r="S3" s="1"/>
      <c r="T3" s="1"/>
      <c r="U3" s="1"/>
      <c r="V3" s="3"/>
      <c r="W3" s="3"/>
      <c r="X3" s="3"/>
      <c r="Y3" s="3"/>
      <c r="Z3" s="3"/>
      <c r="AA3" s="3"/>
      <c r="AB3" s="3"/>
      <c r="AC3" s="3"/>
      <c r="AD3" s="3"/>
      <c r="AE3" s="3"/>
      <c r="AF3" s="3"/>
      <c r="AG3" s="3"/>
    </row>
    <row r="4" spans="1:33" s="111" customFormat="1" ht="66.2" customHeight="1">
      <c r="A4" s="116"/>
      <c r="B4" s="603" t="s">
        <v>167</v>
      </c>
      <c r="C4" s="604"/>
      <c r="D4" s="208" t="s">
        <v>1</v>
      </c>
      <c r="E4" s="209" t="s">
        <v>9</v>
      </c>
      <c r="F4" s="208" t="s">
        <v>120</v>
      </c>
      <c r="G4" s="210" t="s">
        <v>87</v>
      </c>
      <c r="H4" s="209" t="s">
        <v>4</v>
      </c>
      <c r="I4" s="208" t="s">
        <v>119</v>
      </c>
      <c r="J4" s="210" t="s">
        <v>95</v>
      </c>
      <c r="K4" s="210" t="s">
        <v>118</v>
      </c>
      <c r="L4" s="209" t="s">
        <v>109</v>
      </c>
      <c r="M4" s="210" t="s">
        <v>21</v>
      </c>
      <c r="N4" s="211" t="s">
        <v>28</v>
      </c>
      <c r="O4" s="5"/>
      <c r="P4" s="6"/>
      <c r="Q4" s="6"/>
      <c r="R4" s="7"/>
      <c r="S4" s="7"/>
      <c r="T4" s="7"/>
      <c r="U4" s="7"/>
      <c r="V4" s="7"/>
      <c r="W4" s="7"/>
      <c r="X4" s="7"/>
      <c r="Y4" s="7"/>
      <c r="Z4" s="9"/>
      <c r="AA4" s="9"/>
      <c r="AB4" s="10"/>
      <c r="AC4" s="10"/>
      <c r="AD4" s="10"/>
      <c r="AE4" s="10"/>
      <c r="AF4" s="10"/>
      <c r="AG4" s="10"/>
    </row>
    <row r="5" spans="1:33" ht="13.35" customHeight="1">
      <c r="A5" s="72"/>
      <c r="B5" s="24" t="s">
        <v>30</v>
      </c>
      <c r="C5" s="67" t="s">
        <v>81</v>
      </c>
      <c r="D5" s="12">
        <v>0</v>
      </c>
      <c r="E5" s="84">
        <v>0</v>
      </c>
      <c r="F5" s="12">
        <v>3.7009999999999999E-3</v>
      </c>
      <c r="G5" s="13">
        <v>0</v>
      </c>
      <c r="H5" s="84">
        <v>2.6856000000000001E-2</v>
      </c>
      <c r="I5" s="12">
        <v>2.3695849999999998</v>
      </c>
      <c r="J5" s="13">
        <v>1.3073E-2</v>
      </c>
      <c r="K5" s="13">
        <v>967.47261900000001</v>
      </c>
      <c r="L5" s="84">
        <v>0</v>
      </c>
      <c r="M5" s="13">
        <v>1.5793819999997702</v>
      </c>
      <c r="N5" s="213">
        <v>971.46521599999983</v>
      </c>
    </row>
    <row r="6" spans="1:33" ht="13.35" customHeight="1">
      <c r="A6" s="220"/>
      <c r="B6" s="50" t="s">
        <v>31</v>
      </c>
      <c r="C6" s="50" t="s">
        <v>32</v>
      </c>
      <c r="D6" s="51">
        <v>1.1668009999998503</v>
      </c>
      <c r="E6" s="228">
        <v>0</v>
      </c>
      <c r="F6" s="51">
        <v>1.1210999999583259E-2</v>
      </c>
      <c r="G6" s="52">
        <v>0</v>
      </c>
      <c r="H6" s="228">
        <v>-5.0227530468127668E-13</v>
      </c>
      <c r="I6" s="51">
        <v>9.9932709999999645</v>
      </c>
      <c r="J6" s="52">
        <v>1.5730059999987902</v>
      </c>
      <c r="K6" s="52">
        <v>0.46286300000175606</v>
      </c>
      <c r="L6" s="228">
        <v>4.9705999999787309E-2</v>
      </c>
      <c r="M6" s="52">
        <v>10.343472999999999</v>
      </c>
      <c r="N6" s="214">
        <v>23.60033099999923</v>
      </c>
    </row>
    <row r="7" spans="1:33" s="25" customFormat="1" ht="13.35" customHeight="1">
      <c r="A7" s="37"/>
      <c r="B7" s="24" t="s">
        <v>33</v>
      </c>
      <c r="C7" s="67" t="s">
        <v>127</v>
      </c>
      <c r="D7" s="12">
        <v>10.773301</v>
      </c>
      <c r="E7" s="84">
        <v>1.1022860000000001</v>
      </c>
      <c r="F7" s="12">
        <v>42.100723000000002</v>
      </c>
      <c r="G7" s="13">
        <v>1.6453800000000001</v>
      </c>
      <c r="H7" s="84">
        <v>26.859538000000001</v>
      </c>
      <c r="I7" s="12">
        <v>96.511662000000001</v>
      </c>
      <c r="J7" s="13">
        <v>13.589525999999999</v>
      </c>
      <c r="K7" s="13">
        <v>277.02280200000001</v>
      </c>
      <c r="L7" s="84">
        <v>22.819293000000002</v>
      </c>
      <c r="M7" s="13">
        <v>4.5637460000000001</v>
      </c>
      <c r="N7" s="213">
        <v>496.98825700000003</v>
      </c>
    </row>
    <row r="8" spans="1:33" s="25" customFormat="1" ht="13.35" customHeight="1">
      <c r="A8" s="37"/>
      <c r="B8" s="24" t="s">
        <v>34</v>
      </c>
      <c r="C8" s="38" t="s">
        <v>62</v>
      </c>
      <c r="D8" s="12">
        <v>25.025382</v>
      </c>
      <c r="E8" s="84">
        <v>2.6607690000000002</v>
      </c>
      <c r="F8" s="12">
        <v>105.37209300000001</v>
      </c>
      <c r="G8" s="13">
        <v>2.9969960000000002</v>
      </c>
      <c r="H8" s="84">
        <v>58.578352000000002</v>
      </c>
      <c r="I8" s="12">
        <v>205.03925300000003</v>
      </c>
      <c r="J8" s="13">
        <v>30.710518</v>
      </c>
      <c r="K8" s="13">
        <v>536.65522699999997</v>
      </c>
      <c r="L8" s="84">
        <v>43.594923000000001</v>
      </c>
      <c r="M8" s="13">
        <v>5.0638650000000007</v>
      </c>
      <c r="N8" s="213">
        <v>1015.697378</v>
      </c>
    </row>
    <row r="9" spans="1:33" s="25" customFormat="1" ht="13.35" customHeight="1">
      <c r="A9" s="37"/>
      <c r="B9" s="38" t="s">
        <v>35</v>
      </c>
      <c r="C9" s="38" t="s">
        <v>63</v>
      </c>
      <c r="D9" s="12">
        <v>47.563025000000003</v>
      </c>
      <c r="E9" s="84">
        <v>4.8854350000000002</v>
      </c>
      <c r="F9" s="12">
        <v>208.784537</v>
      </c>
      <c r="G9" s="13">
        <v>6.3414450000000002</v>
      </c>
      <c r="H9" s="84">
        <v>103.196335</v>
      </c>
      <c r="I9" s="12">
        <v>334.44264800000002</v>
      </c>
      <c r="J9" s="13">
        <v>50.761035</v>
      </c>
      <c r="K9" s="13">
        <v>808.773235</v>
      </c>
      <c r="L9" s="84">
        <v>81.727278999999996</v>
      </c>
      <c r="M9" s="13">
        <v>7.7642020000000009</v>
      </c>
      <c r="N9" s="213">
        <v>1654.239176</v>
      </c>
    </row>
    <row r="10" spans="1:33" s="25" customFormat="1" ht="13.35" customHeight="1">
      <c r="A10" s="37"/>
      <c r="B10" s="38" t="s">
        <v>36</v>
      </c>
      <c r="C10" s="38" t="s">
        <v>59</v>
      </c>
      <c r="D10" s="12">
        <v>44.321793</v>
      </c>
      <c r="E10" s="84">
        <v>4.7663390000000003</v>
      </c>
      <c r="F10" s="12">
        <v>196.61143899999999</v>
      </c>
      <c r="G10" s="13">
        <v>7.520613</v>
      </c>
      <c r="H10" s="84">
        <v>91.339225999999996</v>
      </c>
      <c r="I10" s="12">
        <v>289.73861999999997</v>
      </c>
      <c r="J10" s="13">
        <v>50.170009</v>
      </c>
      <c r="K10" s="13">
        <v>680.55990999999995</v>
      </c>
      <c r="L10" s="84">
        <v>76.529269999999997</v>
      </c>
      <c r="M10" s="13">
        <v>4.4124749999999997</v>
      </c>
      <c r="N10" s="213">
        <v>1445.9696939999999</v>
      </c>
    </row>
    <row r="11" spans="1:33" s="25" customFormat="1" ht="13.35" customHeight="1">
      <c r="A11" s="37"/>
      <c r="B11" s="38" t="s">
        <v>37</v>
      </c>
      <c r="C11" s="38" t="s">
        <v>60</v>
      </c>
      <c r="D11" s="12">
        <v>45.153227999999999</v>
      </c>
      <c r="E11" s="84">
        <v>3.6674440000000001</v>
      </c>
      <c r="F11" s="12">
        <v>205.23380799999998</v>
      </c>
      <c r="G11" s="13">
        <v>4.9236509999999996</v>
      </c>
      <c r="H11" s="84">
        <v>95.450903999999994</v>
      </c>
      <c r="I11" s="12">
        <v>261.31298300000003</v>
      </c>
      <c r="J11" s="13">
        <v>50.517198999999998</v>
      </c>
      <c r="K11" s="13">
        <v>547.06797900000004</v>
      </c>
      <c r="L11" s="84">
        <v>66.628948999999992</v>
      </c>
      <c r="M11" s="13">
        <v>4.5468010000000003</v>
      </c>
      <c r="N11" s="213">
        <v>1284.5029459999998</v>
      </c>
    </row>
    <row r="12" spans="1:33" s="25" customFormat="1" ht="13.35" customHeight="1">
      <c r="A12" s="37"/>
      <c r="B12" s="38" t="s">
        <v>38</v>
      </c>
      <c r="C12" s="38" t="s">
        <v>64</v>
      </c>
      <c r="D12" s="12">
        <v>196.65186800000001</v>
      </c>
      <c r="E12" s="84">
        <v>21.533294999999999</v>
      </c>
      <c r="F12" s="12">
        <v>997.00184699999988</v>
      </c>
      <c r="G12" s="13">
        <v>30.329832</v>
      </c>
      <c r="H12" s="84">
        <v>389.466296</v>
      </c>
      <c r="I12" s="12">
        <v>1144.652599</v>
      </c>
      <c r="J12" s="13">
        <v>190.81923499999999</v>
      </c>
      <c r="K12" s="13">
        <v>2255.0440359999998</v>
      </c>
      <c r="L12" s="84">
        <v>242.04446099999998</v>
      </c>
      <c r="M12" s="13">
        <v>16.837011000000004</v>
      </c>
      <c r="N12" s="213">
        <v>5484.3804799999989</v>
      </c>
    </row>
    <row r="13" spans="1:33" s="25" customFormat="1" ht="13.35" customHeight="1">
      <c r="A13" s="37"/>
      <c r="B13" s="38" t="s">
        <v>39</v>
      </c>
      <c r="C13" s="38" t="s">
        <v>65</v>
      </c>
      <c r="D13" s="12">
        <v>201.32294300000001</v>
      </c>
      <c r="E13" s="84">
        <v>42.127274999999997</v>
      </c>
      <c r="F13" s="12">
        <v>1080.1834300000003</v>
      </c>
      <c r="G13" s="13">
        <v>21.852944999999998</v>
      </c>
      <c r="H13" s="84">
        <v>438.80647299999998</v>
      </c>
      <c r="I13" s="12">
        <v>1118.726398</v>
      </c>
      <c r="J13" s="13">
        <v>257.96059500000001</v>
      </c>
      <c r="K13" s="13">
        <v>2156.4621179999999</v>
      </c>
      <c r="L13" s="84">
        <v>185.10226400000002</v>
      </c>
      <c r="M13" s="13">
        <v>14.620689</v>
      </c>
      <c r="N13" s="213">
        <v>5517.1651300000003</v>
      </c>
    </row>
    <row r="14" spans="1:33" s="25" customFormat="1" ht="13.35" customHeight="1">
      <c r="A14" s="37"/>
      <c r="B14" s="38" t="s">
        <v>40</v>
      </c>
      <c r="C14" s="38" t="s">
        <v>66</v>
      </c>
      <c r="D14" s="12">
        <v>118.270646</v>
      </c>
      <c r="E14" s="84">
        <v>41.312142999999999</v>
      </c>
      <c r="F14" s="12">
        <v>845.37307899999996</v>
      </c>
      <c r="G14" s="13">
        <v>31.639206999999999</v>
      </c>
      <c r="H14" s="84">
        <v>339.05141099999997</v>
      </c>
      <c r="I14" s="12">
        <v>707.31114200000002</v>
      </c>
      <c r="J14" s="13">
        <v>182.222545</v>
      </c>
      <c r="K14" s="13">
        <v>1487.2712040000001</v>
      </c>
      <c r="L14" s="84">
        <v>122.502661</v>
      </c>
      <c r="M14" s="13">
        <v>8.5810130000000004</v>
      </c>
      <c r="N14" s="213">
        <v>3883.5350510000003</v>
      </c>
    </row>
    <row r="15" spans="1:33" s="25" customFormat="1" ht="13.35" customHeight="1">
      <c r="A15" s="37"/>
      <c r="B15" s="38" t="s">
        <v>41</v>
      </c>
      <c r="C15" s="38" t="s">
        <v>67</v>
      </c>
      <c r="D15" s="12">
        <v>106.904214</v>
      </c>
      <c r="E15" s="84">
        <v>37.937587999999998</v>
      </c>
      <c r="F15" s="12">
        <v>674.02367900000024</v>
      </c>
      <c r="G15" s="13">
        <v>14.077522999999999</v>
      </c>
      <c r="H15" s="84">
        <v>219.30585099999999</v>
      </c>
      <c r="I15" s="12">
        <v>589.15133600000001</v>
      </c>
      <c r="J15" s="13">
        <v>150.93895699999999</v>
      </c>
      <c r="K15" s="13">
        <v>1110.5601710000001</v>
      </c>
      <c r="L15" s="84">
        <v>80.235188999999991</v>
      </c>
      <c r="M15" s="13">
        <v>5.2843450000000001</v>
      </c>
      <c r="N15" s="213">
        <v>2988.4188530000001</v>
      </c>
    </row>
    <row r="16" spans="1:33" s="25" customFormat="1" ht="13.35" customHeight="1">
      <c r="A16" s="37"/>
      <c r="B16" s="38" t="s">
        <v>42</v>
      </c>
      <c r="C16" s="38" t="s">
        <v>129</v>
      </c>
      <c r="D16" s="12">
        <v>292.569772</v>
      </c>
      <c r="E16" s="84">
        <v>162.70298299999999</v>
      </c>
      <c r="F16" s="12">
        <v>2658.3139699999997</v>
      </c>
      <c r="G16" s="13">
        <v>31.945895</v>
      </c>
      <c r="H16" s="84">
        <v>748.46799599999997</v>
      </c>
      <c r="I16" s="12">
        <v>1776.6302190000001</v>
      </c>
      <c r="J16" s="13">
        <v>517.181151</v>
      </c>
      <c r="K16" s="13">
        <v>4103.0129189999998</v>
      </c>
      <c r="L16" s="84">
        <v>299.36238800000001</v>
      </c>
      <c r="M16" s="13">
        <v>7.2618239999999998</v>
      </c>
      <c r="N16" s="213">
        <v>10597.449116999998</v>
      </c>
    </row>
    <row r="17" spans="1:14" s="25" customFormat="1" ht="13.35" customHeight="1">
      <c r="A17" s="37"/>
      <c r="B17" s="38" t="s">
        <v>43</v>
      </c>
      <c r="C17" s="38" t="s">
        <v>130</v>
      </c>
      <c r="D17" s="12">
        <v>222.244632</v>
      </c>
      <c r="E17" s="84">
        <v>200.18957</v>
      </c>
      <c r="F17" s="12">
        <v>2090.8667150000001</v>
      </c>
      <c r="G17" s="13">
        <v>65.441907</v>
      </c>
      <c r="H17" s="84">
        <v>682.66557299999999</v>
      </c>
      <c r="I17" s="12">
        <v>1246.6505590000002</v>
      </c>
      <c r="J17" s="13">
        <v>475.06782500000003</v>
      </c>
      <c r="K17" s="13">
        <v>2921.9492409999998</v>
      </c>
      <c r="L17" s="84">
        <v>198.60141399999998</v>
      </c>
      <c r="M17" s="13">
        <v>0</v>
      </c>
      <c r="N17" s="213">
        <v>8103.6774360000009</v>
      </c>
    </row>
    <row r="18" spans="1:14" s="25" customFormat="1" ht="13.35" customHeight="1">
      <c r="A18" s="37"/>
      <c r="B18" s="38" t="s">
        <v>44</v>
      </c>
      <c r="C18" s="38" t="s">
        <v>131</v>
      </c>
      <c r="D18" s="12">
        <v>89.921434000000005</v>
      </c>
      <c r="E18" s="84">
        <v>144.020295</v>
      </c>
      <c r="F18" s="12">
        <v>1592.427453</v>
      </c>
      <c r="G18" s="13">
        <v>34.030343999999999</v>
      </c>
      <c r="H18" s="84">
        <v>272.33332200000001</v>
      </c>
      <c r="I18" s="12">
        <v>774.45809899999995</v>
      </c>
      <c r="J18" s="13">
        <v>229.89458200000001</v>
      </c>
      <c r="K18" s="13">
        <v>1925.1370010000001</v>
      </c>
      <c r="L18" s="84">
        <v>173.89568200000002</v>
      </c>
      <c r="M18" s="13">
        <v>0</v>
      </c>
      <c r="N18" s="213">
        <v>5236.1182120000003</v>
      </c>
    </row>
    <row r="19" spans="1:14" s="25" customFormat="1" ht="13.35" customHeight="1">
      <c r="A19" s="37"/>
      <c r="B19" s="38" t="s">
        <v>45</v>
      </c>
      <c r="C19" s="38" t="s">
        <v>132</v>
      </c>
      <c r="D19" s="12">
        <v>23.357946999999999</v>
      </c>
      <c r="E19" s="84">
        <v>168.49417500000001</v>
      </c>
      <c r="F19" s="12">
        <v>1105.8860569999997</v>
      </c>
      <c r="G19" s="13">
        <v>45.317610999999999</v>
      </c>
      <c r="H19" s="84">
        <v>121.104764</v>
      </c>
      <c r="I19" s="12">
        <v>474.255022</v>
      </c>
      <c r="J19" s="13">
        <v>137.376284</v>
      </c>
      <c r="K19" s="13">
        <v>1414.844552</v>
      </c>
      <c r="L19" s="84">
        <v>179.21094199999999</v>
      </c>
      <c r="M19" s="13">
        <v>0</v>
      </c>
      <c r="N19" s="213">
        <v>3669.847354</v>
      </c>
    </row>
    <row r="20" spans="1:14" s="25" customFormat="1" ht="13.35" customHeight="1">
      <c r="A20" s="37"/>
      <c r="B20" s="38" t="s">
        <v>46</v>
      </c>
      <c r="C20" s="38" t="s">
        <v>133</v>
      </c>
      <c r="D20" s="12">
        <v>224.10003800000001</v>
      </c>
      <c r="E20" s="84">
        <v>421.16318200000001</v>
      </c>
      <c r="F20" s="12">
        <v>2635.1198679999998</v>
      </c>
      <c r="G20" s="13">
        <v>205.15870000000001</v>
      </c>
      <c r="H20" s="84">
        <v>541.03548000000001</v>
      </c>
      <c r="I20" s="12">
        <v>1487.3998509999999</v>
      </c>
      <c r="J20" s="13">
        <v>429.49611900000002</v>
      </c>
      <c r="K20" s="13">
        <v>3510.7846239999999</v>
      </c>
      <c r="L20" s="84">
        <v>379.61301099999997</v>
      </c>
      <c r="M20" s="13">
        <v>0</v>
      </c>
      <c r="N20" s="213">
        <v>9833.870872999998</v>
      </c>
    </row>
    <row r="21" spans="1:14" s="25" customFormat="1" ht="13.35" customHeight="1">
      <c r="A21" s="37"/>
      <c r="B21" s="38" t="s">
        <v>47</v>
      </c>
      <c r="C21" s="38" t="s">
        <v>134</v>
      </c>
      <c r="D21" s="12">
        <v>258.39381300000002</v>
      </c>
      <c r="E21" s="84">
        <v>12549.276109</v>
      </c>
      <c r="F21" s="12">
        <v>14024.277876999999</v>
      </c>
      <c r="G21" s="13">
        <v>663.21727399999997</v>
      </c>
      <c r="H21" s="84">
        <v>487.034559</v>
      </c>
      <c r="I21" s="12">
        <v>7115.8581599999998</v>
      </c>
      <c r="J21" s="13">
        <v>7768.9447389999996</v>
      </c>
      <c r="K21" s="13">
        <v>21066.025408999998</v>
      </c>
      <c r="L21" s="84">
        <v>2667.825926</v>
      </c>
      <c r="M21" s="13">
        <v>70.659000000000006</v>
      </c>
      <c r="N21" s="213">
        <v>66671.512866000005</v>
      </c>
    </row>
    <row r="22" spans="1:14" s="39" customFormat="1" ht="13.35" customHeight="1">
      <c r="A22" s="118"/>
      <c r="B22" s="119" t="s">
        <v>22</v>
      </c>
      <c r="C22" s="68"/>
      <c r="D22" s="26">
        <v>1907.7408369999998</v>
      </c>
      <c r="E22" s="85">
        <v>13805.838888</v>
      </c>
      <c r="F22" s="26">
        <v>28461.591486999998</v>
      </c>
      <c r="G22" s="27">
        <v>1166.4393230000001</v>
      </c>
      <c r="H22" s="85">
        <v>4614.7229359999983</v>
      </c>
      <c r="I22" s="26">
        <v>17634.501406999996</v>
      </c>
      <c r="J22" s="27">
        <v>10537.236397999997</v>
      </c>
      <c r="K22" s="27">
        <v>45769.105909999998</v>
      </c>
      <c r="L22" s="85">
        <v>4819.7433579999997</v>
      </c>
      <c r="M22" s="27">
        <v>161.51782599999979</v>
      </c>
      <c r="N22" s="58">
        <v>128878.43836999999</v>
      </c>
    </row>
    <row r="23" spans="1:14" s="39" customFormat="1" ht="12" customHeight="1">
      <c r="B23" s="54" t="s">
        <v>101</v>
      </c>
    </row>
    <row r="24" spans="1:14" s="39" customFormat="1" ht="11.1" customHeight="1">
      <c r="B24" s="65" t="s">
        <v>102</v>
      </c>
    </row>
    <row r="25" spans="1:14" s="39" customFormat="1">
      <c r="B25" s="65" t="s">
        <v>103</v>
      </c>
    </row>
    <row r="26" spans="1:14" s="25" customFormat="1" ht="13.35" customHeight="1">
      <c r="A26" s="39"/>
      <c r="B26" s="39"/>
      <c r="C26" s="39"/>
      <c r="N26" s="39"/>
    </row>
    <row r="27" spans="1:14" s="25" customFormat="1" ht="13.35" customHeight="1">
      <c r="A27" s="39"/>
      <c r="B27" s="39"/>
      <c r="C27" s="39"/>
      <c r="H27" s="491" t="s">
        <v>279</v>
      </c>
      <c r="N27" s="39"/>
    </row>
    <row r="28" spans="1:14" s="25" customFormat="1" ht="13.35" customHeight="1">
      <c r="A28" s="39"/>
      <c r="B28" s="39"/>
      <c r="C28" s="39"/>
      <c r="N28" s="39"/>
    </row>
    <row r="29" spans="1:14" s="25" customFormat="1" ht="13.35" customHeight="1">
      <c r="A29" s="39"/>
      <c r="B29" s="39"/>
      <c r="C29" s="39"/>
      <c r="N29" s="39"/>
    </row>
    <row r="30" spans="1:14" s="25" customFormat="1" ht="13.35" customHeight="1">
      <c r="A30" s="39"/>
      <c r="B30" s="39"/>
      <c r="C30" s="39"/>
      <c r="N30" s="39"/>
    </row>
    <row r="31" spans="1:14" s="25" customFormat="1" ht="13.35" customHeight="1">
      <c r="A31" s="39"/>
      <c r="B31" s="39"/>
      <c r="C31" s="39"/>
      <c r="N31" s="39"/>
    </row>
    <row r="32" spans="1:14" s="25" customFormat="1" ht="13.35" customHeight="1">
      <c r="A32" s="39"/>
      <c r="B32" s="39"/>
      <c r="C32" s="39"/>
      <c r="N32" s="39"/>
    </row>
    <row r="33" spans="1:14" s="25" customFormat="1" ht="13.35" customHeight="1">
      <c r="A33" s="39"/>
      <c r="B33" s="39"/>
      <c r="C33" s="39"/>
      <c r="N33" s="39"/>
    </row>
    <row r="34" spans="1:14" s="25" customFormat="1" ht="13.35" customHeight="1">
      <c r="A34" s="39"/>
      <c r="B34" s="39"/>
      <c r="C34" s="39"/>
      <c r="N34" s="39"/>
    </row>
    <row r="35" spans="1:14" s="25" customFormat="1" ht="13.35" customHeight="1">
      <c r="A35" s="39"/>
      <c r="B35" s="39"/>
      <c r="C35" s="39"/>
      <c r="N35" s="39"/>
    </row>
    <row r="36" spans="1:14" s="25" customFormat="1" ht="13.35" customHeight="1">
      <c r="A36" s="39"/>
      <c r="B36" s="39"/>
      <c r="C36" s="39"/>
      <c r="N36" s="39"/>
    </row>
    <row r="37" spans="1:14" s="25" customFormat="1" ht="13.35" customHeight="1">
      <c r="A37" s="39"/>
      <c r="B37" s="39"/>
      <c r="C37" s="39"/>
      <c r="N37" s="39"/>
    </row>
    <row r="38" spans="1:14" s="25" customFormat="1" ht="13.35" customHeight="1">
      <c r="A38" s="39"/>
      <c r="B38" s="39"/>
      <c r="C38" s="39"/>
      <c r="N38" s="39"/>
    </row>
    <row r="39" spans="1:14" s="25" customFormat="1" ht="13.35" customHeight="1">
      <c r="A39" s="39"/>
      <c r="B39" s="39"/>
      <c r="C39" s="39"/>
      <c r="N39" s="39"/>
    </row>
    <row r="40" spans="1:14" s="25" customFormat="1" ht="13.35" customHeight="1">
      <c r="A40" s="39"/>
      <c r="B40" s="39"/>
      <c r="C40" s="39"/>
      <c r="N40" s="39"/>
    </row>
    <row r="41" spans="1:14" s="25" customFormat="1" ht="13.35" customHeight="1">
      <c r="A41" s="39"/>
      <c r="B41" s="39"/>
      <c r="C41" s="39"/>
      <c r="N41" s="39"/>
    </row>
    <row r="42" spans="1:14" s="25" customFormat="1" ht="13.35" customHeight="1">
      <c r="A42" s="39"/>
      <c r="B42" s="39"/>
      <c r="C42" s="39"/>
      <c r="N42" s="39"/>
    </row>
    <row r="43" spans="1:14" s="25" customFormat="1" ht="13.35" customHeight="1">
      <c r="A43" s="39"/>
      <c r="B43" s="39"/>
      <c r="C43" s="39"/>
      <c r="N43" s="39"/>
    </row>
    <row r="44" spans="1:14" s="25" customFormat="1" ht="13.35" customHeight="1">
      <c r="A44" s="39"/>
      <c r="B44" s="39"/>
      <c r="C44" s="39"/>
      <c r="N44" s="39"/>
    </row>
    <row r="45" spans="1:14" s="25" customFormat="1" ht="13.35" customHeight="1">
      <c r="A45" s="39"/>
      <c r="B45" s="39"/>
      <c r="C45" s="39"/>
      <c r="N45" s="39"/>
    </row>
    <row r="46" spans="1:14" s="25" customFormat="1" ht="13.35" customHeight="1">
      <c r="A46" s="39"/>
      <c r="B46" s="39"/>
      <c r="C46" s="39"/>
      <c r="N46" s="39"/>
    </row>
    <row r="47" spans="1:14" s="25" customFormat="1" ht="13.35" customHeight="1">
      <c r="A47" s="39"/>
      <c r="B47" s="39"/>
      <c r="C47" s="39"/>
      <c r="N47" s="39"/>
    </row>
    <row r="48" spans="1:14" s="25" customFormat="1" ht="13.35" customHeight="1">
      <c r="A48" s="39"/>
      <c r="B48" s="39"/>
      <c r="C48" s="39"/>
      <c r="N48" s="39"/>
    </row>
    <row r="49" spans="1:14" s="25" customFormat="1" ht="13.35" customHeight="1">
      <c r="A49" s="39"/>
      <c r="B49" s="39"/>
      <c r="C49" s="39"/>
      <c r="N49" s="39"/>
    </row>
    <row r="50" spans="1:14" s="25" customFormat="1" ht="13.35" customHeight="1">
      <c r="A50" s="39"/>
      <c r="B50" s="39"/>
      <c r="C50" s="39"/>
      <c r="N50" s="39"/>
    </row>
    <row r="51" spans="1:14" s="25" customFormat="1" ht="13.35" customHeight="1">
      <c r="A51" s="39"/>
      <c r="B51" s="39"/>
      <c r="C51" s="39"/>
      <c r="N51" s="39"/>
    </row>
    <row r="52" spans="1:14" s="25" customFormat="1" ht="13.35" customHeight="1">
      <c r="A52" s="39"/>
      <c r="B52" s="39"/>
      <c r="C52" s="39"/>
      <c r="N52" s="39"/>
    </row>
    <row r="53" spans="1:14" s="25" customFormat="1" ht="13.35" customHeight="1">
      <c r="A53" s="39"/>
      <c r="B53" s="39"/>
      <c r="C53" s="39"/>
      <c r="N53" s="39"/>
    </row>
    <row r="54" spans="1:14" s="25" customFormat="1" ht="13.35" customHeight="1">
      <c r="A54" s="39"/>
      <c r="B54" s="39"/>
      <c r="C54" s="39"/>
      <c r="N54" s="39"/>
    </row>
    <row r="55" spans="1:14" s="25" customFormat="1" ht="13.35" customHeight="1">
      <c r="A55" s="39"/>
      <c r="B55" s="39"/>
      <c r="C55" s="39"/>
      <c r="N55" s="39"/>
    </row>
    <row r="56" spans="1:14" s="25" customFormat="1" ht="13.35" customHeight="1">
      <c r="A56" s="39"/>
      <c r="B56" s="39"/>
      <c r="C56" s="39"/>
      <c r="N56" s="39"/>
    </row>
    <row r="57" spans="1:14" s="25" customFormat="1" ht="13.35" customHeight="1">
      <c r="A57" s="39"/>
      <c r="B57" s="39"/>
      <c r="C57" s="39"/>
      <c r="N57" s="39"/>
    </row>
    <row r="58" spans="1:14" s="25" customFormat="1" ht="13.35" customHeight="1">
      <c r="A58" s="39"/>
      <c r="B58" s="39"/>
      <c r="C58" s="39"/>
      <c r="N58" s="39"/>
    </row>
    <row r="59" spans="1:14" s="25" customFormat="1" ht="13.35" customHeight="1">
      <c r="A59" s="39"/>
      <c r="B59" s="39"/>
      <c r="C59" s="39"/>
      <c r="N59" s="39"/>
    </row>
    <row r="60" spans="1:14" s="25" customFormat="1" ht="13.35" customHeight="1">
      <c r="A60" s="39"/>
      <c r="B60" s="39"/>
      <c r="C60" s="39"/>
      <c r="N60" s="39"/>
    </row>
    <row r="61" spans="1:14" s="25" customFormat="1" ht="13.35" customHeight="1">
      <c r="A61" s="39"/>
      <c r="B61" s="39"/>
      <c r="C61" s="39"/>
      <c r="N61" s="39"/>
    </row>
    <row r="62" spans="1:14" s="25" customFormat="1" ht="13.35" customHeight="1">
      <c r="A62" s="39"/>
      <c r="B62" s="39"/>
      <c r="C62" s="39"/>
      <c r="N62" s="39"/>
    </row>
    <row r="63" spans="1:14" s="25" customFormat="1" ht="13.35" customHeight="1">
      <c r="A63" s="39"/>
      <c r="B63" s="39"/>
      <c r="C63" s="39"/>
      <c r="N63" s="39"/>
    </row>
    <row r="64" spans="1:14" s="25" customFormat="1" ht="13.35" customHeight="1">
      <c r="A64" s="39"/>
      <c r="B64" s="39"/>
      <c r="C64" s="39"/>
      <c r="N64" s="39"/>
    </row>
    <row r="65" spans="1:14" s="25" customFormat="1" ht="13.35" customHeight="1">
      <c r="A65" s="39"/>
      <c r="B65" s="39"/>
      <c r="C65" s="39"/>
      <c r="N65" s="39"/>
    </row>
    <row r="66" spans="1:14" s="25" customFormat="1" ht="13.35" customHeight="1">
      <c r="A66" s="39"/>
      <c r="B66" s="39"/>
      <c r="C66" s="39"/>
      <c r="N66" s="39"/>
    </row>
    <row r="67" spans="1:14" s="25" customFormat="1" ht="13.35" customHeight="1">
      <c r="A67" s="39"/>
      <c r="B67" s="39"/>
      <c r="C67" s="39"/>
      <c r="N67" s="39"/>
    </row>
    <row r="68" spans="1:14" s="25" customFormat="1" ht="13.35" customHeight="1">
      <c r="A68" s="39"/>
      <c r="B68" s="39"/>
      <c r="C68" s="39"/>
      <c r="N68" s="39"/>
    </row>
    <row r="69" spans="1:14" s="25" customFormat="1" ht="13.35" customHeight="1">
      <c r="A69" s="39"/>
      <c r="B69" s="39"/>
      <c r="C69" s="39"/>
      <c r="N69" s="39"/>
    </row>
    <row r="70" spans="1:14" s="25" customFormat="1" ht="13.35" customHeight="1">
      <c r="A70" s="39"/>
      <c r="B70" s="39"/>
      <c r="C70" s="39"/>
      <c r="N70" s="39"/>
    </row>
    <row r="71" spans="1:14" s="25" customFormat="1" ht="13.35" customHeight="1">
      <c r="A71" s="39"/>
      <c r="B71" s="39"/>
      <c r="C71" s="39"/>
      <c r="N71" s="39"/>
    </row>
    <row r="72" spans="1:14" s="25" customFormat="1" ht="13.35" customHeight="1">
      <c r="A72" s="39"/>
      <c r="B72" s="39"/>
      <c r="C72" s="39"/>
      <c r="N72" s="39"/>
    </row>
    <row r="73" spans="1:14" s="25" customFormat="1" ht="13.35" customHeight="1">
      <c r="A73" s="39"/>
      <c r="B73" s="39"/>
      <c r="C73" s="39"/>
      <c r="N73" s="39"/>
    </row>
    <row r="74" spans="1:14" s="25" customFormat="1" ht="13.35" customHeight="1">
      <c r="A74" s="39"/>
      <c r="B74" s="39"/>
      <c r="C74" s="39"/>
      <c r="N74" s="39"/>
    </row>
    <row r="75" spans="1:14" s="25" customFormat="1" ht="13.35" customHeight="1">
      <c r="A75" s="39"/>
      <c r="B75" s="39"/>
      <c r="C75" s="39"/>
      <c r="N75" s="39"/>
    </row>
    <row r="76" spans="1:14" s="25" customFormat="1" ht="13.35" customHeight="1">
      <c r="A76" s="39"/>
      <c r="B76" s="39"/>
      <c r="C76" s="39"/>
      <c r="N76" s="39"/>
    </row>
    <row r="77" spans="1:14" s="25" customFormat="1" ht="13.35" customHeight="1">
      <c r="A77" s="39"/>
      <c r="B77" s="39"/>
      <c r="C77" s="39"/>
      <c r="N77" s="39"/>
    </row>
    <row r="78" spans="1:14" s="25" customFormat="1" ht="13.35" customHeight="1">
      <c r="A78" s="39"/>
      <c r="B78" s="39"/>
      <c r="C78" s="39"/>
      <c r="N78" s="39"/>
    </row>
    <row r="79" spans="1:14" s="25" customFormat="1" ht="13.35" customHeight="1">
      <c r="A79" s="39"/>
      <c r="B79" s="39"/>
      <c r="C79" s="39"/>
      <c r="N79" s="39"/>
    </row>
    <row r="80" spans="1:14" s="25" customFormat="1" ht="13.35" customHeight="1">
      <c r="A80" s="39"/>
      <c r="B80" s="39"/>
      <c r="C80" s="39"/>
      <c r="N80" s="39"/>
    </row>
    <row r="81" spans="1:14" s="25" customFormat="1" ht="13.35" customHeight="1">
      <c r="A81" s="39"/>
      <c r="B81" s="39"/>
      <c r="C81" s="39"/>
      <c r="N81" s="39"/>
    </row>
    <row r="82" spans="1:14" s="25" customFormat="1" ht="13.35" customHeight="1">
      <c r="A82" s="39"/>
      <c r="B82" s="39"/>
      <c r="C82" s="39"/>
      <c r="N82" s="39"/>
    </row>
    <row r="83" spans="1:14" s="25" customFormat="1" ht="13.35" customHeight="1">
      <c r="A83" s="39"/>
      <c r="B83" s="39"/>
      <c r="C83" s="39"/>
      <c r="N83" s="39"/>
    </row>
    <row r="84" spans="1:14" s="25" customFormat="1" ht="13.35" customHeight="1">
      <c r="A84" s="39"/>
      <c r="B84" s="39"/>
      <c r="C84" s="39"/>
      <c r="N84" s="39"/>
    </row>
    <row r="85" spans="1:14" s="25" customFormat="1" ht="13.35" customHeight="1">
      <c r="A85" s="39"/>
      <c r="B85" s="39"/>
      <c r="C85" s="39"/>
      <c r="N85" s="39"/>
    </row>
    <row r="86" spans="1:14" s="25" customFormat="1" ht="13.35" customHeight="1">
      <c r="A86" s="39"/>
      <c r="B86" s="39"/>
      <c r="C86" s="39"/>
      <c r="N86" s="39"/>
    </row>
    <row r="87" spans="1:14" s="25" customFormat="1" ht="13.35" customHeight="1">
      <c r="A87" s="39"/>
      <c r="B87" s="39"/>
      <c r="C87" s="39"/>
      <c r="N87" s="39"/>
    </row>
    <row r="88" spans="1:14" s="25" customFormat="1" ht="13.35" customHeight="1">
      <c r="A88" s="39"/>
      <c r="B88" s="39"/>
      <c r="C88" s="39"/>
      <c r="N88" s="39"/>
    </row>
    <row r="89" spans="1:14" s="25" customFormat="1" ht="13.35" customHeight="1">
      <c r="A89" s="39"/>
      <c r="B89" s="39"/>
      <c r="C89" s="39"/>
      <c r="N89" s="39"/>
    </row>
    <row r="90" spans="1:14" s="25" customFormat="1" ht="13.35" customHeight="1">
      <c r="A90" s="39"/>
      <c r="B90" s="39"/>
      <c r="C90" s="39"/>
      <c r="N90" s="39"/>
    </row>
    <row r="91" spans="1:14" s="25" customFormat="1" ht="13.35" customHeight="1">
      <c r="A91" s="39"/>
      <c r="B91" s="39"/>
      <c r="C91" s="39"/>
      <c r="N91" s="39"/>
    </row>
    <row r="92" spans="1:14" s="25" customFormat="1" ht="13.35" customHeight="1">
      <c r="A92" s="39"/>
      <c r="B92" s="39"/>
      <c r="C92" s="39"/>
      <c r="N92" s="39"/>
    </row>
    <row r="93" spans="1:14" s="25" customFormat="1" ht="13.35" customHeight="1">
      <c r="A93" s="39"/>
      <c r="B93" s="39"/>
      <c r="C93" s="39"/>
      <c r="N93" s="39"/>
    </row>
    <row r="94" spans="1:14" s="25" customFormat="1" ht="13.35" customHeight="1">
      <c r="A94" s="39"/>
      <c r="B94" s="39"/>
      <c r="C94" s="39"/>
      <c r="N94" s="39"/>
    </row>
    <row r="95" spans="1:14" s="25" customFormat="1" ht="13.35" customHeight="1">
      <c r="A95" s="39"/>
      <c r="B95" s="39"/>
      <c r="C95" s="39"/>
      <c r="N95" s="39"/>
    </row>
    <row r="96" spans="1:14" s="25" customFormat="1" ht="13.35" customHeight="1">
      <c r="A96" s="39"/>
      <c r="B96" s="39"/>
      <c r="C96" s="39"/>
      <c r="N96" s="39"/>
    </row>
    <row r="97" spans="1:14" s="25" customFormat="1" ht="13.35" customHeight="1">
      <c r="A97" s="39"/>
      <c r="B97" s="39"/>
      <c r="C97" s="39"/>
      <c r="N97" s="39"/>
    </row>
    <row r="98" spans="1:14" s="25" customFormat="1" ht="13.35" customHeight="1">
      <c r="A98" s="39"/>
      <c r="B98" s="39"/>
      <c r="C98" s="39"/>
      <c r="N98" s="39"/>
    </row>
    <row r="99" spans="1:14" s="25" customFormat="1" ht="13.35" customHeight="1">
      <c r="A99" s="39"/>
      <c r="B99" s="39"/>
      <c r="C99" s="39"/>
      <c r="N99" s="39"/>
    </row>
    <row r="100" spans="1:14" s="25" customFormat="1" ht="13.35" customHeight="1">
      <c r="A100" s="39"/>
      <c r="B100" s="39"/>
      <c r="C100" s="39"/>
      <c r="N100" s="39"/>
    </row>
    <row r="101" spans="1:14" s="25" customFormat="1" ht="13.35" customHeight="1">
      <c r="A101" s="39"/>
      <c r="B101" s="39"/>
      <c r="C101" s="39"/>
      <c r="N101" s="39"/>
    </row>
    <row r="102" spans="1:14" s="25" customFormat="1" ht="13.35" customHeight="1">
      <c r="A102" s="39"/>
      <c r="B102" s="39"/>
      <c r="C102" s="39"/>
      <c r="N102" s="39"/>
    </row>
    <row r="103" spans="1:14" s="25" customFormat="1" ht="13.35" customHeight="1">
      <c r="A103" s="39"/>
      <c r="B103" s="39"/>
      <c r="C103" s="39"/>
      <c r="N103" s="39"/>
    </row>
    <row r="104" spans="1:14" s="25" customFormat="1" ht="13.35" customHeight="1">
      <c r="A104" s="39"/>
      <c r="B104" s="39"/>
      <c r="C104" s="39"/>
      <c r="N104" s="39"/>
    </row>
    <row r="105" spans="1:14" s="25" customFormat="1" ht="13.35" customHeight="1">
      <c r="A105" s="39"/>
      <c r="B105" s="39"/>
      <c r="C105" s="39"/>
      <c r="N105" s="39"/>
    </row>
    <row r="106" spans="1:14" s="25" customFormat="1" ht="13.35" customHeight="1">
      <c r="A106" s="39"/>
      <c r="B106" s="39"/>
      <c r="C106" s="39"/>
      <c r="N106" s="39"/>
    </row>
    <row r="107" spans="1:14" s="25" customFormat="1" ht="13.35" customHeight="1">
      <c r="A107" s="39"/>
      <c r="B107" s="39"/>
      <c r="C107" s="39"/>
      <c r="N107" s="39"/>
    </row>
    <row r="108" spans="1:14" s="25" customFormat="1" ht="13.35" customHeight="1">
      <c r="A108" s="39"/>
      <c r="B108" s="39"/>
      <c r="C108" s="39"/>
      <c r="N108" s="39"/>
    </row>
    <row r="109" spans="1:14" s="25" customFormat="1" ht="13.35" customHeight="1">
      <c r="A109" s="39"/>
      <c r="B109" s="39"/>
      <c r="C109" s="39"/>
      <c r="N109" s="39"/>
    </row>
    <row r="110" spans="1:14" s="25" customFormat="1" ht="13.35" customHeight="1">
      <c r="A110" s="39"/>
      <c r="B110" s="39"/>
      <c r="C110" s="39"/>
      <c r="N110" s="39"/>
    </row>
    <row r="111" spans="1:14" s="25" customFormat="1" ht="13.35" customHeight="1">
      <c r="A111" s="39"/>
      <c r="B111" s="39"/>
      <c r="C111" s="39"/>
      <c r="N111" s="39"/>
    </row>
    <row r="112" spans="1:14" s="25" customFormat="1" ht="13.35" customHeight="1">
      <c r="A112" s="39"/>
      <c r="B112" s="39"/>
      <c r="C112" s="39"/>
      <c r="N112" s="39"/>
    </row>
    <row r="113" spans="1:14" s="25" customFormat="1" ht="13.35" customHeight="1">
      <c r="A113" s="39"/>
      <c r="B113" s="39"/>
      <c r="C113" s="39"/>
      <c r="N113" s="39"/>
    </row>
    <row r="114" spans="1:14" s="25" customFormat="1" ht="13.35" customHeight="1">
      <c r="A114" s="39"/>
      <c r="B114" s="39"/>
      <c r="C114" s="39"/>
      <c r="N114" s="39"/>
    </row>
    <row r="115" spans="1:14" s="25" customFormat="1" ht="13.35" customHeight="1">
      <c r="A115" s="39"/>
      <c r="B115" s="39"/>
      <c r="C115" s="39"/>
      <c r="N115" s="39"/>
    </row>
    <row r="116" spans="1:14" s="25" customFormat="1" ht="13.35" customHeight="1">
      <c r="A116" s="39"/>
      <c r="B116" s="39"/>
      <c r="C116" s="39"/>
      <c r="N116" s="39"/>
    </row>
    <row r="117" spans="1:14" s="25" customFormat="1" ht="13.35" customHeight="1">
      <c r="A117" s="39"/>
      <c r="B117" s="39"/>
      <c r="C117" s="39"/>
      <c r="N117" s="39"/>
    </row>
    <row r="118" spans="1:14" s="25" customFormat="1" ht="13.35" customHeight="1">
      <c r="A118" s="39"/>
      <c r="B118" s="39"/>
      <c r="C118" s="39"/>
      <c r="N118" s="39"/>
    </row>
    <row r="119" spans="1:14" s="25" customFormat="1" ht="13.35" customHeight="1">
      <c r="A119" s="39"/>
      <c r="B119" s="39"/>
      <c r="C119" s="39"/>
      <c r="N119" s="39"/>
    </row>
    <row r="120" spans="1:14" s="25" customFormat="1" ht="13.35" customHeight="1">
      <c r="A120" s="39"/>
      <c r="B120" s="39"/>
      <c r="C120" s="39"/>
      <c r="N120" s="39"/>
    </row>
    <row r="121" spans="1:14" s="25" customFormat="1" ht="13.35" customHeight="1">
      <c r="A121" s="39"/>
      <c r="B121" s="39"/>
      <c r="C121" s="39"/>
      <c r="N121" s="39"/>
    </row>
    <row r="122" spans="1:14" s="25" customFormat="1" ht="13.35" customHeight="1">
      <c r="A122" s="39"/>
      <c r="B122" s="39"/>
      <c r="C122" s="39"/>
      <c r="N122" s="39"/>
    </row>
    <row r="123" spans="1:14" s="25" customFormat="1" ht="13.35" customHeight="1">
      <c r="A123" s="39"/>
      <c r="B123" s="39"/>
      <c r="C123" s="39"/>
      <c r="N123" s="39"/>
    </row>
    <row r="124" spans="1:14" s="25" customFormat="1" ht="13.35" customHeight="1">
      <c r="A124" s="39"/>
      <c r="B124" s="39"/>
      <c r="C124" s="39"/>
      <c r="N124" s="39"/>
    </row>
    <row r="125" spans="1:14" s="25" customFormat="1" ht="13.35" customHeight="1">
      <c r="A125" s="39"/>
      <c r="B125" s="39"/>
      <c r="C125" s="39"/>
      <c r="N125" s="39"/>
    </row>
    <row r="126" spans="1:14" s="25" customFormat="1" ht="13.35" customHeight="1">
      <c r="A126" s="39"/>
      <c r="B126" s="39"/>
      <c r="C126" s="39"/>
      <c r="N126" s="39"/>
    </row>
    <row r="127" spans="1:14" s="25" customFormat="1" ht="13.35" customHeight="1">
      <c r="A127" s="39"/>
      <c r="B127" s="39"/>
      <c r="C127" s="39"/>
      <c r="N127" s="39"/>
    </row>
    <row r="128" spans="1:14" s="25" customFormat="1" ht="13.35" customHeight="1">
      <c r="A128" s="39"/>
      <c r="B128" s="39"/>
      <c r="C128" s="39"/>
      <c r="N128" s="39"/>
    </row>
    <row r="129" spans="1:14" s="25" customFormat="1" ht="13.35" customHeight="1">
      <c r="A129" s="39"/>
      <c r="B129" s="39"/>
      <c r="C129" s="39"/>
      <c r="N129" s="39"/>
    </row>
    <row r="130" spans="1:14" s="25" customFormat="1" ht="13.35" customHeight="1">
      <c r="A130" s="39"/>
      <c r="B130" s="39"/>
      <c r="C130" s="39"/>
      <c r="N130" s="39"/>
    </row>
    <row r="131" spans="1:14" s="25" customFormat="1" ht="13.35" customHeight="1">
      <c r="A131" s="39"/>
      <c r="B131" s="39"/>
      <c r="C131" s="39"/>
      <c r="N131" s="39"/>
    </row>
    <row r="132" spans="1:14" s="25" customFormat="1" ht="13.35" customHeight="1">
      <c r="A132" s="39"/>
      <c r="B132" s="39"/>
      <c r="C132" s="39"/>
      <c r="N132" s="39"/>
    </row>
    <row r="133" spans="1:14" s="25" customFormat="1" ht="13.35" customHeight="1">
      <c r="A133" s="39"/>
      <c r="B133" s="39"/>
      <c r="C133" s="39"/>
      <c r="N133" s="39"/>
    </row>
    <row r="134" spans="1:14" s="25" customFormat="1" ht="13.35" customHeight="1">
      <c r="A134" s="39"/>
      <c r="B134" s="39"/>
      <c r="C134" s="39"/>
      <c r="N134" s="39"/>
    </row>
    <row r="135" spans="1:14" s="25" customFormat="1" ht="13.35" customHeight="1">
      <c r="A135" s="39"/>
      <c r="B135" s="39"/>
      <c r="C135" s="39"/>
      <c r="N135" s="39"/>
    </row>
    <row r="136" spans="1:14" s="25" customFormat="1" ht="13.35" customHeight="1">
      <c r="A136" s="39"/>
      <c r="B136" s="39"/>
      <c r="C136" s="39"/>
      <c r="N136" s="39"/>
    </row>
    <row r="137" spans="1:14" s="25" customFormat="1" ht="13.35" customHeight="1">
      <c r="A137" s="39"/>
      <c r="B137" s="39"/>
      <c r="C137" s="39"/>
      <c r="N137" s="39"/>
    </row>
    <row r="138" spans="1:14" s="25" customFormat="1" ht="13.35" customHeight="1">
      <c r="A138" s="39"/>
      <c r="B138" s="39"/>
      <c r="C138" s="39"/>
      <c r="N138" s="39"/>
    </row>
    <row r="139" spans="1:14" s="25" customFormat="1" ht="13.35" customHeight="1">
      <c r="A139" s="39"/>
      <c r="B139" s="39"/>
      <c r="C139" s="39"/>
      <c r="N139" s="39"/>
    </row>
    <row r="140" spans="1:14" s="25" customFormat="1" ht="13.35" customHeight="1">
      <c r="A140" s="39"/>
      <c r="B140" s="39"/>
      <c r="C140" s="39"/>
      <c r="N140" s="39"/>
    </row>
    <row r="141" spans="1:14" s="25" customFormat="1" ht="13.35" customHeight="1">
      <c r="A141" s="39"/>
      <c r="B141" s="39"/>
      <c r="C141" s="39"/>
      <c r="N141" s="39"/>
    </row>
    <row r="142" spans="1:14" s="25" customFormat="1" ht="13.35" customHeight="1">
      <c r="A142" s="39"/>
      <c r="B142" s="39"/>
      <c r="C142" s="39"/>
      <c r="N142" s="39"/>
    </row>
    <row r="143" spans="1:14" s="25" customFormat="1" ht="13.35" customHeight="1">
      <c r="A143" s="39"/>
      <c r="B143" s="39"/>
      <c r="C143" s="39"/>
      <c r="N143" s="39"/>
    </row>
    <row r="144" spans="1:14" s="25" customFormat="1" ht="13.35" customHeight="1">
      <c r="A144" s="39"/>
      <c r="B144" s="39"/>
      <c r="C144" s="39"/>
      <c r="N144" s="39"/>
    </row>
    <row r="145" spans="1:14" s="25" customFormat="1" ht="13.35" customHeight="1">
      <c r="A145" s="39"/>
      <c r="B145" s="39"/>
      <c r="C145" s="39"/>
      <c r="N145" s="39"/>
    </row>
    <row r="146" spans="1:14" s="25" customFormat="1" ht="13.35" customHeight="1">
      <c r="A146" s="39"/>
      <c r="B146" s="39"/>
      <c r="C146" s="39"/>
      <c r="N146" s="39"/>
    </row>
    <row r="147" spans="1:14" s="25" customFormat="1" ht="13.35" customHeight="1">
      <c r="A147" s="39"/>
      <c r="B147" s="39"/>
      <c r="C147" s="39"/>
      <c r="N147" s="39"/>
    </row>
    <row r="148" spans="1:14" s="25" customFormat="1" ht="13.35" customHeight="1">
      <c r="A148" s="39"/>
      <c r="B148" s="39"/>
      <c r="C148" s="39"/>
      <c r="N148" s="39"/>
    </row>
    <row r="149" spans="1:14" s="25" customFormat="1" ht="13.35" customHeight="1">
      <c r="A149" s="39"/>
      <c r="B149" s="39"/>
      <c r="C149" s="39"/>
      <c r="N149" s="39"/>
    </row>
    <row r="150" spans="1:14" s="25" customFormat="1" ht="13.35" customHeight="1">
      <c r="A150" s="39"/>
      <c r="B150" s="39"/>
      <c r="C150" s="39"/>
      <c r="N150" s="39"/>
    </row>
    <row r="151" spans="1:14" s="25" customFormat="1" ht="13.35" customHeight="1">
      <c r="A151" s="39"/>
      <c r="B151" s="39"/>
      <c r="C151" s="39"/>
      <c r="N151" s="39"/>
    </row>
    <row r="152" spans="1:14" s="25" customFormat="1" ht="13.35" customHeight="1">
      <c r="A152" s="39"/>
      <c r="B152" s="39"/>
      <c r="C152" s="39"/>
      <c r="N152" s="39"/>
    </row>
    <row r="153" spans="1:14" s="25" customFormat="1" ht="13.35" customHeight="1">
      <c r="A153" s="39"/>
      <c r="B153" s="39"/>
      <c r="C153" s="39"/>
      <c r="N153" s="39"/>
    </row>
    <row r="154" spans="1:14" s="25" customFormat="1" ht="13.35" customHeight="1">
      <c r="A154" s="39"/>
      <c r="B154" s="39"/>
      <c r="C154" s="39"/>
      <c r="N154" s="39"/>
    </row>
    <row r="155" spans="1:14" s="25" customFormat="1" ht="13.35" customHeight="1">
      <c r="A155" s="39"/>
      <c r="B155" s="39"/>
      <c r="C155" s="39"/>
      <c r="N155" s="39"/>
    </row>
    <row r="156" spans="1:14" s="25" customFormat="1" ht="13.35" customHeight="1">
      <c r="A156" s="39"/>
      <c r="B156" s="39"/>
      <c r="C156" s="39"/>
      <c r="N156" s="39"/>
    </row>
    <row r="157" spans="1:14" s="25" customFormat="1" ht="13.35" customHeight="1">
      <c r="A157" s="39"/>
      <c r="B157" s="39"/>
      <c r="C157" s="39"/>
      <c r="N157" s="39"/>
    </row>
    <row r="158" spans="1:14" s="25" customFormat="1" ht="13.35" customHeight="1">
      <c r="A158" s="39"/>
      <c r="B158" s="39"/>
      <c r="C158" s="39"/>
      <c r="N158" s="39"/>
    </row>
    <row r="159" spans="1:14" s="25" customFormat="1" ht="13.35" customHeight="1">
      <c r="A159" s="39"/>
      <c r="B159" s="39"/>
      <c r="C159" s="39"/>
      <c r="N159" s="39"/>
    </row>
    <row r="160" spans="1:14" s="25" customFormat="1" ht="13.35" customHeight="1">
      <c r="A160" s="39"/>
      <c r="B160" s="39"/>
      <c r="C160" s="39"/>
      <c r="N160" s="39"/>
    </row>
    <row r="161" spans="1:14" s="25" customFormat="1" ht="13.35" customHeight="1">
      <c r="A161" s="39"/>
      <c r="B161" s="39"/>
      <c r="C161" s="39"/>
      <c r="N161" s="39"/>
    </row>
    <row r="162" spans="1:14" s="25" customFormat="1" ht="13.35" customHeight="1">
      <c r="A162" s="39"/>
      <c r="B162" s="39"/>
      <c r="C162" s="39"/>
      <c r="N162" s="39"/>
    </row>
    <row r="163" spans="1:14" s="25" customFormat="1" ht="13.35" customHeight="1">
      <c r="A163" s="39"/>
      <c r="B163" s="39"/>
      <c r="C163" s="39"/>
      <c r="N163" s="39"/>
    </row>
    <row r="164" spans="1:14" s="25" customFormat="1" ht="13.35" customHeight="1">
      <c r="A164" s="39"/>
      <c r="B164" s="39"/>
      <c r="C164" s="39"/>
      <c r="N164" s="39"/>
    </row>
    <row r="165" spans="1:14" s="25" customFormat="1" ht="13.35" customHeight="1">
      <c r="A165" s="39"/>
      <c r="B165" s="39"/>
      <c r="C165" s="39"/>
      <c r="N165" s="39"/>
    </row>
    <row r="166" spans="1:14" s="25" customFormat="1" ht="13.35" customHeight="1">
      <c r="A166" s="39"/>
      <c r="B166" s="39"/>
      <c r="C166" s="39"/>
      <c r="N166" s="39"/>
    </row>
    <row r="167" spans="1:14" s="25" customFormat="1" ht="13.35" customHeight="1">
      <c r="A167" s="39"/>
      <c r="B167" s="39"/>
      <c r="C167" s="39"/>
      <c r="N167" s="39"/>
    </row>
    <row r="168" spans="1:14" s="25" customFormat="1" ht="13.35" customHeight="1">
      <c r="A168" s="39"/>
      <c r="B168" s="39"/>
      <c r="C168" s="39"/>
      <c r="N168" s="39"/>
    </row>
    <row r="169" spans="1:14" s="25" customFormat="1" ht="13.35" customHeight="1">
      <c r="A169" s="39"/>
      <c r="B169" s="39"/>
      <c r="C169" s="39"/>
      <c r="N169" s="39"/>
    </row>
    <row r="170" spans="1:14" s="25" customFormat="1" ht="13.35" customHeight="1">
      <c r="A170" s="39"/>
      <c r="B170" s="39"/>
      <c r="C170" s="39"/>
      <c r="N170" s="39"/>
    </row>
    <row r="171" spans="1:14" s="25" customFormat="1" ht="13.35" customHeight="1">
      <c r="A171" s="39"/>
      <c r="B171" s="39"/>
      <c r="C171" s="39"/>
      <c r="N171" s="39"/>
    </row>
    <row r="172" spans="1:14" s="25" customFormat="1" ht="13.35" customHeight="1">
      <c r="A172" s="39"/>
      <c r="B172" s="39"/>
      <c r="C172" s="39"/>
      <c r="N172" s="39"/>
    </row>
    <row r="173" spans="1:14" s="25" customFormat="1" ht="13.35" customHeight="1">
      <c r="A173" s="39"/>
      <c r="B173" s="39"/>
      <c r="C173" s="39"/>
      <c r="N173" s="39"/>
    </row>
    <row r="174" spans="1:14" s="25" customFormat="1" ht="13.35" customHeight="1">
      <c r="A174" s="39"/>
      <c r="B174" s="39"/>
      <c r="C174" s="39"/>
      <c r="N174" s="39"/>
    </row>
    <row r="175" spans="1:14" s="25" customFormat="1" ht="13.35" customHeight="1">
      <c r="A175" s="39"/>
      <c r="B175" s="39"/>
      <c r="C175" s="39"/>
      <c r="N175" s="39"/>
    </row>
    <row r="176" spans="1:14" s="25" customFormat="1" ht="13.35" customHeight="1">
      <c r="A176" s="39"/>
      <c r="B176" s="39"/>
      <c r="C176" s="39"/>
      <c r="N176" s="39"/>
    </row>
    <row r="177" spans="1:14" s="25" customFormat="1" ht="13.35" customHeight="1">
      <c r="A177" s="39"/>
      <c r="B177" s="39"/>
      <c r="C177" s="39"/>
      <c r="N177" s="39"/>
    </row>
    <row r="178" spans="1:14" s="25" customFormat="1" ht="13.35" customHeight="1">
      <c r="A178" s="39"/>
      <c r="B178" s="39"/>
      <c r="C178" s="39"/>
      <c r="N178" s="39"/>
    </row>
    <row r="179" spans="1:14" s="25" customFormat="1" ht="13.35" customHeight="1">
      <c r="A179" s="39"/>
      <c r="B179" s="39"/>
      <c r="C179" s="39"/>
      <c r="N179" s="39"/>
    </row>
    <row r="180" spans="1:14" s="25" customFormat="1" ht="13.35" customHeight="1">
      <c r="A180" s="39"/>
      <c r="B180" s="39"/>
      <c r="C180" s="39"/>
      <c r="N180" s="39"/>
    </row>
    <row r="181" spans="1:14" s="25" customFormat="1" ht="13.35" customHeight="1">
      <c r="A181" s="39"/>
      <c r="B181" s="39"/>
      <c r="C181" s="39"/>
      <c r="N181" s="39"/>
    </row>
    <row r="182" spans="1:14" s="25" customFormat="1" ht="13.35" customHeight="1">
      <c r="A182" s="39"/>
      <c r="B182" s="39"/>
      <c r="C182" s="39"/>
      <c r="N182" s="39"/>
    </row>
    <row r="183" spans="1:14" s="25" customFormat="1" ht="13.35" customHeight="1">
      <c r="A183" s="39"/>
      <c r="B183" s="39"/>
      <c r="C183" s="39"/>
      <c r="N183" s="39"/>
    </row>
    <row r="184" spans="1:14" s="25" customFormat="1" ht="13.35" customHeight="1">
      <c r="A184" s="39"/>
      <c r="B184" s="39"/>
      <c r="C184" s="39"/>
      <c r="N184" s="39"/>
    </row>
    <row r="185" spans="1:14" s="25" customFormat="1" ht="13.35" customHeight="1">
      <c r="A185" s="39"/>
      <c r="B185" s="39"/>
      <c r="C185" s="39"/>
      <c r="N185" s="39"/>
    </row>
    <row r="186" spans="1:14" s="25" customFormat="1" ht="13.35" customHeight="1">
      <c r="A186" s="39"/>
      <c r="B186" s="39"/>
      <c r="C186" s="39"/>
      <c r="N186" s="39"/>
    </row>
    <row r="187" spans="1:14" s="25" customFormat="1" ht="13.35" customHeight="1">
      <c r="A187" s="39"/>
      <c r="B187" s="39"/>
      <c r="C187" s="39"/>
      <c r="N187" s="39"/>
    </row>
    <row r="188" spans="1:14" s="25" customFormat="1" ht="13.35" customHeight="1">
      <c r="A188" s="39"/>
      <c r="B188" s="39"/>
      <c r="C188" s="39"/>
      <c r="N188" s="39"/>
    </row>
    <row r="189" spans="1:14" s="25" customFormat="1" ht="13.35" customHeight="1">
      <c r="A189" s="39"/>
      <c r="B189" s="39"/>
      <c r="C189" s="39"/>
      <c r="N189" s="39"/>
    </row>
    <row r="190" spans="1:14" s="25" customFormat="1" ht="13.35" customHeight="1">
      <c r="A190" s="39"/>
      <c r="B190" s="39"/>
      <c r="C190" s="39"/>
      <c r="N190" s="39"/>
    </row>
    <row r="191" spans="1:14" s="25" customFormat="1" ht="13.35" customHeight="1">
      <c r="A191" s="39"/>
      <c r="B191" s="39"/>
      <c r="C191" s="39"/>
      <c r="N191" s="39"/>
    </row>
    <row r="192" spans="1:14" s="25" customFormat="1" ht="13.35" customHeight="1">
      <c r="A192" s="39"/>
      <c r="B192" s="39"/>
      <c r="C192" s="39"/>
      <c r="N192" s="39"/>
    </row>
    <row r="193" spans="1:14" s="25" customFormat="1" ht="13.35" customHeight="1">
      <c r="A193" s="39"/>
      <c r="B193" s="39"/>
      <c r="C193" s="39"/>
      <c r="N193" s="39"/>
    </row>
    <row r="194" spans="1:14" s="25" customFormat="1" ht="13.35" customHeight="1">
      <c r="A194" s="39"/>
      <c r="B194" s="39"/>
      <c r="C194" s="39"/>
      <c r="N194" s="39"/>
    </row>
    <row r="195" spans="1:14" s="25" customFormat="1" ht="13.35" customHeight="1">
      <c r="A195" s="39"/>
      <c r="B195" s="39"/>
      <c r="C195" s="39"/>
      <c r="N195" s="39"/>
    </row>
    <row r="196" spans="1:14" s="25" customFormat="1" ht="13.35" customHeight="1">
      <c r="A196" s="39"/>
      <c r="B196" s="39"/>
      <c r="C196" s="39"/>
      <c r="N196" s="39"/>
    </row>
    <row r="197" spans="1:14" s="25" customFormat="1" ht="13.35" customHeight="1">
      <c r="A197" s="39"/>
      <c r="B197" s="39"/>
      <c r="C197" s="39"/>
      <c r="N197" s="39"/>
    </row>
    <row r="198" spans="1:14" s="25" customFormat="1" ht="13.35" customHeight="1">
      <c r="A198" s="39"/>
      <c r="B198" s="39"/>
      <c r="C198" s="39"/>
      <c r="N198" s="39"/>
    </row>
    <row r="199" spans="1:14" s="25" customFormat="1" ht="13.35" customHeight="1">
      <c r="A199" s="39"/>
      <c r="B199" s="39"/>
      <c r="C199" s="39"/>
      <c r="N199" s="39"/>
    </row>
    <row r="200" spans="1:14" s="25" customFormat="1" ht="13.35" customHeight="1">
      <c r="A200" s="39"/>
      <c r="B200" s="39"/>
      <c r="C200" s="39"/>
      <c r="N200" s="39"/>
    </row>
    <row r="201" spans="1:14" s="25" customFormat="1" ht="13.35" customHeight="1">
      <c r="A201" s="39"/>
      <c r="B201" s="39"/>
      <c r="C201" s="39"/>
      <c r="N201" s="39"/>
    </row>
    <row r="202" spans="1:14" s="25" customFormat="1" ht="13.35" customHeight="1">
      <c r="A202" s="39"/>
      <c r="B202" s="39"/>
      <c r="C202" s="39"/>
      <c r="N202" s="39"/>
    </row>
    <row r="203" spans="1:14" s="25" customFormat="1" ht="13.35" customHeight="1">
      <c r="A203" s="39"/>
      <c r="B203" s="39"/>
      <c r="C203" s="39"/>
      <c r="N203" s="39"/>
    </row>
    <row r="204" spans="1:14" s="25" customFormat="1" ht="13.35" customHeight="1">
      <c r="A204" s="39"/>
      <c r="B204" s="39"/>
      <c r="C204" s="39"/>
      <c r="N204" s="39"/>
    </row>
    <row r="205" spans="1:14" s="25" customFormat="1" ht="13.35" customHeight="1">
      <c r="A205" s="39"/>
      <c r="B205" s="39"/>
      <c r="C205" s="39"/>
      <c r="N205" s="39"/>
    </row>
    <row r="206" spans="1:14" s="25" customFormat="1" ht="13.35" customHeight="1">
      <c r="A206" s="39"/>
      <c r="B206" s="39"/>
      <c r="C206" s="39"/>
      <c r="N206" s="39"/>
    </row>
    <row r="207" spans="1:14" s="25" customFormat="1" ht="13.35" customHeight="1">
      <c r="A207" s="39"/>
      <c r="B207" s="39"/>
      <c r="C207" s="39"/>
      <c r="N207" s="39"/>
    </row>
    <row r="208" spans="1:14" s="25" customFormat="1" ht="13.35" customHeight="1">
      <c r="A208" s="39"/>
      <c r="B208" s="39"/>
      <c r="C208" s="39"/>
      <c r="N208" s="39"/>
    </row>
    <row r="209" spans="1:14" s="25" customFormat="1" ht="13.35" customHeight="1">
      <c r="A209" s="39"/>
      <c r="B209" s="39"/>
      <c r="C209" s="39"/>
      <c r="N209" s="39"/>
    </row>
    <row r="210" spans="1:14" s="25" customFormat="1" ht="13.35" customHeight="1">
      <c r="A210" s="39"/>
      <c r="B210" s="39"/>
      <c r="C210" s="39"/>
      <c r="N210" s="39"/>
    </row>
    <row r="211" spans="1:14" s="25" customFormat="1" ht="13.35" customHeight="1">
      <c r="A211" s="39"/>
      <c r="B211" s="39"/>
      <c r="C211" s="39"/>
      <c r="N211" s="39"/>
    </row>
    <row r="212" spans="1:14" s="25" customFormat="1" ht="13.35" customHeight="1">
      <c r="A212" s="39"/>
      <c r="B212" s="39"/>
      <c r="C212" s="39"/>
      <c r="N212" s="39"/>
    </row>
    <row r="213" spans="1:14" s="25" customFormat="1" ht="13.35" customHeight="1">
      <c r="A213" s="39"/>
      <c r="B213" s="39"/>
      <c r="C213" s="39"/>
      <c r="N213" s="39"/>
    </row>
    <row r="214" spans="1:14" s="25" customFormat="1" ht="13.35" customHeight="1">
      <c r="A214" s="39"/>
      <c r="B214" s="39"/>
      <c r="C214" s="39"/>
      <c r="N214" s="39"/>
    </row>
    <row r="215" spans="1:14" s="25" customFormat="1" ht="13.35" customHeight="1">
      <c r="A215" s="39"/>
      <c r="B215" s="39"/>
      <c r="C215" s="39"/>
      <c r="N215" s="39"/>
    </row>
    <row r="216" spans="1:14" s="25" customFormat="1" ht="13.35" customHeight="1">
      <c r="A216" s="39"/>
      <c r="B216" s="39"/>
      <c r="C216" s="39"/>
      <c r="N216" s="39"/>
    </row>
    <row r="217" spans="1:14" s="25" customFormat="1" ht="13.35" customHeight="1">
      <c r="A217" s="39"/>
      <c r="B217" s="39"/>
      <c r="C217" s="39"/>
      <c r="N217" s="39"/>
    </row>
    <row r="218" spans="1:14" s="25" customFormat="1" ht="13.35" customHeight="1">
      <c r="A218" s="39"/>
      <c r="B218" s="39"/>
      <c r="C218" s="39"/>
      <c r="N218" s="39"/>
    </row>
    <row r="219" spans="1:14" s="25" customFormat="1" ht="13.35" customHeight="1">
      <c r="A219" s="39"/>
      <c r="B219" s="39"/>
      <c r="C219" s="39"/>
      <c r="N219" s="39"/>
    </row>
    <row r="220" spans="1:14" s="25" customFormat="1" ht="13.35" customHeight="1">
      <c r="A220" s="39"/>
      <c r="B220" s="39"/>
      <c r="C220" s="39"/>
      <c r="N220" s="39"/>
    </row>
    <row r="221" spans="1:14" s="25" customFormat="1" ht="13.35" customHeight="1">
      <c r="A221" s="39"/>
      <c r="B221" s="39"/>
      <c r="C221" s="39"/>
      <c r="N221" s="39"/>
    </row>
    <row r="222" spans="1:14" s="25" customFormat="1" ht="13.35" customHeight="1">
      <c r="A222" s="39"/>
      <c r="B222" s="39"/>
      <c r="C222" s="39"/>
      <c r="N222" s="39"/>
    </row>
    <row r="223" spans="1:14" s="25" customFormat="1" ht="13.35" customHeight="1">
      <c r="A223" s="39"/>
      <c r="B223" s="39"/>
      <c r="C223" s="39"/>
      <c r="N223" s="39"/>
    </row>
    <row r="224" spans="1:14" s="25" customFormat="1" ht="13.35" customHeight="1">
      <c r="A224" s="39"/>
      <c r="B224" s="39"/>
      <c r="C224" s="39"/>
      <c r="N224" s="39"/>
    </row>
    <row r="225" spans="1:14" s="25" customFormat="1" ht="13.35" customHeight="1">
      <c r="A225" s="39"/>
      <c r="B225" s="39"/>
      <c r="C225" s="39"/>
      <c r="N225" s="39"/>
    </row>
    <row r="226" spans="1:14" s="25" customFormat="1" ht="13.35" customHeight="1">
      <c r="A226" s="39"/>
      <c r="B226" s="39"/>
      <c r="C226" s="39"/>
      <c r="N226" s="39"/>
    </row>
    <row r="227" spans="1:14" s="25" customFormat="1" ht="13.35" customHeight="1">
      <c r="A227" s="39"/>
      <c r="B227" s="39"/>
      <c r="C227" s="39"/>
      <c r="N227" s="39"/>
    </row>
    <row r="228" spans="1:14" s="25" customFormat="1" ht="13.35" customHeight="1">
      <c r="A228" s="39"/>
      <c r="B228" s="39"/>
      <c r="C228" s="39"/>
      <c r="N228" s="39"/>
    </row>
    <row r="229" spans="1:14" s="25" customFormat="1" ht="13.35" customHeight="1">
      <c r="A229" s="39"/>
      <c r="B229" s="39"/>
      <c r="C229" s="39"/>
      <c r="N229" s="39"/>
    </row>
    <row r="230" spans="1:14" s="25" customFormat="1" ht="13.35" customHeight="1">
      <c r="A230" s="39"/>
      <c r="B230" s="39"/>
      <c r="C230" s="39"/>
      <c r="N230" s="39"/>
    </row>
    <row r="231" spans="1:14" s="25" customFormat="1" ht="13.35" customHeight="1">
      <c r="A231" s="39"/>
      <c r="B231" s="39"/>
      <c r="C231" s="39"/>
      <c r="N231" s="39"/>
    </row>
    <row r="232" spans="1:14" s="25" customFormat="1" ht="13.35" customHeight="1">
      <c r="A232" s="39"/>
      <c r="B232" s="39"/>
      <c r="C232" s="39"/>
      <c r="N232" s="39"/>
    </row>
    <row r="233" spans="1:14" s="25" customFormat="1" ht="13.35" customHeight="1">
      <c r="A233" s="39"/>
      <c r="B233" s="39"/>
      <c r="C233" s="39"/>
      <c r="N233" s="39"/>
    </row>
    <row r="234" spans="1:14" s="25" customFormat="1" ht="13.35" customHeight="1">
      <c r="A234" s="39"/>
      <c r="B234" s="39"/>
      <c r="C234" s="39"/>
      <c r="N234" s="39"/>
    </row>
    <row r="235" spans="1:14" s="25" customFormat="1" ht="13.35" customHeight="1">
      <c r="A235" s="39"/>
      <c r="B235" s="39"/>
      <c r="C235" s="39"/>
      <c r="N235" s="39"/>
    </row>
    <row r="236" spans="1:14" s="25" customFormat="1" ht="13.35" customHeight="1">
      <c r="A236" s="39"/>
      <c r="B236" s="39"/>
      <c r="C236" s="39"/>
      <c r="N236" s="39"/>
    </row>
    <row r="237" spans="1:14" s="25" customFormat="1" ht="13.35" customHeight="1">
      <c r="A237" s="39"/>
      <c r="B237" s="39"/>
      <c r="C237" s="39"/>
      <c r="N237" s="39"/>
    </row>
    <row r="238" spans="1:14" s="25" customFormat="1" ht="13.35" customHeight="1">
      <c r="A238" s="39"/>
      <c r="B238" s="39"/>
      <c r="C238" s="39"/>
      <c r="N238" s="39"/>
    </row>
    <row r="239" spans="1:14" s="25" customFormat="1" ht="13.35" customHeight="1">
      <c r="A239" s="39"/>
      <c r="B239" s="39"/>
      <c r="C239" s="39"/>
      <c r="N239" s="39"/>
    </row>
    <row r="240" spans="1:14" s="25" customFormat="1" ht="13.35" customHeight="1">
      <c r="A240" s="39"/>
      <c r="B240" s="39"/>
      <c r="C240" s="39"/>
      <c r="N240" s="39"/>
    </row>
    <row r="241" spans="1:14" s="25" customFormat="1" ht="13.35" customHeight="1">
      <c r="A241" s="39"/>
      <c r="B241" s="39"/>
      <c r="C241" s="39"/>
      <c r="N241" s="39"/>
    </row>
    <row r="242" spans="1:14" s="25" customFormat="1" ht="13.35" customHeight="1">
      <c r="A242" s="39"/>
      <c r="B242" s="39"/>
      <c r="C242" s="39"/>
      <c r="N242" s="39"/>
    </row>
    <row r="243" spans="1:14" s="25" customFormat="1" ht="13.35" customHeight="1">
      <c r="A243" s="39"/>
      <c r="B243" s="39"/>
      <c r="C243" s="39"/>
      <c r="N243" s="39"/>
    </row>
    <row r="244" spans="1:14" s="25" customFormat="1" ht="13.35" customHeight="1">
      <c r="A244" s="39"/>
      <c r="B244" s="39"/>
      <c r="C244" s="39"/>
      <c r="N244" s="39"/>
    </row>
    <row r="245" spans="1:14" s="25" customFormat="1" ht="13.35" customHeight="1">
      <c r="A245" s="39"/>
      <c r="B245" s="39"/>
      <c r="C245" s="39"/>
      <c r="N245" s="39"/>
    </row>
    <row r="246" spans="1:14" s="25" customFormat="1" ht="13.35" customHeight="1">
      <c r="A246" s="39"/>
      <c r="B246" s="39"/>
      <c r="C246" s="39"/>
      <c r="N246" s="39"/>
    </row>
    <row r="247" spans="1:14" s="25" customFormat="1" ht="13.35" customHeight="1">
      <c r="A247" s="39"/>
      <c r="B247" s="39"/>
      <c r="C247" s="39"/>
      <c r="N247" s="39"/>
    </row>
    <row r="248" spans="1:14" s="25" customFormat="1" ht="13.35" customHeight="1">
      <c r="A248" s="39"/>
      <c r="B248" s="39"/>
      <c r="C248" s="39"/>
      <c r="N248" s="39"/>
    </row>
    <row r="249" spans="1:14" s="25" customFormat="1" ht="13.35" customHeight="1">
      <c r="A249" s="39"/>
      <c r="B249" s="39"/>
      <c r="C249" s="39"/>
      <c r="N249" s="39"/>
    </row>
    <row r="250" spans="1:14" s="25" customFormat="1" ht="13.35" customHeight="1">
      <c r="A250" s="39"/>
      <c r="B250" s="39"/>
      <c r="C250" s="39"/>
      <c r="N250" s="39"/>
    </row>
    <row r="251" spans="1:14" s="25" customFormat="1" ht="13.35" customHeight="1">
      <c r="A251" s="39"/>
      <c r="B251" s="39"/>
      <c r="C251" s="39"/>
      <c r="N251" s="39"/>
    </row>
    <row r="252" spans="1:14" s="25" customFormat="1" ht="13.35" customHeight="1">
      <c r="A252" s="39"/>
      <c r="B252" s="39"/>
      <c r="C252" s="39"/>
      <c r="N252" s="39"/>
    </row>
    <row r="253" spans="1:14" s="25" customFormat="1" ht="13.35" customHeight="1">
      <c r="A253" s="39"/>
      <c r="B253" s="39"/>
      <c r="C253" s="39"/>
      <c r="N253" s="39"/>
    </row>
    <row r="254" spans="1:14" s="25" customFormat="1" ht="13.35" customHeight="1">
      <c r="A254" s="39"/>
      <c r="B254" s="39"/>
      <c r="C254" s="39"/>
      <c r="N254" s="39"/>
    </row>
    <row r="255" spans="1:14" s="25" customFormat="1" ht="13.35" customHeight="1">
      <c r="A255" s="39"/>
      <c r="B255" s="39"/>
      <c r="C255" s="39"/>
      <c r="N255" s="39"/>
    </row>
    <row r="256" spans="1:14" s="25" customFormat="1" ht="13.35" customHeight="1">
      <c r="A256" s="39"/>
      <c r="B256" s="39"/>
      <c r="C256" s="39"/>
      <c r="N256" s="39"/>
    </row>
    <row r="257" spans="1:14" s="25" customFormat="1" ht="13.35" customHeight="1">
      <c r="A257" s="39"/>
      <c r="B257" s="39"/>
      <c r="C257" s="39"/>
      <c r="N257" s="39"/>
    </row>
    <row r="258" spans="1:14" s="25" customFormat="1" ht="13.35" customHeight="1">
      <c r="A258" s="39"/>
      <c r="B258" s="39"/>
      <c r="C258" s="39"/>
      <c r="N258" s="39"/>
    </row>
    <row r="259" spans="1:14" s="25" customFormat="1" ht="13.35" customHeight="1">
      <c r="A259" s="39"/>
      <c r="B259" s="39"/>
      <c r="C259" s="39"/>
      <c r="N259" s="39"/>
    </row>
    <row r="260" spans="1:14" s="25" customFormat="1" ht="13.35" customHeight="1">
      <c r="A260" s="39"/>
      <c r="B260" s="39"/>
      <c r="C260" s="39"/>
      <c r="N260" s="39"/>
    </row>
    <row r="261" spans="1:14" s="25" customFormat="1" ht="13.35" customHeight="1">
      <c r="A261" s="39"/>
      <c r="B261" s="39"/>
      <c r="C261" s="39"/>
      <c r="N261" s="39"/>
    </row>
    <row r="262" spans="1:14" s="25" customFormat="1" ht="13.35" customHeight="1">
      <c r="A262" s="39"/>
      <c r="B262" s="39"/>
      <c r="C262" s="39"/>
      <c r="N262" s="39"/>
    </row>
    <row r="263" spans="1:14" s="25" customFormat="1" ht="13.35" customHeight="1">
      <c r="A263" s="39"/>
      <c r="B263" s="39"/>
      <c r="C263" s="39"/>
      <c r="N263" s="39"/>
    </row>
    <row r="264" spans="1:14" s="25" customFormat="1" ht="13.35" customHeight="1">
      <c r="A264" s="39"/>
      <c r="B264" s="39"/>
      <c r="C264" s="39"/>
      <c r="N264" s="39"/>
    </row>
    <row r="265" spans="1:14" s="25" customFormat="1" ht="13.35" customHeight="1">
      <c r="A265" s="39"/>
      <c r="B265" s="39"/>
      <c r="C265" s="39"/>
      <c r="N265" s="39"/>
    </row>
    <row r="266" spans="1:14" s="25" customFormat="1" ht="13.35" customHeight="1">
      <c r="A266" s="39"/>
      <c r="B266" s="39"/>
      <c r="C266" s="39"/>
      <c r="N266" s="39"/>
    </row>
    <row r="267" spans="1:14" s="25" customFormat="1" ht="13.35" customHeight="1">
      <c r="A267" s="39"/>
      <c r="B267" s="39"/>
      <c r="C267" s="39"/>
      <c r="N267" s="39"/>
    </row>
    <row r="268" spans="1:14" s="25" customFormat="1" ht="13.35" customHeight="1">
      <c r="A268" s="39"/>
      <c r="B268" s="39"/>
      <c r="C268" s="39"/>
      <c r="N268" s="39"/>
    </row>
    <row r="269" spans="1:14" s="25" customFormat="1" ht="13.35" customHeight="1">
      <c r="A269" s="39"/>
      <c r="B269" s="39"/>
      <c r="C269" s="39"/>
      <c r="N269" s="39"/>
    </row>
    <row r="270" spans="1:14" s="25" customFormat="1" ht="13.35" customHeight="1">
      <c r="A270" s="39"/>
      <c r="B270" s="39"/>
      <c r="C270" s="39"/>
      <c r="N270" s="39"/>
    </row>
    <row r="271" spans="1:14" s="25" customFormat="1" ht="13.35" customHeight="1">
      <c r="A271" s="39"/>
      <c r="B271" s="39"/>
      <c r="C271" s="39"/>
      <c r="N271" s="39"/>
    </row>
    <row r="272" spans="1:14" s="25" customFormat="1" ht="13.35" customHeight="1">
      <c r="A272" s="39"/>
      <c r="B272" s="39"/>
      <c r="C272" s="39"/>
      <c r="N272" s="39"/>
    </row>
    <row r="273" spans="1:14" s="25" customFormat="1" ht="13.35" customHeight="1">
      <c r="A273" s="39"/>
      <c r="B273" s="39"/>
      <c r="C273" s="39"/>
      <c r="N273" s="39"/>
    </row>
    <row r="274" spans="1:14" s="25" customFormat="1" ht="13.35" customHeight="1">
      <c r="A274" s="39"/>
      <c r="B274" s="39"/>
      <c r="C274" s="39"/>
      <c r="N274" s="39"/>
    </row>
    <row r="275" spans="1:14" s="25" customFormat="1" ht="13.35" customHeight="1">
      <c r="A275" s="39"/>
      <c r="B275" s="39"/>
      <c r="C275" s="39"/>
      <c r="N275" s="39"/>
    </row>
    <row r="276" spans="1:14" s="25" customFormat="1" ht="13.35" customHeight="1">
      <c r="A276" s="39"/>
      <c r="B276" s="39"/>
      <c r="C276" s="39"/>
      <c r="N276" s="39"/>
    </row>
    <row r="277" spans="1:14" s="25" customFormat="1" ht="13.35" customHeight="1">
      <c r="A277" s="39"/>
      <c r="B277" s="39"/>
      <c r="C277" s="39"/>
      <c r="N277" s="39"/>
    </row>
    <row r="278" spans="1:14" s="25" customFormat="1" ht="13.35" customHeight="1">
      <c r="A278" s="39"/>
      <c r="B278" s="39"/>
      <c r="C278" s="39"/>
      <c r="N278" s="39"/>
    </row>
    <row r="279" spans="1:14" s="25" customFormat="1" ht="13.35" customHeight="1">
      <c r="A279" s="39"/>
      <c r="B279" s="39"/>
      <c r="C279" s="39"/>
      <c r="N279" s="39"/>
    </row>
    <row r="280" spans="1:14" s="25" customFormat="1" ht="13.35" customHeight="1">
      <c r="A280" s="39"/>
      <c r="B280" s="39"/>
      <c r="C280" s="39"/>
      <c r="N280" s="39"/>
    </row>
    <row r="281" spans="1:14" s="25" customFormat="1" ht="13.35" customHeight="1">
      <c r="A281" s="39"/>
      <c r="B281" s="39"/>
      <c r="C281" s="39"/>
      <c r="N281" s="39"/>
    </row>
    <row r="282" spans="1:14" s="25" customFormat="1" ht="13.35" customHeight="1">
      <c r="A282" s="39"/>
      <c r="B282" s="39"/>
      <c r="C282" s="39"/>
      <c r="N282" s="39"/>
    </row>
    <row r="283" spans="1:14" s="25" customFormat="1" ht="13.35" customHeight="1">
      <c r="A283" s="39"/>
      <c r="B283" s="39"/>
      <c r="C283" s="39"/>
      <c r="N283" s="39"/>
    </row>
    <row r="284" spans="1:14" s="25" customFormat="1" ht="13.35" customHeight="1">
      <c r="A284" s="39"/>
      <c r="B284" s="39"/>
      <c r="C284" s="39"/>
      <c r="N284" s="39"/>
    </row>
    <row r="285" spans="1:14" s="25" customFormat="1" ht="13.35" customHeight="1">
      <c r="A285" s="39"/>
      <c r="B285" s="39"/>
      <c r="C285" s="39"/>
      <c r="N285" s="39"/>
    </row>
    <row r="286" spans="1:14" s="25" customFormat="1" ht="13.35" customHeight="1">
      <c r="A286" s="39"/>
      <c r="B286" s="39"/>
      <c r="C286" s="39"/>
      <c r="N286" s="39"/>
    </row>
    <row r="287" spans="1:14" s="25" customFormat="1" ht="13.35" customHeight="1">
      <c r="A287" s="39"/>
      <c r="B287" s="39"/>
      <c r="C287" s="39"/>
      <c r="N287" s="39"/>
    </row>
    <row r="288" spans="1:14" s="25" customFormat="1" ht="13.35" customHeight="1">
      <c r="A288" s="39"/>
      <c r="B288" s="39"/>
      <c r="C288" s="39"/>
      <c r="N288" s="39"/>
    </row>
    <row r="289" spans="1:14" s="25" customFormat="1" ht="13.35" customHeight="1">
      <c r="A289" s="39"/>
      <c r="B289" s="39"/>
      <c r="C289" s="39"/>
      <c r="N289" s="39"/>
    </row>
    <row r="290" spans="1:14" s="25" customFormat="1" ht="13.35" customHeight="1">
      <c r="A290" s="39"/>
      <c r="B290" s="39"/>
      <c r="C290" s="39"/>
      <c r="N290" s="39"/>
    </row>
    <row r="291" spans="1:14" s="25" customFormat="1" ht="13.35" customHeight="1">
      <c r="A291" s="39"/>
      <c r="B291" s="39"/>
      <c r="C291" s="39"/>
      <c r="N291" s="39"/>
    </row>
    <row r="292" spans="1:14" s="25" customFormat="1" ht="13.35" customHeight="1">
      <c r="A292" s="39"/>
      <c r="B292" s="39"/>
      <c r="C292" s="39"/>
      <c r="N292" s="39"/>
    </row>
    <row r="293" spans="1:14" s="25" customFormat="1" ht="13.35" customHeight="1">
      <c r="A293" s="39"/>
      <c r="B293" s="39"/>
      <c r="C293" s="39"/>
      <c r="N293" s="39"/>
    </row>
    <row r="294" spans="1:14" s="25" customFormat="1" ht="13.35" customHeight="1">
      <c r="A294" s="39"/>
      <c r="B294" s="39"/>
      <c r="C294" s="39"/>
      <c r="N294" s="39"/>
    </row>
    <row r="295" spans="1:14" s="25" customFormat="1" ht="13.35" customHeight="1">
      <c r="A295" s="39"/>
      <c r="B295" s="39"/>
      <c r="C295" s="39"/>
      <c r="N295" s="39"/>
    </row>
    <row r="296" spans="1:14" s="25" customFormat="1" ht="13.35" customHeight="1">
      <c r="A296" s="39"/>
      <c r="B296" s="39"/>
      <c r="C296" s="39"/>
      <c r="N296" s="39"/>
    </row>
    <row r="297" spans="1:14" s="25" customFormat="1" ht="13.35" customHeight="1">
      <c r="A297" s="39"/>
      <c r="B297" s="39"/>
      <c r="C297" s="39"/>
      <c r="N297" s="39"/>
    </row>
    <row r="298" spans="1:14" s="25" customFormat="1" ht="13.35" customHeight="1">
      <c r="A298" s="39"/>
      <c r="B298" s="39"/>
      <c r="C298" s="39"/>
      <c r="N298" s="39"/>
    </row>
    <row r="299" spans="1:14" s="25" customFormat="1" ht="13.35" customHeight="1">
      <c r="A299" s="39"/>
      <c r="B299" s="39"/>
      <c r="C299" s="39"/>
      <c r="N299" s="39"/>
    </row>
    <row r="300" spans="1:14" s="25" customFormat="1" ht="13.35" customHeight="1">
      <c r="A300" s="39"/>
      <c r="B300" s="39"/>
      <c r="C300" s="39"/>
      <c r="N300" s="39"/>
    </row>
    <row r="301" spans="1:14" s="25" customFormat="1" ht="13.35" customHeight="1">
      <c r="A301" s="39"/>
      <c r="B301" s="39"/>
      <c r="C301" s="39"/>
      <c r="N301" s="39"/>
    </row>
    <row r="302" spans="1:14" s="25" customFormat="1" ht="13.35" customHeight="1">
      <c r="A302" s="39"/>
      <c r="B302" s="39"/>
      <c r="C302" s="39"/>
      <c r="N302" s="39"/>
    </row>
    <row r="303" spans="1:14" s="25" customFormat="1" ht="13.35" customHeight="1">
      <c r="A303" s="39"/>
      <c r="B303" s="39"/>
      <c r="C303" s="39"/>
      <c r="N303" s="39"/>
    </row>
    <row r="304" spans="1:14" s="25" customFormat="1" ht="13.35" customHeight="1">
      <c r="A304" s="39"/>
      <c r="B304" s="39"/>
      <c r="C304" s="39"/>
      <c r="N304" s="39"/>
    </row>
    <row r="305" spans="1:14" s="25" customFormat="1" ht="13.35" customHeight="1">
      <c r="A305" s="39"/>
      <c r="B305" s="39"/>
      <c r="C305" s="39"/>
      <c r="N305" s="39"/>
    </row>
    <row r="306" spans="1:14" s="25" customFormat="1" ht="13.35" customHeight="1">
      <c r="A306" s="39"/>
      <c r="B306" s="39"/>
      <c r="C306" s="39"/>
      <c r="N306" s="39"/>
    </row>
    <row r="307" spans="1:14" s="25" customFormat="1" ht="13.35" customHeight="1">
      <c r="A307" s="39"/>
      <c r="B307" s="39"/>
      <c r="C307" s="39"/>
      <c r="N307" s="39"/>
    </row>
    <row r="308" spans="1:14" s="25" customFormat="1" ht="13.35" customHeight="1">
      <c r="A308" s="39"/>
      <c r="B308" s="39"/>
      <c r="C308" s="39"/>
      <c r="N308" s="39"/>
    </row>
    <row r="309" spans="1:14" s="25" customFormat="1" ht="13.35" customHeight="1">
      <c r="A309" s="39"/>
      <c r="B309" s="39"/>
      <c r="C309" s="39"/>
      <c r="N309" s="39"/>
    </row>
    <row r="310" spans="1:14" s="25" customFormat="1" ht="13.35" customHeight="1">
      <c r="A310" s="39"/>
      <c r="B310" s="39"/>
      <c r="C310" s="39"/>
      <c r="N310" s="39"/>
    </row>
    <row r="311" spans="1:14" s="25" customFormat="1" ht="13.35" customHeight="1">
      <c r="A311" s="39"/>
      <c r="B311" s="39"/>
      <c r="C311" s="39"/>
      <c r="N311" s="39"/>
    </row>
    <row r="312" spans="1:14" s="25" customFormat="1" ht="13.35" customHeight="1">
      <c r="A312" s="39"/>
      <c r="B312" s="39"/>
      <c r="C312" s="39"/>
      <c r="N312" s="39"/>
    </row>
    <row r="313" spans="1:14" s="25" customFormat="1" ht="13.35" customHeight="1">
      <c r="A313" s="39"/>
      <c r="B313" s="39"/>
      <c r="C313" s="39"/>
      <c r="N313" s="39"/>
    </row>
    <row r="314" spans="1:14" s="25" customFormat="1" ht="13.35" customHeight="1">
      <c r="A314" s="39"/>
      <c r="B314" s="39"/>
      <c r="C314" s="39"/>
      <c r="N314" s="39"/>
    </row>
    <row r="315" spans="1:14" s="25" customFormat="1" ht="13.35" customHeight="1">
      <c r="A315" s="39"/>
      <c r="B315" s="39"/>
      <c r="C315" s="39"/>
      <c r="N315" s="39"/>
    </row>
    <row r="316" spans="1:14" s="25" customFormat="1" ht="13.35" customHeight="1">
      <c r="A316" s="39"/>
      <c r="B316" s="39"/>
      <c r="C316" s="39"/>
      <c r="N316" s="39"/>
    </row>
    <row r="317" spans="1:14" s="25" customFormat="1" ht="13.35" customHeight="1">
      <c r="A317" s="39"/>
      <c r="B317" s="39"/>
      <c r="C317" s="39"/>
      <c r="N317" s="39"/>
    </row>
    <row r="318" spans="1:14" s="25" customFormat="1" ht="13.35" customHeight="1">
      <c r="A318" s="39"/>
      <c r="B318" s="39"/>
      <c r="C318" s="39"/>
      <c r="N318" s="39"/>
    </row>
    <row r="319" spans="1:14" s="25" customFormat="1" ht="13.35" customHeight="1">
      <c r="A319" s="39"/>
      <c r="B319" s="39"/>
      <c r="C319" s="39"/>
      <c r="N319" s="39"/>
    </row>
    <row r="320" spans="1:14" s="25" customFormat="1" ht="13.35" customHeight="1">
      <c r="A320" s="39"/>
      <c r="B320" s="39"/>
      <c r="C320" s="39"/>
      <c r="N320" s="39"/>
    </row>
    <row r="321" spans="1:14" s="25" customFormat="1" ht="13.35" customHeight="1">
      <c r="A321" s="39"/>
      <c r="B321" s="39"/>
      <c r="C321" s="39"/>
      <c r="N321" s="39"/>
    </row>
    <row r="322" spans="1:14" s="25" customFormat="1" ht="13.35" customHeight="1">
      <c r="A322" s="39"/>
      <c r="B322" s="39"/>
      <c r="C322" s="39"/>
      <c r="N322" s="39"/>
    </row>
    <row r="323" spans="1:14" s="25" customFormat="1" ht="13.35" customHeight="1">
      <c r="A323" s="39"/>
      <c r="B323" s="39"/>
      <c r="C323" s="39"/>
      <c r="N323" s="39"/>
    </row>
    <row r="324" spans="1:14" s="25" customFormat="1" ht="13.35" customHeight="1">
      <c r="A324" s="39"/>
      <c r="B324" s="39"/>
      <c r="C324" s="39"/>
      <c r="N324" s="39"/>
    </row>
    <row r="325" spans="1:14" s="25" customFormat="1" ht="13.35" customHeight="1">
      <c r="A325" s="39"/>
      <c r="B325" s="39"/>
      <c r="C325" s="39"/>
      <c r="N325" s="39"/>
    </row>
    <row r="326" spans="1:14" s="25" customFormat="1" ht="13.35" customHeight="1">
      <c r="A326" s="39"/>
      <c r="B326" s="39"/>
      <c r="C326" s="39"/>
      <c r="N326" s="39"/>
    </row>
    <row r="327" spans="1:14" s="25" customFormat="1" ht="13.35" customHeight="1">
      <c r="A327" s="39"/>
      <c r="B327" s="39"/>
      <c r="C327" s="39"/>
      <c r="N327" s="39"/>
    </row>
    <row r="328" spans="1:14" s="25" customFormat="1" ht="13.35" customHeight="1">
      <c r="A328" s="39"/>
      <c r="B328" s="39"/>
      <c r="C328" s="39"/>
      <c r="N328" s="39"/>
    </row>
    <row r="329" spans="1:14" s="25" customFormat="1" ht="13.35" customHeight="1">
      <c r="A329" s="39"/>
      <c r="B329" s="39"/>
      <c r="C329" s="39"/>
      <c r="N329" s="39"/>
    </row>
    <row r="330" spans="1:14" s="25" customFormat="1" ht="13.35" customHeight="1">
      <c r="A330" s="39"/>
      <c r="B330" s="39"/>
      <c r="C330" s="39"/>
      <c r="N330" s="39"/>
    </row>
    <row r="331" spans="1:14" s="25" customFormat="1" ht="13.35" customHeight="1">
      <c r="A331" s="39"/>
      <c r="B331" s="39"/>
      <c r="C331" s="39"/>
      <c r="N331" s="39"/>
    </row>
    <row r="332" spans="1:14" s="25" customFormat="1" ht="13.35" customHeight="1">
      <c r="A332" s="39"/>
      <c r="B332" s="39"/>
      <c r="C332" s="39"/>
      <c r="N332" s="39"/>
    </row>
    <row r="333" spans="1:14" s="25" customFormat="1" ht="13.35" customHeight="1">
      <c r="A333" s="39"/>
      <c r="B333" s="39"/>
      <c r="C333" s="39"/>
      <c r="N333" s="39"/>
    </row>
    <row r="334" spans="1:14" s="25" customFormat="1" ht="13.35" customHeight="1">
      <c r="A334" s="39"/>
      <c r="B334" s="39"/>
      <c r="C334" s="39"/>
      <c r="N334" s="39"/>
    </row>
    <row r="335" spans="1:14" s="25" customFormat="1" ht="13.35" customHeight="1">
      <c r="A335" s="39"/>
      <c r="B335" s="39"/>
      <c r="C335" s="39"/>
      <c r="N335" s="39"/>
    </row>
    <row r="336" spans="1:14" s="25" customFormat="1" ht="13.35" customHeight="1">
      <c r="A336" s="39"/>
      <c r="B336" s="39"/>
      <c r="C336" s="39"/>
      <c r="N336" s="39"/>
    </row>
    <row r="337" spans="1:14" s="25" customFormat="1" ht="13.35" customHeight="1">
      <c r="A337" s="39"/>
      <c r="B337" s="39"/>
      <c r="C337" s="39"/>
      <c r="N337" s="39"/>
    </row>
    <row r="338" spans="1:14" s="25" customFormat="1" ht="13.35" customHeight="1">
      <c r="A338" s="39"/>
      <c r="B338" s="39"/>
      <c r="C338" s="39"/>
      <c r="N338" s="39"/>
    </row>
    <row r="339" spans="1:14" s="25" customFormat="1" ht="13.35" customHeight="1">
      <c r="A339" s="39"/>
      <c r="B339" s="39"/>
      <c r="C339" s="39"/>
      <c r="N339" s="39"/>
    </row>
    <row r="340" spans="1:14" s="25" customFormat="1" ht="13.35" customHeight="1">
      <c r="A340" s="39"/>
      <c r="B340" s="39"/>
      <c r="C340" s="39"/>
      <c r="N340" s="39"/>
    </row>
    <row r="341" spans="1:14" s="25" customFormat="1" ht="13.35" customHeight="1">
      <c r="A341" s="39"/>
      <c r="B341" s="39"/>
      <c r="C341" s="39"/>
      <c r="N341" s="39"/>
    </row>
    <row r="342" spans="1:14" s="25" customFormat="1" ht="13.35" customHeight="1">
      <c r="A342" s="39"/>
      <c r="B342" s="39"/>
      <c r="C342" s="39"/>
      <c r="N342" s="39"/>
    </row>
    <row r="343" spans="1:14" s="25" customFormat="1" ht="13.35" customHeight="1">
      <c r="A343" s="39"/>
      <c r="B343" s="39"/>
      <c r="C343" s="39"/>
      <c r="N343" s="39"/>
    </row>
    <row r="344" spans="1:14" s="25" customFormat="1" ht="13.35" customHeight="1">
      <c r="A344" s="39"/>
      <c r="B344" s="39"/>
      <c r="C344" s="39"/>
      <c r="N344" s="39"/>
    </row>
    <row r="345" spans="1:14" s="25" customFormat="1" ht="13.35" customHeight="1">
      <c r="A345" s="39"/>
      <c r="B345" s="39"/>
      <c r="C345" s="39"/>
      <c r="N345" s="39"/>
    </row>
    <row r="346" spans="1:14" s="25" customFormat="1" ht="13.35" customHeight="1">
      <c r="A346" s="39"/>
      <c r="B346" s="39"/>
      <c r="C346" s="39"/>
      <c r="N346" s="39"/>
    </row>
    <row r="347" spans="1:14" s="25" customFormat="1" ht="13.35" customHeight="1">
      <c r="A347" s="39"/>
      <c r="B347" s="39"/>
      <c r="C347" s="39"/>
      <c r="N347" s="39"/>
    </row>
    <row r="348" spans="1:14" s="25" customFormat="1" ht="13.35" customHeight="1">
      <c r="A348" s="39"/>
      <c r="B348" s="39"/>
      <c r="C348" s="39"/>
      <c r="N348" s="39"/>
    </row>
    <row r="349" spans="1:14" s="25" customFormat="1" ht="13.35" customHeight="1">
      <c r="A349" s="39"/>
      <c r="B349" s="39"/>
      <c r="C349" s="39"/>
      <c r="N349" s="39"/>
    </row>
    <row r="350" spans="1:14" s="25" customFormat="1" ht="13.35" customHeight="1">
      <c r="A350" s="39"/>
      <c r="B350" s="39"/>
      <c r="C350" s="39"/>
      <c r="N350" s="39"/>
    </row>
    <row r="351" spans="1:14" s="25" customFormat="1" ht="13.35" customHeight="1">
      <c r="A351" s="39"/>
      <c r="B351" s="39"/>
      <c r="C351" s="39"/>
      <c r="N351" s="39"/>
    </row>
    <row r="352" spans="1:14" s="25" customFormat="1" ht="13.35" customHeight="1">
      <c r="A352" s="39"/>
      <c r="B352" s="39"/>
      <c r="C352" s="39"/>
      <c r="N352" s="39"/>
    </row>
    <row r="353" spans="1:14" s="25" customFormat="1" ht="13.35" customHeight="1">
      <c r="A353" s="39"/>
      <c r="B353" s="39"/>
      <c r="C353" s="39"/>
      <c r="N353" s="39"/>
    </row>
    <row r="354" spans="1:14" s="25" customFormat="1" ht="13.35" customHeight="1">
      <c r="A354" s="39"/>
      <c r="B354" s="39"/>
      <c r="C354" s="39"/>
      <c r="N354" s="39"/>
    </row>
    <row r="355" spans="1:14" s="25" customFormat="1" ht="13.35" customHeight="1">
      <c r="A355" s="39"/>
      <c r="B355" s="39"/>
      <c r="C355" s="39"/>
      <c r="N355" s="39"/>
    </row>
    <row r="356" spans="1:14" s="25" customFormat="1" ht="13.35" customHeight="1">
      <c r="A356" s="39"/>
      <c r="B356" s="39"/>
      <c r="C356" s="39"/>
      <c r="N356" s="39"/>
    </row>
    <row r="357" spans="1:14" s="25" customFormat="1" ht="13.35" customHeight="1">
      <c r="A357" s="39"/>
      <c r="B357" s="39"/>
      <c r="C357" s="39"/>
      <c r="N357" s="39"/>
    </row>
    <row r="358" spans="1:14" s="25" customFormat="1" ht="13.35" customHeight="1">
      <c r="A358" s="39"/>
      <c r="B358" s="39"/>
      <c r="C358" s="39"/>
      <c r="N358" s="39"/>
    </row>
    <row r="359" spans="1:14" s="25" customFormat="1" ht="13.35" customHeight="1">
      <c r="A359" s="39"/>
      <c r="B359" s="39"/>
      <c r="C359" s="39"/>
      <c r="N359" s="39"/>
    </row>
    <row r="360" spans="1:14" s="25" customFormat="1" ht="13.35" customHeight="1">
      <c r="A360" s="39"/>
      <c r="B360" s="39"/>
      <c r="C360" s="39"/>
      <c r="N360" s="39"/>
    </row>
    <row r="361" spans="1:14" s="25" customFormat="1" ht="13.35" customHeight="1">
      <c r="A361" s="39"/>
      <c r="B361" s="39"/>
      <c r="C361" s="39"/>
      <c r="N361" s="39"/>
    </row>
    <row r="362" spans="1:14" s="25" customFormat="1" ht="13.35" customHeight="1">
      <c r="A362" s="39"/>
      <c r="B362" s="39"/>
      <c r="C362" s="39"/>
      <c r="N362" s="39"/>
    </row>
    <row r="363" spans="1:14" s="25" customFormat="1" ht="13.35" customHeight="1">
      <c r="A363" s="39"/>
      <c r="B363" s="39"/>
      <c r="C363" s="39"/>
      <c r="N363" s="39"/>
    </row>
    <row r="364" spans="1:14" s="25" customFormat="1" ht="13.35" customHeight="1">
      <c r="A364" s="39"/>
      <c r="B364" s="39"/>
      <c r="C364" s="39"/>
      <c r="N364" s="39"/>
    </row>
    <row r="365" spans="1:14" s="25" customFormat="1" ht="13.35" customHeight="1">
      <c r="A365" s="39"/>
      <c r="B365" s="39"/>
      <c r="C365" s="39"/>
      <c r="N365" s="39"/>
    </row>
    <row r="366" spans="1:14" s="25" customFormat="1" ht="13.35" customHeight="1">
      <c r="A366" s="39"/>
      <c r="B366" s="39"/>
      <c r="C366" s="39"/>
      <c r="N366" s="39"/>
    </row>
    <row r="367" spans="1:14" s="25" customFormat="1" ht="13.35" customHeight="1">
      <c r="A367" s="39"/>
      <c r="B367" s="39"/>
      <c r="C367" s="39"/>
      <c r="N367" s="39"/>
    </row>
    <row r="368" spans="1:14" s="25" customFormat="1" ht="13.35" customHeight="1">
      <c r="A368" s="39"/>
      <c r="B368" s="39"/>
      <c r="C368" s="39"/>
      <c r="N368" s="39"/>
    </row>
    <row r="369" spans="1:14" s="25" customFormat="1" ht="13.35" customHeight="1">
      <c r="A369" s="39"/>
      <c r="B369" s="39"/>
      <c r="C369" s="39"/>
      <c r="N369" s="39"/>
    </row>
    <row r="370" spans="1:14" s="25" customFormat="1" ht="13.35" customHeight="1">
      <c r="A370" s="39"/>
      <c r="B370" s="39"/>
      <c r="C370" s="39"/>
      <c r="N370" s="39"/>
    </row>
    <row r="371" spans="1:14" s="25" customFormat="1" ht="13.35" customHeight="1">
      <c r="A371" s="39"/>
      <c r="B371" s="39"/>
      <c r="C371" s="39"/>
      <c r="N371" s="39"/>
    </row>
    <row r="372" spans="1:14" s="25" customFormat="1" ht="13.35" customHeight="1">
      <c r="A372" s="39"/>
      <c r="B372" s="39"/>
      <c r="C372" s="39"/>
      <c r="N372" s="39"/>
    </row>
    <row r="373" spans="1:14" s="25" customFormat="1" ht="13.35" customHeight="1">
      <c r="A373" s="39"/>
      <c r="B373" s="39"/>
      <c r="C373" s="39"/>
      <c r="N373" s="39"/>
    </row>
    <row r="374" spans="1:14" s="25" customFormat="1" ht="13.35" customHeight="1">
      <c r="A374" s="39"/>
      <c r="B374" s="39"/>
      <c r="C374" s="39"/>
      <c r="N374" s="39"/>
    </row>
    <row r="375" spans="1:14" s="25" customFormat="1" ht="13.35" customHeight="1">
      <c r="A375" s="39"/>
      <c r="B375" s="39"/>
      <c r="C375" s="39"/>
      <c r="N375" s="39"/>
    </row>
    <row r="376" spans="1:14" s="25" customFormat="1" ht="13.35" customHeight="1">
      <c r="A376" s="39"/>
      <c r="B376" s="39"/>
      <c r="C376" s="39"/>
      <c r="N376" s="39"/>
    </row>
    <row r="377" spans="1:14" s="25" customFormat="1" ht="13.35" customHeight="1">
      <c r="A377" s="39"/>
      <c r="B377" s="39"/>
      <c r="C377" s="39"/>
      <c r="N377" s="39"/>
    </row>
    <row r="378" spans="1:14" s="25" customFormat="1" ht="13.35" customHeight="1">
      <c r="A378" s="39"/>
      <c r="B378" s="39"/>
      <c r="C378" s="39"/>
      <c r="N378" s="39"/>
    </row>
    <row r="379" spans="1:14" s="25" customFormat="1" ht="13.35" customHeight="1">
      <c r="A379" s="39"/>
      <c r="B379" s="39"/>
      <c r="C379" s="39"/>
      <c r="N379" s="39"/>
    </row>
    <row r="380" spans="1:14" s="25" customFormat="1" ht="13.35" customHeight="1">
      <c r="A380" s="39"/>
      <c r="B380" s="39"/>
      <c r="C380" s="39"/>
      <c r="N380" s="39"/>
    </row>
    <row r="381" spans="1:14" s="25" customFormat="1" ht="13.35" customHeight="1">
      <c r="A381" s="39"/>
      <c r="B381" s="39"/>
      <c r="C381" s="39"/>
      <c r="N381" s="39"/>
    </row>
    <row r="382" spans="1:14" s="25" customFormat="1" ht="13.35" customHeight="1">
      <c r="A382" s="39"/>
      <c r="B382" s="39"/>
      <c r="C382" s="39"/>
      <c r="N382" s="39"/>
    </row>
    <row r="383" spans="1:14" s="25" customFormat="1" ht="13.35" customHeight="1">
      <c r="A383" s="39"/>
      <c r="B383" s="39"/>
      <c r="C383" s="39"/>
      <c r="N383" s="39"/>
    </row>
    <row r="384" spans="1:14" s="25" customFormat="1" ht="13.35" customHeight="1">
      <c r="A384" s="39"/>
      <c r="B384" s="39"/>
      <c r="C384" s="39"/>
      <c r="N384" s="39"/>
    </row>
    <row r="385" spans="1:14" s="25" customFormat="1" ht="13.35" customHeight="1">
      <c r="A385" s="39"/>
      <c r="B385" s="39"/>
      <c r="C385" s="39"/>
      <c r="N385" s="39"/>
    </row>
    <row r="386" spans="1:14" s="25" customFormat="1" ht="13.35" customHeight="1">
      <c r="A386" s="39"/>
      <c r="B386" s="39"/>
      <c r="C386" s="39"/>
      <c r="N386" s="39"/>
    </row>
    <row r="387" spans="1:14" s="25" customFormat="1" ht="13.35" customHeight="1">
      <c r="A387" s="39"/>
      <c r="B387" s="39"/>
      <c r="C387" s="39"/>
      <c r="N387" s="39"/>
    </row>
    <row r="388" spans="1:14" s="25" customFormat="1" ht="13.35" customHeight="1">
      <c r="A388" s="39"/>
      <c r="B388" s="39"/>
      <c r="C388" s="39"/>
      <c r="N388" s="39"/>
    </row>
    <row r="389" spans="1:14" s="25" customFormat="1" ht="13.35" customHeight="1">
      <c r="A389" s="39"/>
      <c r="B389" s="39"/>
      <c r="C389" s="39"/>
      <c r="N389" s="39"/>
    </row>
    <row r="390" spans="1:14" s="25" customFormat="1" ht="13.35" customHeight="1">
      <c r="A390" s="39"/>
      <c r="B390" s="39"/>
      <c r="C390" s="39"/>
      <c r="N390" s="39"/>
    </row>
    <row r="391" spans="1:14" s="25" customFormat="1" ht="13.35" customHeight="1">
      <c r="A391" s="39"/>
      <c r="B391" s="39"/>
      <c r="C391" s="39"/>
      <c r="N391" s="39"/>
    </row>
    <row r="392" spans="1:14" s="25" customFormat="1" ht="13.35" customHeight="1">
      <c r="A392" s="39"/>
      <c r="B392" s="39"/>
      <c r="C392" s="39"/>
      <c r="N392" s="39"/>
    </row>
    <row r="393" spans="1:14" s="25" customFormat="1" ht="13.35" customHeight="1">
      <c r="A393" s="39"/>
      <c r="B393" s="39"/>
      <c r="C393" s="39"/>
      <c r="N393" s="39"/>
    </row>
    <row r="394" spans="1:14" s="25" customFormat="1" ht="13.35" customHeight="1">
      <c r="A394" s="39"/>
      <c r="B394" s="39"/>
      <c r="C394" s="39"/>
      <c r="N394" s="39"/>
    </row>
    <row r="395" spans="1:14" s="25" customFormat="1" ht="13.35" customHeight="1">
      <c r="A395" s="39"/>
      <c r="B395" s="39"/>
      <c r="C395" s="39"/>
      <c r="N395" s="39"/>
    </row>
    <row r="396" spans="1:14" s="25" customFormat="1" ht="13.35" customHeight="1">
      <c r="A396" s="39"/>
      <c r="B396" s="39"/>
      <c r="C396" s="39"/>
      <c r="N396" s="39"/>
    </row>
    <row r="397" spans="1:14" s="25" customFormat="1" ht="13.35" customHeight="1">
      <c r="A397" s="39"/>
      <c r="B397" s="39"/>
      <c r="C397" s="39"/>
      <c r="N397" s="39"/>
    </row>
    <row r="398" spans="1:14" s="25" customFormat="1" ht="13.35" customHeight="1">
      <c r="A398" s="39"/>
      <c r="B398" s="39"/>
      <c r="C398" s="39"/>
      <c r="N398" s="39"/>
    </row>
    <row r="399" spans="1:14" s="25" customFormat="1" ht="13.35" customHeight="1">
      <c r="A399" s="39"/>
      <c r="B399" s="39"/>
      <c r="C399" s="39"/>
      <c r="N399" s="39"/>
    </row>
    <row r="400" spans="1:14" s="25" customFormat="1" ht="13.35" customHeight="1">
      <c r="A400" s="39"/>
      <c r="B400" s="39"/>
      <c r="C400" s="39"/>
      <c r="N400" s="39"/>
    </row>
    <row r="401" spans="1:14" s="25" customFormat="1" ht="13.35" customHeight="1">
      <c r="A401" s="39"/>
      <c r="B401" s="39"/>
      <c r="C401" s="39"/>
      <c r="N401" s="39"/>
    </row>
    <row r="402" spans="1:14" s="25" customFormat="1" ht="13.35" customHeight="1">
      <c r="A402" s="39"/>
      <c r="B402" s="39"/>
      <c r="C402" s="39"/>
      <c r="N402" s="39"/>
    </row>
    <row r="403" spans="1:14" s="25" customFormat="1" ht="13.35" customHeight="1">
      <c r="A403" s="39"/>
      <c r="B403" s="39"/>
      <c r="C403" s="39"/>
      <c r="N403" s="39"/>
    </row>
    <row r="404" spans="1:14" s="25" customFormat="1" ht="13.35" customHeight="1">
      <c r="A404" s="39"/>
      <c r="B404" s="39"/>
      <c r="C404" s="39"/>
      <c r="N404" s="39"/>
    </row>
    <row r="405" spans="1:14" s="25" customFormat="1" ht="13.35" customHeight="1">
      <c r="A405" s="39"/>
      <c r="B405" s="39"/>
      <c r="C405" s="39"/>
      <c r="N405" s="39"/>
    </row>
    <row r="406" spans="1:14" s="25" customFormat="1" ht="13.35" customHeight="1">
      <c r="A406" s="39"/>
      <c r="B406" s="39"/>
      <c r="C406" s="39"/>
      <c r="N406" s="39"/>
    </row>
    <row r="407" spans="1:14" s="25" customFormat="1" ht="13.35" customHeight="1">
      <c r="A407" s="39"/>
      <c r="B407" s="39"/>
      <c r="C407" s="39"/>
      <c r="N407" s="39"/>
    </row>
    <row r="408" spans="1:14" s="25" customFormat="1" ht="13.35" customHeight="1">
      <c r="A408" s="39"/>
      <c r="B408" s="39"/>
      <c r="C408" s="39"/>
      <c r="N408" s="39"/>
    </row>
    <row r="409" spans="1:14" s="25" customFormat="1" ht="13.35" customHeight="1">
      <c r="A409" s="39"/>
      <c r="B409" s="39"/>
      <c r="C409" s="39"/>
      <c r="N409" s="39"/>
    </row>
    <row r="410" spans="1:14" s="25" customFormat="1" ht="13.35" customHeight="1">
      <c r="A410" s="39"/>
      <c r="B410" s="39"/>
      <c r="C410" s="39"/>
      <c r="N410" s="39"/>
    </row>
    <row r="411" spans="1:14" s="25" customFormat="1" ht="13.35" customHeight="1">
      <c r="A411" s="39"/>
      <c r="B411" s="39"/>
      <c r="C411" s="39"/>
      <c r="N411" s="39"/>
    </row>
    <row r="412" spans="1:14" s="25" customFormat="1" ht="13.35" customHeight="1">
      <c r="A412" s="39"/>
      <c r="B412" s="39"/>
      <c r="C412" s="39"/>
      <c r="N412" s="39"/>
    </row>
    <row r="413" spans="1:14" s="25" customFormat="1" ht="13.35" customHeight="1">
      <c r="A413" s="39"/>
      <c r="B413" s="39"/>
      <c r="C413" s="39"/>
      <c r="N413" s="39"/>
    </row>
    <row r="414" spans="1:14" s="25" customFormat="1" ht="13.35" customHeight="1">
      <c r="A414" s="39"/>
      <c r="B414" s="39"/>
      <c r="C414" s="39"/>
      <c r="N414" s="39"/>
    </row>
    <row r="415" spans="1:14" s="25" customFormat="1" ht="13.35" customHeight="1">
      <c r="A415" s="39"/>
      <c r="B415" s="39"/>
      <c r="C415" s="39"/>
      <c r="N415" s="39"/>
    </row>
    <row r="416" spans="1:14" s="25" customFormat="1" ht="13.35" customHeight="1">
      <c r="A416" s="39"/>
      <c r="B416" s="39"/>
      <c r="C416" s="39"/>
      <c r="N416" s="39"/>
    </row>
    <row r="417" spans="1:14" s="25" customFormat="1" ht="13.35" customHeight="1">
      <c r="A417" s="39"/>
      <c r="B417" s="39"/>
      <c r="C417" s="39"/>
      <c r="N417" s="39"/>
    </row>
    <row r="418" spans="1:14" s="25" customFormat="1" ht="13.35" customHeight="1">
      <c r="A418" s="39"/>
      <c r="B418" s="39"/>
      <c r="C418" s="39"/>
      <c r="N418" s="39"/>
    </row>
    <row r="419" spans="1:14" s="25" customFormat="1" ht="13.35" customHeight="1">
      <c r="A419" s="39"/>
      <c r="B419" s="39"/>
      <c r="C419" s="39"/>
      <c r="N419" s="39"/>
    </row>
    <row r="420" spans="1:14" s="25" customFormat="1" ht="13.35" customHeight="1">
      <c r="A420" s="39"/>
      <c r="B420" s="39"/>
      <c r="C420" s="39"/>
      <c r="N420" s="39"/>
    </row>
    <row r="421" spans="1:14" s="25" customFormat="1" ht="13.35" customHeight="1">
      <c r="A421" s="39"/>
      <c r="B421" s="39"/>
      <c r="C421" s="39"/>
      <c r="N421" s="39"/>
    </row>
    <row r="422" spans="1:14" s="25" customFormat="1" ht="13.35" customHeight="1">
      <c r="A422" s="39"/>
      <c r="B422" s="39"/>
      <c r="C422" s="39"/>
      <c r="N422" s="39"/>
    </row>
    <row r="423" spans="1:14" s="25" customFormat="1" ht="13.35" customHeight="1">
      <c r="A423" s="39"/>
      <c r="B423" s="39"/>
      <c r="C423" s="39"/>
      <c r="N423" s="39"/>
    </row>
    <row r="424" spans="1:14" s="25" customFormat="1" ht="13.35" customHeight="1">
      <c r="A424" s="39"/>
      <c r="B424" s="39"/>
      <c r="C424" s="39"/>
      <c r="N424" s="39"/>
    </row>
    <row r="425" spans="1:14" s="25" customFormat="1" ht="13.35" customHeight="1">
      <c r="A425" s="39"/>
      <c r="B425" s="39"/>
      <c r="C425" s="39"/>
      <c r="N425" s="39"/>
    </row>
    <row r="426" spans="1:14" s="25" customFormat="1" ht="13.35" customHeight="1">
      <c r="A426" s="39"/>
      <c r="B426" s="39"/>
      <c r="C426" s="39"/>
      <c r="N426" s="39"/>
    </row>
    <row r="427" spans="1:14" s="25" customFormat="1" ht="13.35" customHeight="1">
      <c r="A427" s="39"/>
      <c r="B427" s="39"/>
      <c r="C427" s="39"/>
      <c r="N427" s="39"/>
    </row>
    <row r="428" spans="1:14" s="25" customFormat="1" ht="13.35" customHeight="1">
      <c r="A428" s="39"/>
      <c r="B428" s="39"/>
      <c r="C428" s="39"/>
      <c r="N428" s="39"/>
    </row>
    <row r="429" spans="1:14" s="25" customFormat="1" ht="13.35" customHeight="1">
      <c r="A429" s="39"/>
      <c r="B429" s="39"/>
      <c r="C429" s="39"/>
      <c r="N429" s="39"/>
    </row>
    <row r="430" spans="1:14" s="25" customFormat="1" ht="13.35" customHeight="1">
      <c r="A430" s="39"/>
      <c r="B430" s="39"/>
      <c r="C430" s="39"/>
      <c r="N430" s="39"/>
    </row>
    <row r="431" spans="1:14" s="25" customFormat="1" ht="13.35" customHeight="1">
      <c r="A431" s="39"/>
      <c r="B431" s="39"/>
      <c r="C431" s="39"/>
      <c r="N431" s="39"/>
    </row>
    <row r="432" spans="1:14" s="25" customFormat="1" ht="13.35" customHeight="1">
      <c r="A432" s="39"/>
      <c r="B432" s="39"/>
      <c r="C432" s="39"/>
      <c r="N432" s="39"/>
    </row>
    <row r="433" spans="1:14" s="25" customFormat="1" ht="13.35" customHeight="1">
      <c r="A433" s="39"/>
      <c r="B433" s="39"/>
      <c r="C433" s="39"/>
      <c r="N433" s="39"/>
    </row>
    <row r="434" spans="1:14" s="25" customFormat="1" ht="13.35" customHeight="1">
      <c r="A434" s="39"/>
      <c r="B434" s="39"/>
      <c r="C434" s="39"/>
      <c r="N434" s="39"/>
    </row>
    <row r="435" spans="1:14" s="25" customFormat="1" ht="13.35" customHeight="1">
      <c r="A435" s="39"/>
      <c r="B435" s="39"/>
      <c r="C435" s="39"/>
      <c r="N435" s="39"/>
    </row>
    <row r="436" spans="1:14" s="25" customFormat="1" ht="13.35" customHeight="1">
      <c r="A436" s="39"/>
      <c r="B436" s="39"/>
      <c r="C436" s="39"/>
      <c r="N436" s="39"/>
    </row>
    <row r="437" spans="1:14" s="25" customFormat="1" ht="13.35" customHeight="1">
      <c r="A437" s="39"/>
      <c r="B437" s="39"/>
      <c r="C437" s="39"/>
      <c r="N437" s="39"/>
    </row>
    <row r="438" spans="1:14" s="25" customFormat="1" ht="13.35" customHeight="1">
      <c r="A438" s="39"/>
      <c r="B438" s="39"/>
      <c r="C438" s="39"/>
      <c r="N438" s="39"/>
    </row>
    <row r="439" spans="1:14" s="25" customFormat="1" ht="13.35" customHeight="1">
      <c r="A439" s="39"/>
      <c r="B439" s="39"/>
      <c r="C439" s="39"/>
      <c r="N439" s="39"/>
    </row>
    <row r="440" spans="1:14" s="25" customFormat="1" ht="13.35" customHeight="1">
      <c r="A440" s="39"/>
      <c r="B440" s="39"/>
      <c r="C440" s="39"/>
      <c r="N440" s="39"/>
    </row>
    <row r="441" spans="1:14" s="25" customFormat="1" ht="13.35" customHeight="1">
      <c r="A441" s="39"/>
      <c r="B441" s="39"/>
      <c r="C441" s="39"/>
      <c r="N441" s="39"/>
    </row>
    <row r="442" spans="1:14" s="25" customFormat="1" ht="13.35" customHeight="1">
      <c r="A442" s="39"/>
      <c r="B442" s="39"/>
      <c r="C442" s="39"/>
      <c r="N442" s="39"/>
    </row>
    <row r="443" spans="1:14" s="25" customFormat="1" ht="13.35" customHeight="1">
      <c r="A443" s="39"/>
      <c r="B443" s="39"/>
      <c r="C443" s="39"/>
      <c r="N443" s="39"/>
    </row>
    <row r="444" spans="1:14" s="25" customFormat="1" ht="13.35" customHeight="1">
      <c r="A444" s="39"/>
      <c r="B444" s="39"/>
      <c r="C444" s="39"/>
      <c r="N444" s="39"/>
    </row>
    <row r="445" spans="1:14" s="25" customFormat="1" ht="13.35" customHeight="1">
      <c r="A445" s="39"/>
      <c r="B445" s="39"/>
      <c r="C445" s="39"/>
      <c r="N445" s="39"/>
    </row>
    <row r="446" spans="1:14" s="25" customFormat="1" ht="13.35" customHeight="1">
      <c r="A446" s="39"/>
      <c r="B446" s="39"/>
      <c r="C446" s="39"/>
      <c r="N446" s="39"/>
    </row>
    <row r="447" spans="1:14" s="25" customFormat="1" ht="13.35" customHeight="1">
      <c r="A447" s="39"/>
      <c r="B447" s="39"/>
      <c r="C447" s="39"/>
      <c r="N447" s="39"/>
    </row>
    <row r="448" spans="1:14" s="25" customFormat="1" ht="13.35" customHeight="1">
      <c r="A448" s="39"/>
      <c r="B448" s="39"/>
      <c r="C448" s="39"/>
      <c r="N448" s="39"/>
    </row>
    <row r="449" spans="1:14" s="25" customFormat="1" ht="13.35" customHeight="1">
      <c r="A449" s="39"/>
      <c r="B449" s="39"/>
      <c r="C449" s="39"/>
      <c r="N449" s="39"/>
    </row>
    <row r="450" spans="1:14" s="25" customFormat="1" ht="13.35" customHeight="1">
      <c r="A450" s="39"/>
      <c r="B450" s="39"/>
      <c r="C450" s="39"/>
      <c r="N450" s="39"/>
    </row>
    <row r="451" spans="1:14" s="25" customFormat="1" ht="13.35" customHeight="1">
      <c r="A451" s="39"/>
      <c r="B451" s="39"/>
      <c r="C451" s="39"/>
      <c r="N451" s="39"/>
    </row>
    <row r="452" spans="1:14" s="25" customFormat="1" ht="13.35" customHeight="1">
      <c r="A452" s="39"/>
      <c r="B452" s="39"/>
      <c r="C452" s="39"/>
      <c r="N452" s="39"/>
    </row>
    <row r="453" spans="1:14" s="25" customFormat="1" ht="13.35" customHeight="1">
      <c r="A453" s="39"/>
      <c r="B453" s="39"/>
      <c r="C453" s="39"/>
      <c r="N453" s="39"/>
    </row>
    <row r="454" spans="1:14" s="25" customFormat="1" ht="13.35" customHeight="1">
      <c r="A454" s="39"/>
      <c r="B454" s="39"/>
      <c r="C454" s="39"/>
      <c r="N454" s="39"/>
    </row>
    <row r="455" spans="1:14" s="25" customFormat="1" ht="13.35" customHeight="1">
      <c r="A455" s="39"/>
      <c r="B455" s="39"/>
      <c r="C455" s="39"/>
      <c r="N455" s="39"/>
    </row>
    <row r="456" spans="1:14" s="25" customFormat="1" ht="13.35" customHeight="1">
      <c r="A456" s="39"/>
      <c r="B456" s="39"/>
      <c r="C456" s="39"/>
      <c r="N456" s="39"/>
    </row>
    <row r="457" spans="1:14" s="25" customFormat="1" ht="13.35" customHeight="1">
      <c r="A457" s="39"/>
      <c r="B457" s="39"/>
      <c r="C457" s="39"/>
      <c r="N457" s="39"/>
    </row>
    <row r="458" spans="1:14" s="25" customFormat="1" ht="13.35" customHeight="1">
      <c r="A458" s="39"/>
      <c r="B458" s="39"/>
      <c r="C458" s="39"/>
      <c r="N458" s="39"/>
    </row>
    <row r="459" spans="1:14" s="25" customFormat="1" ht="13.35" customHeight="1">
      <c r="A459" s="39"/>
      <c r="B459" s="39"/>
      <c r="C459" s="39"/>
      <c r="N459" s="39"/>
    </row>
    <row r="460" spans="1:14" s="25" customFormat="1" ht="13.35" customHeight="1">
      <c r="A460" s="39"/>
      <c r="B460" s="39"/>
      <c r="C460" s="39"/>
      <c r="N460" s="39"/>
    </row>
    <row r="461" spans="1:14" s="25" customFormat="1" ht="13.35" customHeight="1">
      <c r="A461" s="39"/>
      <c r="B461" s="39"/>
      <c r="C461" s="39"/>
      <c r="N461" s="39"/>
    </row>
    <row r="462" spans="1:14" s="25" customFormat="1" ht="13.35" customHeight="1">
      <c r="A462" s="39"/>
      <c r="B462" s="39"/>
      <c r="C462" s="39"/>
      <c r="N462" s="39"/>
    </row>
    <row r="463" spans="1:14" s="25" customFormat="1" ht="13.35" customHeight="1">
      <c r="A463" s="39"/>
      <c r="B463" s="39"/>
      <c r="C463" s="39"/>
      <c r="N463" s="39"/>
    </row>
    <row r="464" spans="1:14" s="25" customFormat="1" ht="13.35" customHeight="1">
      <c r="A464" s="39"/>
      <c r="B464" s="39"/>
      <c r="C464" s="39"/>
      <c r="N464" s="39"/>
    </row>
    <row r="465" spans="1:14" s="25" customFormat="1" ht="13.35" customHeight="1">
      <c r="A465" s="39"/>
      <c r="B465" s="39"/>
      <c r="C465" s="39"/>
      <c r="N465" s="39"/>
    </row>
    <row r="466" spans="1:14" s="25" customFormat="1" ht="13.35" customHeight="1">
      <c r="A466" s="39"/>
      <c r="B466" s="39"/>
      <c r="C466" s="39"/>
      <c r="N466" s="39"/>
    </row>
    <row r="467" spans="1:14" s="25" customFormat="1" ht="13.35" customHeight="1">
      <c r="A467" s="39"/>
      <c r="B467" s="39"/>
      <c r="C467" s="39"/>
      <c r="N467" s="39"/>
    </row>
    <row r="468" spans="1:14" s="25" customFormat="1" ht="13.35" customHeight="1">
      <c r="A468" s="39"/>
      <c r="B468" s="39"/>
      <c r="C468" s="39"/>
      <c r="N468" s="39"/>
    </row>
    <row r="469" spans="1:14" s="25" customFormat="1" ht="13.35" customHeight="1">
      <c r="A469" s="39"/>
      <c r="B469" s="39"/>
      <c r="C469" s="39"/>
      <c r="N469" s="39"/>
    </row>
    <row r="470" spans="1:14" s="25" customFormat="1" ht="13.35" customHeight="1">
      <c r="A470" s="39"/>
      <c r="B470" s="39"/>
      <c r="C470" s="39"/>
      <c r="N470" s="39"/>
    </row>
    <row r="471" spans="1:14" s="25" customFormat="1" ht="13.35" customHeight="1">
      <c r="A471" s="39"/>
      <c r="B471" s="39"/>
      <c r="C471" s="39"/>
      <c r="N471" s="39"/>
    </row>
    <row r="472" spans="1:14" s="25" customFormat="1" ht="13.35" customHeight="1">
      <c r="A472" s="39"/>
      <c r="B472" s="39"/>
      <c r="C472" s="39"/>
      <c r="N472" s="39"/>
    </row>
    <row r="473" spans="1:14" s="25" customFormat="1" ht="13.35" customHeight="1">
      <c r="A473" s="39"/>
      <c r="B473" s="39"/>
      <c r="C473" s="39"/>
      <c r="N473" s="39"/>
    </row>
    <row r="474" spans="1:14" s="25" customFormat="1" ht="13.35" customHeight="1">
      <c r="A474" s="39"/>
      <c r="B474" s="39"/>
      <c r="C474" s="39"/>
      <c r="N474" s="39"/>
    </row>
    <row r="475" spans="1:14" s="25" customFormat="1" ht="13.35" customHeight="1">
      <c r="A475" s="39"/>
      <c r="B475" s="39"/>
      <c r="C475" s="39"/>
      <c r="N475" s="39"/>
    </row>
    <row r="476" spans="1:14" s="25" customFormat="1" ht="13.35" customHeight="1">
      <c r="A476" s="39"/>
      <c r="B476" s="39"/>
      <c r="C476" s="39"/>
      <c r="N476" s="39"/>
    </row>
    <row r="477" spans="1:14" s="25" customFormat="1" ht="13.35" customHeight="1">
      <c r="A477" s="39"/>
      <c r="B477" s="39"/>
      <c r="C477" s="39"/>
      <c r="N477" s="39"/>
    </row>
    <row r="478" spans="1:14" s="25" customFormat="1" ht="13.35" customHeight="1">
      <c r="A478" s="39"/>
      <c r="B478" s="39"/>
      <c r="C478" s="39"/>
      <c r="N478" s="39"/>
    </row>
    <row r="479" spans="1:14" s="25" customFormat="1" ht="13.35" customHeight="1">
      <c r="A479" s="39"/>
      <c r="B479" s="39"/>
      <c r="C479" s="39"/>
      <c r="N479" s="39"/>
    </row>
    <row r="480" spans="1:14" s="25" customFormat="1" ht="13.35" customHeight="1">
      <c r="A480" s="39"/>
      <c r="B480" s="39"/>
      <c r="C480" s="39"/>
      <c r="N480" s="39"/>
    </row>
    <row r="481" spans="1:14" s="25" customFormat="1" ht="13.35" customHeight="1">
      <c r="A481" s="39"/>
      <c r="B481" s="39"/>
      <c r="C481" s="39"/>
      <c r="N481" s="39"/>
    </row>
    <row r="482" spans="1:14" s="25" customFormat="1" ht="13.35" customHeight="1">
      <c r="A482" s="39"/>
      <c r="B482" s="39"/>
      <c r="C482" s="39"/>
      <c r="N482" s="39"/>
    </row>
    <row r="483" spans="1:14" s="25" customFormat="1" ht="13.35" customHeight="1">
      <c r="A483" s="39"/>
      <c r="B483" s="39"/>
      <c r="C483" s="39"/>
      <c r="N483" s="39"/>
    </row>
    <row r="484" spans="1:14" s="25" customFormat="1" ht="13.35" customHeight="1">
      <c r="A484" s="39"/>
      <c r="B484" s="39"/>
      <c r="C484" s="39"/>
      <c r="N484" s="39"/>
    </row>
    <row r="485" spans="1:14" s="25" customFormat="1" ht="13.35" customHeight="1">
      <c r="A485" s="39"/>
      <c r="B485" s="39"/>
      <c r="C485" s="39"/>
      <c r="N485" s="39"/>
    </row>
    <row r="486" spans="1:14" s="25" customFormat="1" ht="13.35" customHeight="1">
      <c r="A486" s="39"/>
      <c r="B486" s="39"/>
      <c r="C486" s="39"/>
      <c r="N486" s="39"/>
    </row>
    <row r="487" spans="1:14" s="25" customFormat="1" ht="13.35" customHeight="1">
      <c r="A487" s="39"/>
      <c r="B487" s="39"/>
      <c r="C487" s="39"/>
      <c r="N487" s="39"/>
    </row>
    <row r="488" spans="1:14" s="25" customFormat="1" ht="13.35" customHeight="1">
      <c r="A488" s="39"/>
      <c r="B488" s="39"/>
      <c r="C488" s="39"/>
      <c r="N488" s="39"/>
    </row>
    <row r="489" spans="1:14" s="25" customFormat="1" ht="13.35" customHeight="1">
      <c r="A489" s="39"/>
      <c r="B489" s="39"/>
      <c r="C489" s="39"/>
      <c r="N489" s="39"/>
    </row>
    <row r="490" spans="1:14" s="25" customFormat="1" ht="13.35" customHeight="1">
      <c r="A490" s="39"/>
      <c r="B490" s="39"/>
      <c r="C490" s="39"/>
      <c r="N490" s="39"/>
    </row>
    <row r="491" spans="1:14" s="25" customFormat="1" ht="13.35" customHeight="1">
      <c r="A491" s="39"/>
      <c r="B491" s="39"/>
      <c r="C491" s="39"/>
      <c r="N491" s="39"/>
    </row>
    <row r="492" spans="1:14" s="25" customFormat="1" ht="13.35" customHeight="1">
      <c r="A492" s="39"/>
      <c r="B492" s="39"/>
      <c r="C492" s="39"/>
      <c r="N492" s="39"/>
    </row>
    <row r="493" spans="1:14" s="25" customFormat="1" ht="13.35" customHeight="1">
      <c r="A493" s="39"/>
      <c r="B493" s="39"/>
      <c r="C493" s="39"/>
      <c r="N493" s="39"/>
    </row>
    <row r="494" spans="1:14" s="25" customFormat="1" ht="13.35" customHeight="1">
      <c r="A494" s="39"/>
      <c r="B494" s="39"/>
      <c r="C494" s="39"/>
      <c r="N494" s="39"/>
    </row>
    <row r="495" spans="1:14" s="25" customFormat="1" ht="13.35" customHeight="1">
      <c r="A495" s="39"/>
      <c r="B495" s="39"/>
      <c r="C495" s="39"/>
      <c r="N495" s="39"/>
    </row>
    <row r="496" spans="1:14" s="25" customFormat="1" ht="13.35" customHeight="1">
      <c r="A496" s="39"/>
      <c r="B496" s="39"/>
      <c r="C496" s="39"/>
      <c r="N496" s="39"/>
    </row>
    <row r="497" spans="1:14" s="25" customFormat="1" ht="13.35" customHeight="1">
      <c r="A497" s="39"/>
      <c r="B497" s="39"/>
      <c r="C497" s="39"/>
      <c r="N497" s="39"/>
    </row>
    <row r="498" spans="1:14" s="25" customFormat="1" ht="13.35" customHeight="1">
      <c r="A498" s="39"/>
      <c r="B498" s="39"/>
      <c r="C498" s="39"/>
      <c r="N498" s="39"/>
    </row>
    <row r="499" spans="1:14" s="25" customFormat="1" ht="13.35" customHeight="1">
      <c r="A499" s="39"/>
      <c r="B499" s="39"/>
      <c r="C499" s="39"/>
      <c r="N499" s="39"/>
    </row>
    <row r="500" spans="1:14" s="25" customFormat="1" ht="13.35" customHeight="1">
      <c r="A500" s="39"/>
      <c r="B500" s="39"/>
      <c r="C500" s="39"/>
      <c r="N500" s="39"/>
    </row>
    <row r="501" spans="1:14" s="25" customFormat="1" ht="13.35" customHeight="1">
      <c r="A501" s="39"/>
      <c r="B501" s="39"/>
      <c r="C501" s="39"/>
      <c r="N501" s="39"/>
    </row>
    <row r="502" spans="1:14" s="25" customFormat="1" ht="13.35" customHeight="1">
      <c r="A502" s="39"/>
      <c r="B502" s="39"/>
      <c r="C502" s="39"/>
      <c r="N502" s="39"/>
    </row>
    <row r="503" spans="1:14" s="25" customFormat="1" ht="13.35" customHeight="1">
      <c r="A503" s="39"/>
      <c r="B503" s="39"/>
      <c r="C503" s="39"/>
      <c r="N503" s="39"/>
    </row>
    <row r="504" spans="1:14" s="25" customFormat="1" ht="13.35" customHeight="1">
      <c r="A504" s="39"/>
      <c r="B504" s="39"/>
      <c r="C504" s="39"/>
      <c r="N504" s="39"/>
    </row>
    <row r="505" spans="1:14" s="25" customFormat="1" ht="13.35" customHeight="1">
      <c r="A505" s="39"/>
      <c r="B505" s="39"/>
      <c r="C505" s="39"/>
      <c r="N505" s="39"/>
    </row>
    <row r="506" spans="1:14" s="25" customFormat="1" ht="13.35" customHeight="1">
      <c r="A506" s="39"/>
      <c r="B506" s="39"/>
      <c r="C506" s="39"/>
      <c r="N506" s="39"/>
    </row>
    <row r="507" spans="1:14" s="25" customFormat="1" ht="13.35" customHeight="1">
      <c r="A507" s="39"/>
      <c r="B507" s="39"/>
      <c r="C507" s="39"/>
      <c r="N507" s="39"/>
    </row>
    <row r="508" spans="1:14" s="25" customFormat="1" ht="13.35" customHeight="1">
      <c r="A508" s="39"/>
      <c r="B508" s="39"/>
      <c r="C508" s="39"/>
      <c r="N508" s="39"/>
    </row>
    <row r="509" spans="1:14" s="25" customFormat="1" ht="13.35" customHeight="1">
      <c r="A509" s="39"/>
      <c r="B509" s="39"/>
      <c r="C509" s="39"/>
      <c r="N509" s="39"/>
    </row>
    <row r="510" spans="1:14" s="25" customFormat="1" ht="13.35" customHeight="1">
      <c r="A510" s="39"/>
      <c r="B510" s="39"/>
      <c r="C510" s="39"/>
      <c r="N510" s="39"/>
    </row>
    <row r="511" spans="1:14" s="25" customFormat="1" ht="13.35" customHeight="1">
      <c r="A511" s="39"/>
      <c r="B511" s="39"/>
      <c r="C511" s="39"/>
      <c r="N511" s="39"/>
    </row>
    <row r="512" spans="1:14" s="25" customFormat="1" ht="13.35" customHeight="1">
      <c r="A512" s="39"/>
      <c r="B512" s="39"/>
      <c r="C512" s="39"/>
      <c r="N512" s="39"/>
    </row>
    <row r="513" spans="1:14" s="25" customFormat="1" ht="13.35" customHeight="1">
      <c r="A513" s="39"/>
      <c r="B513" s="39"/>
      <c r="C513" s="39"/>
      <c r="N513" s="39"/>
    </row>
    <row r="514" spans="1:14" s="25" customFormat="1" ht="13.35" customHeight="1">
      <c r="A514" s="39"/>
      <c r="B514" s="39"/>
      <c r="C514" s="39"/>
      <c r="N514" s="39"/>
    </row>
    <row r="515" spans="1:14" s="25" customFormat="1" ht="13.35" customHeight="1">
      <c r="A515" s="39"/>
      <c r="B515" s="39"/>
      <c r="C515" s="39"/>
      <c r="N515" s="39"/>
    </row>
    <row r="516" spans="1:14" s="25" customFormat="1" ht="13.35" customHeight="1">
      <c r="A516" s="39"/>
      <c r="B516" s="39"/>
      <c r="C516" s="39"/>
      <c r="N516" s="39"/>
    </row>
    <row r="517" spans="1:14" s="25" customFormat="1" ht="13.35" customHeight="1">
      <c r="A517" s="39"/>
      <c r="B517" s="39"/>
      <c r="C517" s="39"/>
      <c r="N517" s="39"/>
    </row>
    <row r="518" spans="1:14" s="25" customFormat="1" ht="13.35" customHeight="1">
      <c r="A518" s="39"/>
      <c r="B518" s="39"/>
      <c r="C518" s="39"/>
      <c r="N518" s="39"/>
    </row>
    <row r="519" spans="1:14" s="25" customFormat="1" ht="13.35" customHeight="1">
      <c r="A519" s="39"/>
      <c r="B519" s="39"/>
      <c r="C519" s="39"/>
      <c r="N519" s="39"/>
    </row>
    <row r="520" spans="1:14" s="25" customFormat="1" ht="13.35" customHeight="1">
      <c r="A520" s="39"/>
      <c r="B520" s="39"/>
      <c r="C520" s="39"/>
      <c r="N520" s="39"/>
    </row>
    <row r="521" spans="1:14" s="25" customFormat="1" ht="13.35" customHeight="1">
      <c r="A521" s="39"/>
      <c r="B521" s="39"/>
      <c r="C521" s="39"/>
      <c r="N521" s="39"/>
    </row>
    <row r="522" spans="1:14" s="25" customFormat="1" ht="13.35" customHeight="1">
      <c r="A522" s="39"/>
      <c r="B522" s="39"/>
      <c r="C522" s="39"/>
      <c r="N522" s="39"/>
    </row>
    <row r="523" spans="1:14" s="25" customFormat="1" ht="13.35" customHeight="1">
      <c r="A523" s="39"/>
      <c r="B523" s="39"/>
      <c r="C523" s="39"/>
      <c r="N523" s="39"/>
    </row>
    <row r="524" spans="1:14" s="25" customFormat="1" ht="13.35" customHeight="1">
      <c r="A524" s="39"/>
      <c r="B524" s="39"/>
      <c r="C524" s="39"/>
      <c r="N524" s="39"/>
    </row>
    <row r="525" spans="1:14" s="25" customFormat="1" ht="13.35" customHeight="1">
      <c r="A525" s="39"/>
      <c r="B525" s="39"/>
      <c r="C525" s="39"/>
      <c r="N525" s="39"/>
    </row>
    <row r="526" spans="1:14" s="25" customFormat="1" ht="13.35" customHeight="1">
      <c r="A526" s="39"/>
      <c r="B526" s="39"/>
      <c r="C526" s="39"/>
      <c r="N526" s="39"/>
    </row>
    <row r="527" spans="1:14" s="25" customFormat="1" ht="13.35" customHeight="1">
      <c r="A527" s="39"/>
      <c r="B527" s="39"/>
      <c r="C527" s="39"/>
      <c r="N527" s="39"/>
    </row>
    <row r="528" spans="1:14" s="25" customFormat="1" ht="13.35" customHeight="1">
      <c r="A528" s="39"/>
      <c r="B528" s="39"/>
      <c r="C528" s="39"/>
      <c r="N528" s="39"/>
    </row>
    <row r="529" spans="1:14" s="25" customFormat="1" ht="13.35" customHeight="1">
      <c r="A529" s="39"/>
      <c r="B529" s="39"/>
      <c r="C529" s="39"/>
      <c r="N529" s="39"/>
    </row>
    <row r="530" spans="1:14" s="25" customFormat="1" ht="13.35" customHeight="1">
      <c r="A530" s="39"/>
      <c r="B530" s="39"/>
      <c r="C530" s="39"/>
      <c r="N530" s="39"/>
    </row>
    <row r="531" spans="1:14" s="25" customFormat="1" ht="13.35" customHeight="1">
      <c r="A531" s="39"/>
      <c r="B531" s="39"/>
      <c r="C531" s="39"/>
      <c r="N531" s="39"/>
    </row>
    <row r="532" spans="1:14" s="25" customFormat="1" ht="13.35" customHeight="1">
      <c r="A532" s="39"/>
      <c r="B532" s="39"/>
      <c r="C532" s="39"/>
      <c r="N532" s="39"/>
    </row>
    <row r="533" spans="1:14" s="25" customFormat="1" ht="13.35" customHeight="1">
      <c r="A533" s="39"/>
      <c r="B533" s="39"/>
      <c r="C533" s="39"/>
      <c r="N533" s="39"/>
    </row>
    <row r="534" spans="1:14" s="25" customFormat="1" ht="13.35" customHeight="1">
      <c r="A534" s="39"/>
      <c r="B534" s="39"/>
      <c r="C534" s="39"/>
      <c r="N534" s="39"/>
    </row>
    <row r="535" spans="1:14" s="25" customFormat="1" ht="13.35" customHeight="1">
      <c r="A535" s="39"/>
      <c r="B535" s="39"/>
      <c r="C535" s="39"/>
      <c r="N535" s="39"/>
    </row>
    <row r="536" spans="1:14" s="25" customFormat="1" ht="13.35" customHeight="1">
      <c r="A536" s="39"/>
      <c r="B536" s="39"/>
      <c r="C536" s="39"/>
      <c r="N536" s="39"/>
    </row>
    <row r="537" spans="1:14" s="25" customFormat="1" ht="13.35" customHeight="1">
      <c r="A537" s="39"/>
      <c r="B537" s="39"/>
      <c r="C537" s="39"/>
      <c r="N537" s="39"/>
    </row>
    <row r="538" spans="1:14" s="25" customFormat="1" ht="13.35" customHeight="1">
      <c r="A538" s="39"/>
      <c r="B538" s="39"/>
      <c r="C538" s="39"/>
      <c r="N538" s="39"/>
    </row>
    <row r="539" spans="1:14" s="25" customFormat="1" ht="13.35" customHeight="1">
      <c r="A539" s="39"/>
      <c r="B539" s="39"/>
      <c r="C539" s="39"/>
      <c r="N539" s="39"/>
    </row>
    <row r="540" spans="1:14" s="25" customFormat="1" ht="13.35" customHeight="1">
      <c r="A540" s="39"/>
      <c r="B540" s="39"/>
      <c r="C540" s="39"/>
      <c r="N540" s="39"/>
    </row>
    <row r="541" spans="1:14" s="25" customFormat="1" ht="13.35" customHeight="1">
      <c r="A541" s="39"/>
      <c r="B541" s="39"/>
      <c r="C541" s="39"/>
      <c r="N541" s="39"/>
    </row>
    <row r="542" spans="1:14" s="25" customFormat="1" ht="13.35" customHeight="1">
      <c r="A542" s="39"/>
      <c r="B542" s="39"/>
      <c r="C542" s="39"/>
      <c r="N542" s="39"/>
    </row>
    <row r="543" spans="1:14" s="25" customFormat="1" ht="13.35" customHeight="1">
      <c r="A543" s="39"/>
      <c r="B543" s="39"/>
      <c r="C543" s="39"/>
      <c r="N543" s="39"/>
    </row>
    <row r="544" spans="1:14" s="25" customFormat="1" ht="13.35" customHeight="1">
      <c r="A544" s="39"/>
      <c r="B544" s="39"/>
      <c r="C544" s="39"/>
      <c r="N544" s="39"/>
    </row>
    <row r="545" spans="1:14" s="25" customFormat="1" ht="13.35" customHeight="1">
      <c r="A545" s="39"/>
      <c r="B545" s="39"/>
      <c r="C545" s="39"/>
      <c r="N545" s="39"/>
    </row>
    <row r="546" spans="1:14" s="25" customFormat="1" ht="13.35" customHeight="1">
      <c r="A546" s="39"/>
      <c r="B546" s="39"/>
      <c r="C546" s="39"/>
      <c r="N546" s="39"/>
    </row>
    <row r="547" spans="1:14" s="25" customFormat="1" ht="13.35" customHeight="1">
      <c r="A547" s="39"/>
      <c r="B547" s="39"/>
      <c r="C547" s="39"/>
      <c r="N547" s="39"/>
    </row>
    <row r="548" spans="1:14" s="25" customFormat="1" ht="13.35" customHeight="1">
      <c r="A548" s="39"/>
      <c r="B548" s="39"/>
      <c r="C548" s="39"/>
      <c r="N548" s="39"/>
    </row>
    <row r="549" spans="1:14" s="25" customFormat="1" ht="13.35" customHeight="1">
      <c r="A549" s="39"/>
      <c r="B549" s="39"/>
      <c r="C549" s="39"/>
      <c r="N549" s="39"/>
    </row>
    <row r="550" spans="1:14" s="25" customFormat="1" ht="13.35" customHeight="1">
      <c r="A550" s="39"/>
      <c r="B550" s="39"/>
      <c r="C550" s="39"/>
      <c r="N550" s="39"/>
    </row>
    <row r="551" spans="1:14" s="25" customFormat="1" ht="13.35" customHeight="1">
      <c r="A551" s="39"/>
      <c r="B551" s="39"/>
      <c r="C551" s="39"/>
      <c r="N551" s="39"/>
    </row>
    <row r="552" spans="1:14" s="25" customFormat="1" ht="13.35" customHeight="1">
      <c r="A552" s="39"/>
      <c r="B552" s="39"/>
      <c r="C552" s="39"/>
      <c r="N552" s="39"/>
    </row>
    <row r="553" spans="1:14" s="25" customFormat="1" ht="13.35" customHeight="1">
      <c r="A553" s="39"/>
      <c r="B553" s="39"/>
      <c r="C553" s="39"/>
      <c r="N553" s="39"/>
    </row>
    <row r="554" spans="1:14" s="25" customFormat="1" ht="13.35" customHeight="1">
      <c r="A554" s="39"/>
      <c r="B554" s="39"/>
      <c r="C554" s="39"/>
      <c r="N554" s="39"/>
    </row>
    <row r="555" spans="1:14" s="25" customFormat="1" ht="13.35" customHeight="1">
      <c r="A555" s="39"/>
      <c r="B555" s="39"/>
      <c r="C555" s="39"/>
      <c r="N555" s="39"/>
    </row>
    <row r="556" spans="1:14" s="25" customFormat="1" ht="13.35" customHeight="1">
      <c r="A556" s="39"/>
      <c r="B556" s="39"/>
      <c r="C556" s="39"/>
      <c r="N556" s="39"/>
    </row>
    <row r="557" spans="1:14" s="25" customFormat="1" ht="13.35" customHeight="1">
      <c r="A557" s="39"/>
      <c r="B557" s="39"/>
      <c r="C557" s="39"/>
      <c r="N557" s="39"/>
    </row>
    <row r="558" spans="1:14" s="25" customFormat="1" ht="13.35" customHeight="1">
      <c r="A558" s="39"/>
      <c r="B558" s="39"/>
      <c r="C558" s="39"/>
      <c r="N558" s="39"/>
    </row>
    <row r="559" spans="1:14" s="25" customFormat="1" ht="13.35" customHeight="1">
      <c r="A559" s="39"/>
      <c r="B559" s="39"/>
      <c r="C559" s="39"/>
      <c r="N559" s="39"/>
    </row>
    <row r="560" spans="1:14" s="25" customFormat="1" ht="13.35" customHeight="1">
      <c r="A560" s="39"/>
      <c r="B560" s="39"/>
      <c r="C560" s="39"/>
      <c r="N560" s="39"/>
    </row>
    <row r="561" spans="1:14" s="25" customFormat="1" ht="13.35" customHeight="1">
      <c r="A561" s="39"/>
      <c r="B561" s="39"/>
      <c r="C561" s="39"/>
      <c r="N561" s="39"/>
    </row>
    <row r="562" spans="1:14" s="25" customFormat="1" ht="13.35" customHeight="1">
      <c r="A562" s="39"/>
      <c r="B562" s="39"/>
      <c r="C562" s="39"/>
      <c r="N562" s="39"/>
    </row>
    <row r="563" spans="1:14" s="25" customFormat="1" ht="13.35" customHeight="1">
      <c r="A563" s="39"/>
      <c r="B563" s="39"/>
      <c r="C563" s="39"/>
      <c r="N563" s="39"/>
    </row>
    <row r="564" spans="1:14" s="25" customFormat="1" ht="13.35" customHeight="1">
      <c r="A564" s="39"/>
      <c r="B564" s="39"/>
      <c r="C564" s="39"/>
      <c r="N564" s="39"/>
    </row>
    <row r="565" spans="1:14" s="25" customFormat="1" ht="13.35" customHeight="1">
      <c r="A565" s="39"/>
      <c r="B565" s="39"/>
      <c r="C565" s="39"/>
      <c r="N565" s="39"/>
    </row>
    <row r="566" spans="1:14" s="25" customFormat="1" ht="13.35" customHeight="1">
      <c r="A566" s="39"/>
      <c r="B566" s="39"/>
      <c r="C566" s="39"/>
      <c r="N566" s="39"/>
    </row>
    <row r="567" spans="1:14" s="25" customFormat="1" ht="13.35" customHeight="1">
      <c r="A567" s="39"/>
      <c r="B567" s="39"/>
      <c r="C567" s="39"/>
      <c r="N567" s="39"/>
    </row>
    <row r="568" spans="1:14" s="25" customFormat="1" ht="13.35" customHeight="1">
      <c r="A568" s="39"/>
      <c r="B568" s="39"/>
      <c r="C568" s="39"/>
      <c r="N568" s="39"/>
    </row>
    <row r="569" spans="1:14" s="25" customFormat="1" ht="13.35" customHeight="1">
      <c r="A569" s="39"/>
      <c r="B569" s="39"/>
      <c r="C569" s="39"/>
      <c r="N569" s="39"/>
    </row>
    <row r="570" spans="1:14" s="25" customFormat="1" ht="13.35" customHeight="1">
      <c r="A570" s="39"/>
      <c r="B570" s="39"/>
      <c r="C570" s="39"/>
      <c r="N570" s="39"/>
    </row>
    <row r="571" spans="1:14" s="25" customFormat="1" ht="13.35" customHeight="1">
      <c r="A571" s="39"/>
      <c r="B571" s="39"/>
      <c r="C571" s="39"/>
      <c r="N571" s="39"/>
    </row>
    <row r="572" spans="1:14" s="25" customFormat="1" ht="13.35" customHeight="1">
      <c r="A572" s="39"/>
      <c r="B572" s="39"/>
      <c r="C572" s="39"/>
      <c r="N572" s="39"/>
    </row>
    <row r="573" spans="1:14" s="25" customFormat="1" ht="13.35" customHeight="1">
      <c r="A573" s="39"/>
      <c r="B573" s="39"/>
      <c r="C573" s="39"/>
      <c r="N573" s="39"/>
    </row>
    <row r="574" spans="1:14" s="25" customFormat="1" ht="13.35" customHeight="1">
      <c r="A574" s="39"/>
      <c r="B574" s="39"/>
      <c r="C574" s="39"/>
      <c r="N574" s="39"/>
    </row>
    <row r="575" spans="1:14" s="25" customFormat="1" ht="13.35" customHeight="1">
      <c r="A575" s="39"/>
      <c r="B575" s="39"/>
      <c r="C575" s="39"/>
      <c r="N575" s="39"/>
    </row>
    <row r="576" spans="1:14" s="25" customFormat="1" ht="13.35" customHeight="1">
      <c r="A576" s="39"/>
      <c r="B576" s="39"/>
      <c r="C576" s="39"/>
      <c r="N576" s="39"/>
    </row>
    <row r="577" spans="1:14" s="25" customFormat="1" ht="13.35" customHeight="1">
      <c r="A577" s="39"/>
      <c r="B577" s="39"/>
      <c r="C577" s="39"/>
      <c r="N577" s="39"/>
    </row>
    <row r="578" spans="1:14" s="25" customFormat="1" ht="13.35" customHeight="1">
      <c r="A578" s="39"/>
      <c r="B578" s="39"/>
      <c r="C578" s="39"/>
      <c r="N578" s="39"/>
    </row>
    <row r="579" spans="1:14" s="25" customFormat="1" ht="13.35" customHeight="1">
      <c r="A579" s="39"/>
      <c r="B579" s="39"/>
      <c r="C579" s="39"/>
      <c r="N579" s="39"/>
    </row>
    <row r="580" spans="1:14" s="25" customFormat="1" ht="13.35" customHeight="1">
      <c r="A580" s="39"/>
      <c r="B580" s="39"/>
      <c r="C580" s="39"/>
      <c r="N580" s="39"/>
    </row>
    <row r="581" spans="1:14" s="25" customFormat="1" ht="13.35" customHeight="1">
      <c r="A581" s="39"/>
      <c r="B581" s="39"/>
      <c r="C581" s="39"/>
      <c r="N581" s="39"/>
    </row>
    <row r="582" spans="1:14" s="25" customFormat="1" ht="13.35" customHeight="1">
      <c r="A582" s="39"/>
      <c r="B582" s="39"/>
      <c r="C582" s="39"/>
      <c r="N582" s="39"/>
    </row>
    <row r="583" spans="1:14" s="25" customFormat="1" ht="13.35" customHeight="1">
      <c r="A583" s="39"/>
      <c r="B583" s="39"/>
      <c r="C583" s="39"/>
      <c r="N583" s="39"/>
    </row>
    <row r="584" spans="1:14" s="25" customFormat="1" ht="13.35" customHeight="1">
      <c r="A584" s="39"/>
      <c r="B584" s="39"/>
      <c r="C584" s="39"/>
      <c r="N584" s="39"/>
    </row>
    <row r="585" spans="1:14" s="25" customFormat="1" ht="13.35" customHeight="1">
      <c r="A585" s="39"/>
      <c r="B585" s="39"/>
      <c r="C585" s="39"/>
      <c r="N585" s="39"/>
    </row>
    <row r="586" spans="1:14" s="25" customFormat="1" ht="13.35" customHeight="1">
      <c r="A586" s="39"/>
      <c r="B586" s="39"/>
      <c r="C586" s="39"/>
      <c r="N586" s="39"/>
    </row>
    <row r="587" spans="1:14" s="25" customFormat="1" ht="13.35" customHeight="1">
      <c r="A587" s="39"/>
      <c r="B587" s="39"/>
      <c r="C587" s="39"/>
      <c r="N587" s="39"/>
    </row>
    <row r="588" spans="1:14" s="25" customFormat="1" ht="13.35" customHeight="1">
      <c r="A588" s="39"/>
      <c r="B588" s="39"/>
      <c r="C588" s="39"/>
      <c r="N588" s="39"/>
    </row>
    <row r="589" spans="1:14" s="25" customFormat="1" ht="13.35" customHeight="1">
      <c r="A589" s="39"/>
      <c r="B589" s="39"/>
      <c r="C589" s="39"/>
      <c r="N589" s="39"/>
    </row>
    <row r="590" spans="1:14" s="25" customFormat="1" ht="13.35" customHeight="1">
      <c r="A590" s="39"/>
      <c r="B590" s="39"/>
      <c r="C590" s="39"/>
      <c r="N590" s="39"/>
    </row>
    <row r="591" spans="1:14" s="25" customFormat="1" ht="13.35" customHeight="1">
      <c r="A591" s="39"/>
      <c r="B591" s="39"/>
      <c r="C591" s="39"/>
      <c r="N591" s="39"/>
    </row>
    <row r="592" spans="1:14" s="25" customFormat="1" ht="13.35" customHeight="1">
      <c r="A592" s="39"/>
      <c r="B592" s="39"/>
      <c r="C592" s="39"/>
      <c r="N592" s="39"/>
    </row>
    <row r="593" spans="1:14" s="25" customFormat="1" ht="13.35" customHeight="1">
      <c r="A593" s="39"/>
      <c r="B593" s="39"/>
      <c r="C593" s="39"/>
      <c r="N593" s="39"/>
    </row>
    <row r="594" spans="1:14" s="25" customFormat="1" ht="13.35" customHeight="1">
      <c r="A594" s="39"/>
      <c r="B594" s="39"/>
      <c r="C594" s="39"/>
      <c r="N594" s="39"/>
    </row>
    <row r="595" spans="1:14" s="25" customFormat="1" ht="13.35" customHeight="1">
      <c r="A595" s="39"/>
      <c r="B595" s="39"/>
      <c r="C595" s="39"/>
      <c r="N595" s="39"/>
    </row>
    <row r="596" spans="1:14" s="25" customFormat="1" ht="13.35" customHeight="1">
      <c r="A596" s="39"/>
      <c r="B596" s="39"/>
      <c r="C596" s="39"/>
      <c r="N596" s="39"/>
    </row>
    <row r="597" spans="1:14" s="25" customFormat="1" ht="13.35" customHeight="1">
      <c r="A597" s="39"/>
      <c r="B597" s="39"/>
      <c r="C597" s="39"/>
      <c r="N597" s="39"/>
    </row>
    <row r="598" spans="1:14" s="25" customFormat="1" ht="13.35" customHeight="1">
      <c r="A598" s="39"/>
      <c r="B598" s="39"/>
      <c r="C598" s="39"/>
      <c r="N598" s="39"/>
    </row>
    <row r="599" spans="1:14" s="25" customFormat="1" ht="13.35" customHeight="1">
      <c r="A599" s="39"/>
      <c r="B599" s="39"/>
      <c r="C599" s="39"/>
      <c r="N599" s="39"/>
    </row>
    <row r="600" spans="1:14" s="25" customFormat="1" ht="13.35" customHeight="1">
      <c r="A600" s="39"/>
      <c r="B600" s="39"/>
      <c r="C600" s="39"/>
      <c r="N600" s="39"/>
    </row>
    <row r="601" spans="1:14" s="25" customFormat="1" ht="13.35" customHeight="1">
      <c r="A601" s="39"/>
      <c r="B601" s="39"/>
      <c r="C601" s="39"/>
      <c r="N601" s="39"/>
    </row>
    <row r="602" spans="1:14" s="25" customFormat="1" ht="13.35" customHeight="1">
      <c r="A602" s="39"/>
      <c r="B602" s="39"/>
      <c r="C602" s="39"/>
      <c r="N602" s="39"/>
    </row>
    <row r="603" spans="1:14" s="25" customFormat="1" ht="13.35" customHeight="1">
      <c r="A603" s="39"/>
      <c r="B603" s="39"/>
      <c r="C603" s="39"/>
      <c r="N603" s="39"/>
    </row>
    <row r="604" spans="1:14" s="25" customFormat="1" ht="13.35" customHeight="1">
      <c r="A604" s="39"/>
      <c r="B604" s="39"/>
      <c r="C604" s="39"/>
      <c r="N604" s="39"/>
    </row>
    <row r="605" spans="1:14" s="25" customFormat="1" ht="13.35" customHeight="1">
      <c r="A605" s="39"/>
      <c r="B605" s="39"/>
      <c r="C605" s="39"/>
      <c r="N605" s="39"/>
    </row>
    <row r="606" spans="1:14" s="25" customFormat="1" ht="13.35" customHeight="1">
      <c r="A606" s="39"/>
      <c r="B606" s="39"/>
      <c r="C606" s="39"/>
      <c r="N606" s="39"/>
    </row>
    <row r="607" spans="1:14" s="25" customFormat="1" ht="13.35" customHeight="1">
      <c r="A607" s="39"/>
      <c r="B607" s="39"/>
      <c r="C607" s="39"/>
      <c r="N607" s="39"/>
    </row>
    <row r="608" spans="1:14" s="25" customFormat="1" ht="13.35" customHeight="1">
      <c r="A608" s="39"/>
      <c r="B608" s="39"/>
      <c r="C608" s="39"/>
      <c r="N608" s="39"/>
    </row>
    <row r="609" spans="1:14" s="25" customFormat="1" ht="13.35" customHeight="1">
      <c r="A609" s="39"/>
      <c r="B609" s="39"/>
      <c r="C609" s="39"/>
      <c r="N609" s="39"/>
    </row>
    <row r="610" spans="1:14" s="25" customFormat="1" ht="13.35" customHeight="1">
      <c r="A610" s="39"/>
      <c r="B610" s="39"/>
      <c r="C610" s="39"/>
      <c r="N610" s="39"/>
    </row>
    <row r="611" spans="1:14" s="25" customFormat="1" ht="13.35" customHeight="1">
      <c r="A611" s="39"/>
      <c r="B611" s="39"/>
      <c r="C611" s="39"/>
      <c r="N611" s="39"/>
    </row>
    <row r="612" spans="1:14" s="25" customFormat="1" ht="13.35" customHeight="1">
      <c r="A612" s="39"/>
      <c r="B612" s="39"/>
      <c r="C612" s="39"/>
      <c r="N612" s="39"/>
    </row>
    <row r="613" spans="1:14" s="25" customFormat="1" ht="13.35" customHeight="1">
      <c r="A613" s="39"/>
      <c r="B613" s="39"/>
      <c r="C613" s="39"/>
      <c r="N613" s="39"/>
    </row>
    <row r="614" spans="1:14" s="25" customFormat="1" ht="13.35" customHeight="1">
      <c r="A614" s="39"/>
      <c r="B614" s="39"/>
      <c r="C614" s="39"/>
      <c r="N614" s="39"/>
    </row>
    <row r="615" spans="1:14" s="25" customFormat="1" ht="13.35" customHeight="1">
      <c r="A615" s="39"/>
      <c r="B615" s="39"/>
      <c r="C615" s="39"/>
      <c r="N615" s="39"/>
    </row>
    <row r="616" spans="1:14" s="25" customFormat="1" ht="13.35" customHeight="1">
      <c r="A616" s="39"/>
      <c r="B616" s="39"/>
      <c r="C616" s="39"/>
      <c r="N616" s="39"/>
    </row>
    <row r="617" spans="1:14" s="25" customFormat="1" ht="13.35" customHeight="1">
      <c r="A617" s="39"/>
      <c r="B617" s="39"/>
      <c r="C617" s="39"/>
      <c r="N617" s="39"/>
    </row>
    <row r="618" spans="1:14" s="25" customFormat="1" ht="13.35" customHeight="1">
      <c r="A618" s="39"/>
      <c r="B618" s="39"/>
      <c r="C618" s="39"/>
      <c r="N618" s="39"/>
    </row>
    <row r="619" spans="1:14" s="25" customFormat="1" ht="13.35" customHeight="1">
      <c r="A619" s="39"/>
      <c r="B619" s="39"/>
      <c r="C619" s="39"/>
      <c r="N619" s="39"/>
    </row>
    <row r="620" spans="1:14" s="25" customFormat="1" ht="13.35" customHeight="1">
      <c r="A620" s="39"/>
      <c r="B620" s="39"/>
      <c r="C620" s="39"/>
      <c r="N620" s="39"/>
    </row>
    <row r="621" spans="1:14" s="25" customFormat="1" ht="13.35" customHeight="1">
      <c r="A621" s="39"/>
      <c r="B621" s="39"/>
      <c r="C621" s="39"/>
      <c r="N621" s="39"/>
    </row>
    <row r="622" spans="1:14" s="25" customFormat="1" ht="13.35" customHeight="1">
      <c r="A622" s="39"/>
      <c r="B622" s="39"/>
      <c r="C622" s="39"/>
      <c r="N622" s="39"/>
    </row>
    <row r="623" spans="1:14" s="25" customFormat="1" ht="13.35" customHeight="1">
      <c r="A623" s="39"/>
      <c r="B623" s="39"/>
      <c r="C623" s="39"/>
      <c r="N623" s="39"/>
    </row>
    <row r="624" spans="1:14" s="25" customFormat="1" ht="13.35" customHeight="1">
      <c r="A624" s="39"/>
      <c r="B624" s="39"/>
      <c r="C624" s="39"/>
      <c r="N624" s="39"/>
    </row>
    <row r="625" spans="1:14" s="25" customFormat="1" ht="13.35" customHeight="1">
      <c r="A625" s="39"/>
      <c r="B625" s="39"/>
      <c r="C625" s="39"/>
      <c r="N625" s="39"/>
    </row>
    <row r="626" spans="1:14" s="25" customFormat="1" ht="13.35" customHeight="1">
      <c r="A626" s="39"/>
      <c r="B626" s="39"/>
      <c r="C626" s="39"/>
      <c r="N626" s="39"/>
    </row>
    <row r="627" spans="1:14" s="25" customFormat="1" ht="13.35" customHeight="1">
      <c r="A627" s="39"/>
      <c r="B627" s="39"/>
      <c r="C627" s="39"/>
      <c r="N627" s="39"/>
    </row>
    <row r="628" spans="1:14" s="25" customFormat="1" ht="13.35" customHeight="1">
      <c r="A628" s="39"/>
      <c r="B628" s="39"/>
      <c r="C628" s="39"/>
      <c r="N628" s="39"/>
    </row>
    <row r="629" spans="1:14" s="25" customFormat="1" ht="13.35" customHeight="1">
      <c r="A629" s="39"/>
      <c r="B629" s="39"/>
      <c r="C629" s="39"/>
      <c r="N629" s="39"/>
    </row>
    <row r="630" spans="1:14" s="25" customFormat="1" ht="13.35" customHeight="1">
      <c r="A630" s="39"/>
      <c r="B630" s="39"/>
      <c r="C630" s="39"/>
      <c r="N630" s="39"/>
    </row>
    <row r="631" spans="1:14" s="25" customFormat="1" ht="13.35" customHeight="1">
      <c r="A631" s="39"/>
      <c r="B631" s="39"/>
      <c r="C631" s="39"/>
      <c r="N631" s="39"/>
    </row>
    <row r="632" spans="1:14" s="25" customFormat="1" ht="13.35" customHeight="1">
      <c r="A632" s="39"/>
      <c r="B632" s="39"/>
      <c r="C632" s="39"/>
      <c r="N632" s="39"/>
    </row>
    <row r="633" spans="1:14" s="25" customFormat="1" ht="13.35" customHeight="1">
      <c r="A633" s="39"/>
      <c r="B633" s="39"/>
      <c r="C633" s="39"/>
      <c r="N633" s="39"/>
    </row>
    <row r="634" spans="1:14" s="25" customFormat="1" ht="13.35" customHeight="1">
      <c r="A634" s="39"/>
      <c r="B634" s="39"/>
      <c r="C634" s="39"/>
      <c r="N634" s="39"/>
    </row>
    <row r="635" spans="1:14" s="25" customFormat="1" ht="13.35" customHeight="1">
      <c r="A635" s="39"/>
      <c r="B635" s="39"/>
      <c r="C635" s="39"/>
      <c r="N635" s="39"/>
    </row>
    <row r="636" spans="1:14" s="25" customFormat="1" ht="13.35" customHeight="1">
      <c r="A636" s="39"/>
      <c r="B636" s="39"/>
      <c r="C636" s="39"/>
      <c r="N636" s="39"/>
    </row>
    <row r="637" spans="1:14" s="25" customFormat="1" ht="13.35" customHeight="1">
      <c r="A637" s="39"/>
      <c r="B637" s="39"/>
      <c r="C637" s="39"/>
      <c r="N637" s="39"/>
    </row>
    <row r="638" spans="1:14" s="25" customFormat="1" ht="13.35" customHeight="1">
      <c r="A638" s="39"/>
      <c r="B638" s="39"/>
      <c r="C638" s="39"/>
      <c r="N638" s="39"/>
    </row>
    <row r="639" spans="1:14" s="25" customFormat="1" ht="13.35" customHeight="1">
      <c r="A639" s="39"/>
      <c r="B639" s="39"/>
      <c r="C639" s="39"/>
      <c r="N639" s="39"/>
    </row>
    <row r="640" spans="1:14" s="25" customFormat="1" ht="13.35" customHeight="1">
      <c r="A640" s="39"/>
      <c r="B640" s="39"/>
      <c r="C640" s="39"/>
      <c r="N640" s="39"/>
    </row>
    <row r="641" spans="1:14" s="25" customFormat="1" ht="13.35" customHeight="1">
      <c r="A641" s="39"/>
      <c r="B641" s="39"/>
      <c r="C641" s="39"/>
      <c r="N641" s="39"/>
    </row>
    <row r="642" spans="1:14" s="25" customFormat="1" ht="13.35" customHeight="1">
      <c r="A642" s="39"/>
      <c r="B642" s="39"/>
      <c r="C642" s="39"/>
      <c r="N642" s="39"/>
    </row>
    <row r="643" spans="1:14" s="25" customFormat="1" ht="13.35" customHeight="1">
      <c r="A643" s="39"/>
      <c r="B643" s="39"/>
      <c r="C643" s="39"/>
      <c r="N643" s="39"/>
    </row>
    <row r="644" spans="1:14" s="25" customFormat="1" ht="13.35" customHeight="1">
      <c r="A644" s="39"/>
      <c r="B644" s="39"/>
      <c r="C644" s="39"/>
      <c r="N644" s="39"/>
    </row>
    <row r="645" spans="1:14" s="25" customFormat="1" ht="13.35" customHeight="1">
      <c r="A645" s="39"/>
      <c r="B645" s="39"/>
      <c r="C645" s="39"/>
      <c r="N645" s="39"/>
    </row>
    <row r="646" spans="1:14" s="25" customFormat="1" ht="13.35" customHeight="1">
      <c r="A646" s="39"/>
      <c r="B646" s="39"/>
      <c r="C646" s="39"/>
      <c r="N646" s="39"/>
    </row>
    <row r="647" spans="1:14" s="25" customFormat="1" ht="13.35" customHeight="1">
      <c r="A647" s="39"/>
      <c r="B647" s="39"/>
      <c r="C647" s="39"/>
      <c r="N647" s="39"/>
    </row>
    <row r="648" spans="1:14" s="25" customFormat="1" ht="13.35" customHeight="1">
      <c r="A648" s="39"/>
      <c r="B648" s="39"/>
      <c r="C648" s="39"/>
      <c r="N648" s="39"/>
    </row>
    <row r="649" spans="1:14" s="25" customFormat="1" ht="13.35" customHeight="1">
      <c r="A649" s="39"/>
      <c r="B649" s="39"/>
      <c r="C649" s="39"/>
      <c r="N649" s="39"/>
    </row>
    <row r="650" spans="1:14" s="25" customFormat="1" ht="13.35" customHeight="1">
      <c r="A650" s="39"/>
      <c r="B650" s="39"/>
      <c r="C650" s="39"/>
      <c r="N650" s="39"/>
    </row>
    <row r="651" spans="1:14" s="25" customFormat="1" ht="13.35" customHeight="1">
      <c r="A651" s="39"/>
      <c r="B651" s="39"/>
      <c r="C651" s="39"/>
      <c r="N651" s="39"/>
    </row>
    <row r="652" spans="1:14" s="25" customFormat="1" ht="13.35" customHeight="1">
      <c r="A652" s="39"/>
      <c r="B652" s="39"/>
      <c r="C652" s="39"/>
      <c r="N652" s="39"/>
    </row>
    <row r="653" spans="1:14" s="25" customFormat="1" ht="13.35" customHeight="1">
      <c r="A653" s="39"/>
      <c r="B653" s="39"/>
      <c r="C653" s="39"/>
      <c r="N653" s="39"/>
    </row>
    <row r="654" spans="1:14" s="25" customFormat="1" ht="13.35" customHeight="1">
      <c r="A654" s="39"/>
      <c r="B654" s="39"/>
      <c r="C654" s="39"/>
      <c r="N654" s="39"/>
    </row>
    <row r="655" spans="1:14" s="25" customFormat="1" ht="13.35" customHeight="1">
      <c r="A655" s="39"/>
      <c r="B655" s="39"/>
      <c r="C655" s="39"/>
      <c r="N655" s="39"/>
    </row>
    <row r="656" spans="1:14" s="25" customFormat="1" ht="13.35" customHeight="1">
      <c r="A656" s="39"/>
      <c r="B656" s="39"/>
      <c r="C656" s="39"/>
      <c r="N656" s="39"/>
    </row>
    <row r="657" spans="1:14" s="25" customFormat="1" ht="13.35" customHeight="1">
      <c r="A657" s="39"/>
      <c r="B657" s="39"/>
      <c r="C657" s="39"/>
      <c r="N657" s="39"/>
    </row>
    <row r="658" spans="1:14" s="25" customFormat="1" ht="13.35" customHeight="1">
      <c r="A658" s="39"/>
      <c r="B658" s="39"/>
      <c r="C658" s="39"/>
      <c r="N658" s="39"/>
    </row>
    <row r="659" spans="1:14" s="25" customFormat="1" ht="13.35" customHeight="1">
      <c r="A659" s="39"/>
      <c r="B659" s="39"/>
      <c r="C659" s="39"/>
      <c r="N659" s="39"/>
    </row>
    <row r="660" spans="1:14" s="25" customFormat="1" ht="13.35" customHeight="1">
      <c r="A660" s="39"/>
      <c r="B660" s="39"/>
      <c r="C660" s="39"/>
      <c r="N660" s="39"/>
    </row>
    <row r="661" spans="1:14" s="25" customFormat="1" ht="13.35" customHeight="1">
      <c r="A661" s="39"/>
      <c r="B661" s="39"/>
      <c r="C661" s="39"/>
      <c r="N661" s="39"/>
    </row>
    <row r="662" spans="1:14" s="25" customFormat="1" ht="13.35" customHeight="1">
      <c r="A662" s="39"/>
      <c r="B662" s="39"/>
      <c r="C662" s="39"/>
      <c r="N662" s="39"/>
    </row>
    <row r="663" spans="1:14" s="25" customFormat="1" ht="13.35" customHeight="1">
      <c r="A663" s="39"/>
      <c r="B663" s="39"/>
      <c r="C663" s="39"/>
      <c r="N663" s="39"/>
    </row>
    <row r="664" spans="1:14" s="25" customFormat="1" ht="13.35" customHeight="1">
      <c r="A664" s="39"/>
      <c r="B664" s="39"/>
      <c r="C664" s="39"/>
      <c r="N664" s="39"/>
    </row>
    <row r="665" spans="1:14" s="25" customFormat="1" ht="13.35" customHeight="1">
      <c r="A665" s="39"/>
      <c r="B665" s="39"/>
      <c r="C665" s="39"/>
      <c r="N665" s="39"/>
    </row>
    <row r="666" spans="1:14" s="25" customFormat="1" ht="13.35" customHeight="1">
      <c r="A666" s="39"/>
      <c r="B666" s="39"/>
      <c r="C666" s="39"/>
      <c r="N666" s="39"/>
    </row>
    <row r="667" spans="1:14" s="25" customFormat="1" ht="13.35" customHeight="1">
      <c r="A667" s="39"/>
      <c r="B667" s="39"/>
      <c r="C667" s="39"/>
      <c r="N667" s="39"/>
    </row>
    <row r="668" spans="1:14" s="25" customFormat="1" ht="13.35" customHeight="1">
      <c r="A668" s="39"/>
      <c r="B668" s="39"/>
      <c r="C668" s="39"/>
      <c r="N668" s="39"/>
    </row>
    <row r="669" spans="1:14" s="25" customFormat="1" ht="13.35" customHeight="1">
      <c r="A669" s="39"/>
      <c r="B669" s="39"/>
      <c r="C669" s="39"/>
      <c r="N669" s="39"/>
    </row>
    <row r="670" spans="1:14" s="25" customFormat="1" ht="13.35" customHeight="1">
      <c r="A670" s="39"/>
      <c r="B670" s="39"/>
      <c r="C670" s="39"/>
      <c r="N670" s="39"/>
    </row>
    <row r="671" spans="1:14" s="25" customFormat="1" ht="13.35" customHeight="1">
      <c r="A671" s="39"/>
      <c r="B671" s="39"/>
      <c r="C671" s="39"/>
      <c r="N671" s="39"/>
    </row>
    <row r="672" spans="1:14" s="25" customFormat="1" ht="13.35" customHeight="1">
      <c r="A672" s="39"/>
      <c r="B672" s="39"/>
      <c r="C672" s="39"/>
      <c r="N672" s="39"/>
    </row>
    <row r="673" spans="1:14" s="25" customFormat="1" ht="13.35" customHeight="1">
      <c r="A673" s="39"/>
      <c r="B673" s="39"/>
      <c r="C673" s="39"/>
      <c r="N673" s="39"/>
    </row>
    <row r="674" spans="1:14" s="25" customFormat="1" ht="13.35" customHeight="1">
      <c r="A674" s="39"/>
      <c r="B674" s="39"/>
      <c r="C674" s="39"/>
      <c r="N674" s="39"/>
    </row>
    <row r="675" spans="1:14" s="25" customFormat="1" ht="13.35" customHeight="1">
      <c r="A675" s="39"/>
      <c r="B675" s="39"/>
      <c r="C675" s="39"/>
      <c r="N675" s="39"/>
    </row>
    <row r="676" spans="1:14" s="25" customFormat="1" ht="13.35" customHeight="1">
      <c r="A676" s="39"/>
      <c r="B676" s="39"/>
      <c r="C676" s="39"/>
      <c r="N676" s="39"/>
    </row>
    <row r="677" spans="1:14" s="25" customFormat="1" ht="13.35" customHeight="1">
      <c r="A677" s="39"/>
      <c r="B677" s="39"/>
      <c r="C677" s="39"/>
      <c r="N677" s="39"/>
    </row>
    <row r="678" spans="1:14" s="25" customFormat="1" ht="13.35" customHeight="1">
      <c r="A678" s="39"/>
      <c r="B678" s="39"/>
      <c r="C678" s="39"/>
      <c r="N678" s="39"/>
    </row>
    <row r="679" spans="1:14" s="25" customFormat="1" ht="13.35" customHeight="1">
      <c r="A679" s="39"/>
      <c r="B679" s="39"/>
      <c r="C679" s="39"/>
      <c r="N679" s="39"/>
    </row>
    <row r="680" spans="1:14" s="25" customFormat="1" ht="13.35" customHeight="1">
      <c r="A680" s="39"/>
      <c r="B680" s="39"/>
      <c r="C680" s="39"/>
      <c r="N680" s="39"/>
    </row>
    <row r="681" spans="1:14" s="25" customFormat="1" ht="13.35" customHeight="1">
      <c r="A681" s="39"/>
      <c r="B681" s="39"/>
      <c r="C681" s="39"/>
      <c r="N681" s="39"/>
    </row>
    <row r="682" spans="1:14" s="25" customFormat="1" ht="13.35" customHeight="1">
      <c r="A682" s="39"/>
      <c r="B682" s="39"/>
      <c r="C682" s="39"/>
      <c r="N682" s="39"/>
    </row>
    <row r="683" spans="1:14" s="25" customFormat="1" ht="13.35" customHeight="1">
      <c r="A683" s="39"/>
      <c r="B683" s="39"/>
      <c r="C683" s="39"/>
      <c r="N683" s="39"/>
    </row>
    <row r="684" spans="1:14" s="25" customFormat="1" ht="13.35" customHeight="1">
      <c r="A684" s="39"/>
      <c r="B684" s="39"/>
      <c r="C684" s="39"/>
      <c r="N684" s="39"/>
    </row>
    <row r="685" spans="1:14" s="25" customFormat="1" ht="13.35" customHeight="1">
      <c r="A685" s="39"/>
      <c r="B685" s="39"/>
      <c r="C685" s="39"/>
      <c r="N685" s="39"/>
    </row>
    <row r="686" spans="1:14" s="25" customFormat="1" ht="13.35" customHeight="1">
      <c r="A686" s="39"/>
      <c r="B686" s="39"/>
      <c r="C686" s="39"/>
      <c r="N686" s="39"/>
    </row>
    <row r="687" spans="1:14" s="25" customFormat="1" ht="13.35" customHeight="1">
      <c r="A687" s="39"/>
      <c r="B687" s="39"/>
      <c r="C687" s="39"/>
      <c r="N687" s="39"/>
    </row>
    <row r="688" spans="1:14" s="25" customFormat="1" ht="13.35" customHeight="1">
      <c r="A688" s="39"/>
      <c r="B688" s="39"/>
      <c r="C688" s="39"/>
      <c r="N688" s="39"/>
    </row>
    <row r="689" spans="1:14" s="25" customFormat="1" ht="13.35" customHeight="1">
      <c r="A689" s="39"/>
      <c r="B689" s="39"/>
      <c r="C689" s="39"/>
      <c r="N689" s="39"/>
    </row>
    <row r="690" spans="1:14" s="25" customFormat="1" ht="13.35" customHeight="1">
      <c r="A690" s="39"/>
      <c r="B690" s="39"/>
      <c r="C690" s="39"/>
      <c r="N690" s="39"/>
    </row>
    <row r="691" spans="1:14" s="25" customFormat="1" ht="13.35" customHeight="1">
      <c r="A691" s="39"/>
      <c r="B691" s="39"/>
      <c r="C691" s="39"/>
      <c r="N691" s="39"/>
    </row>
    <row r="692" spans="1:14" s="25" customFormat="1" ht="13.35" customHeight="1">
      <c r="A692" s="39"/>
      <c r="B692" s="39"/>
      <c r="C692" s="39"/>
      <c r="N692" s="39"/>
    </row>
    <row r="693" spans="1:14" s="25" customFormat="1" ht="13.35" customHeight="1">
      <c r="A693" s="39"/>
      <c r="B693" s="39"/>
      <c r="C693" s="39"/>
      <c r="N693" s="39"/>
    </row>
    <row r="694" spans="1:14" s="25" customFormat="1" ht="13.35" customHeight="1">
      <c r="A694" s="39"/>
      <c r="B694" s="39"/>
      <c r="C694" s="39"/>
      <c r="N694" s="39"/>
    </row>
    <row r="695" spans="1:14" s="25" customFormat="1" ht="13.35" customHeight="1">
      <c r="A695" s="39"/>
      <c r="B695" s="39"/>
      <c r="C695" s="39"/>
      <c r="N695" s="39"/>
    </row>
    <row r="696" spans="1:14" s="25" customFormat="1" ht="13.35" customHeight="1">
      <c r="A696" s="39"/>
      <c r="B696" s="39"/>
      <c r="C696" s="39"/>
      <c r="N696" s="39"/>
    </row>
    <row r="697" spans="1:14" s="25" customFormat="1" ht="13.35" customHeight="1">
      <c r="A697" s="39"/>
      <c r="B697" s="39"/>
      <c r="C697" s="39"/>
      <c r="N697" s="39"/>
    </row>
    <row r="698" spans="1:14" s="25" customFormat="1" ht="13.35" customHeight="1">
      <c r="A698" s="39"/>
      <c r="B698" s="39"/>
      <c r="C698" s="39"/>
      <c r="N698" s="39"/>
    </row>
    <row r="699" spans="1:14" s="25" customFormat="1" ht="13.35" customHeight="1">
      <c r="A699" s="39"/>
      <c r="B699" s="39"/>
      <c r="C699" s="39"/>
      <c r="N699" s="39"/>
    </row>
    <row r="700" spans="1:14" s="25" customFormat="1" ht="13.35" customHeight="1">
      <c r="A700" s="39"/>
      <c r="B700" s="39"/>
      <c r="C700" s="39"/>
      <c r="N700" s="39"/>
    </row>
    <row r="701" spans="1:14" s="25" customFormat="1" ht="13.35" customHeight="1">
      <c r="A701" s="39"/>
      <c r="B701" s="39"/>
      <c r="C701" s="39"/>
      <c r="N701" s="39"/>
    </row>
    <row r="702" spans="1:14" s="25" customFormat="1" ht="13.35" customHeight="1">
      <c r="A702" s="39"/>
      <c r="B702" s="39"/>
      <c r="C702" s="39"/>
      <c r="N702" s="39"/>
    </row>
    <row r="703" spans="1:14" s="25" customFormat="1" ht="13.35" customHeight="1">
      <c r="A703" s="39"/>
      <c r="B703" s="39"/>
      <c r="C703" s="39"/>
      <c r="N703" s="39"/>
    </row>
    <row r="704" spans="1:14" s="25" customFormat="1" ht="13.35" customHeight="1">
      <c r="A704" s="39"/>
      <c r="B704" s="39"/>
      <c r="C704" s="39"/>
      <c r="N704" s="39"/>
    </row>
    <row r="705" spans="1:14" s="25" customFormat="1" ht="13.35" customHeight="1">
      <c r="A705" s="39"/>
      <c r="B705" s="39"/>
      <c r="C705" s="39"/>
      <c r="N705" s="39"/>
    </row>
    <row r="706" spans="1:14" s="25" customFormat="1" ht="13.35" customHeight="1">
      <c r="A706" s="39"/>
      <c r="B706" s="39"/>
      <c r="C706" s="39"/>
      <c r="N706" s="39"/>
    </row>
    <row r="707" spans="1:14" s="25" customFormat="1" ht="13.35" customHeight="1">
      <c r="A707" s="39"/>
      <c r="B707" s="39"/>
      <c r="C707" s="39"/>
      <c r="N707" s="39"/>
    </row>
    <row r="708" spans="1:14" s="25" customFormat="1" ht="13.35" customHeight="1">
      <c r="A708" s="39"/>
      <c r="B708" s="39"/>
      <c r="C708" s="39"/>
      <c r="N708" s="39"/>
    </row>
    <row r="709" spans="1:14" s="25" customFormat="1" ht="13.35" customHeight="1">
      <c r="A709" s="39"/>
      <c r="B709" s="39"/>
      <c r="C709" s="39"/>
      <c r="N709" s="39"/>
    </row>
    <row r="710" spans="1:14" s="25" customFormat="1" ht="13.35" customHeight="1">
      <c r="A710" s="39"/>
      <c r="B710" s="39"/>
      <c r="C710" s="39"/>
      <c r="N710" s="39"/>
    </row>
    <row r="711" spans="1:14" s="25" customFormat="1" ht="13.35" customHeight="1">
      <c r="A711" s="39"/>
      <c r="B711" s="39"/>
      <c r="C711" s="39"/>
      <c r="N711" s="39"/>
    </row>
    <row r="712" spans="1:14" s="25" customFormat="1" ht="13.35" customHeight="1">
      <c r="A712" s="39"/>
      <c r="B712" s="39"/>
      <c r="C712" s="39"/>
      <c r="N712" s="39"/>
    </row>
    <row r="713" spans="1:14" s="25" customFormat="1" ht="13.35" customHeight="1">
      <c r="A713" s="39"/>
      <c r="B713" s="39"/>
      <c r="C713" s="39"/>
      <c r="N713" s="39"/>
    </row>
    <row r="714" spans="1:14" s="25" customFormat="1" ht="13.35" customHeight="1">
      <c r="A714" s="39"/>
      <c r="B714" s="39"/>
      <c r="C714" s="39"/>
      <c r="N714" s="39"/>
    </row>
    <row r="715" spans="1:14" s="25" customFormat="1" ht="13.35" customHeight="1">
      <c r="A715" s="39"/>
      <c r="B715" s="39"/>
      <c r="C715" s="39"/>
      <c r="N715" s="39"/>
    </row>
    <row r="716" spans="1:14" s="25" customFormat="1" ht="13.35" customHeight="1">
      <c r="A716" s="39"/>
      <c r="B716" s="39"/>
      <c r="C716" s="39"/>
      <c r="N716" s="39"/>
    </row>
    <row r="717" spans="1:14" s="25" customFormat="1" ht="13.35" customHeight="1">
      <c r="A717" s="39"/>
      <c r="B717" s="39"/>
      <c r="C717" s="39"/>
      <c r="N717" s="39"/>
    </row>
    <row r="718" spans="1:14" s="25" customFormat="1" ht="13.35" customHeight="1">
      <c r="A718" s="39"/>
      <c r="B718" s="39"/>
      <c r="C718" s="39"/>
      <c r="N718" s="39"/>
    </row>
    <row r="719" spans="1:14" s="25" customFormat="1" ht="13.35" customHeight="1">
      <c r="A719" s="39"/>
      <c r="B719" s="39"/>
      <c r="C719" s="39"/>
      <c r="N719" s="39"/>
    </row>
    <row r="720" spans="1:14" s="25" customFormat="1" ht="13.35" customHeight="1">
      <c r="A720" s="39"/>
      <c r="B720" s="39"/>
      <c r="C720" s="39"/>
      <c r="N720" s="39"/>
    </row>
    <row r="721" spans="1:14" s="25" customFormat="1" ht="13.35" customHeight="1">
      <c r="A721" s="39"/>
      <c r="B721" s="39"/>
      <c r="C721" s="39"/>
      <c r="N721" s="39"/>
    </row>
    <row r="722" spans="1:14" s="25" customFormat="1" ht="13.35" customHeight="1">
      <c r="A722" s="39"/>
      <c r="B722" s="39"/>
      <c r="C722" s="39"/>
      <c r="N722" s="39"/>
    </row>
    <row r="723" spans="1:14" s="25" customFormat="1" ht="13.35" customHeight="1">
      <c r="A723" s="39"/>
      <c r="B723" s="39"/>
      <c r="C723" s="39"/>
      <c r="N723" s="39"/>
    </row>
    <row r="724" spans="1:14" s="25" customFormat="1" ht="13.35" customHeight="1">
      <c r="A724" s="39"/>
      <c r="B724" s="39"/>
      <c r="C724" s="39"/>
      <c r="N724" s="39"/>
    </row>
    <row r="725" spans="1:14" s="25" customFormat="1" ht="13.35" customHeight="1">
      <c r="A725" s="39"/>
      <c r="B725" s="39"/>
      <c r="C725" s="39"/>
      <c r="N725" s="39"/>
    </row>
    <row r="726" spans="1:14" s="25" customFormat="1" ht="13.35" customHeight="1">
      <c r="A726" s="39"/>
      <c r="B726" s="39"/>
      <c r="C726" s="39"/>
      <c r="N726" s="39"/>
    </row>
    <row r="727" spans="1:14" s="25" customFormat="1" ht="13.35" customHeight="1">
      <c r="A727" s="39"/>
      <c r="B727" s="39"/>
      <c r="C727" s="39"/>
      <c r="N727" s="39"/>
    </row>
    <row r="728" spans="1:14" s="25" customFormat="1" ht="13.35" customHeight="1">
      <c r="A728" s="39"/>
      <c r="B728" s="39"/>
      <c r="C728" s="39"/>
      <c r="N728" s="39"/>
    </row>
    <row r="729" spans="1:14" s="25" customFormat="1" ht="13.35" customHeight="1">
      <c r="A729" s="39"/>
      <c r="B729" s="39"/>
      <c r="C729" s="39"/>
      <c r="N729" s="39"/>
    </row>
    <row r="730" spans="1:14" s="25" customFormat="1" ht="13.35" customHeight="1">
      <c r="A730" s="39"/>
      <c r="B730" s="39"/>
      <c r="C730" s="39"/>
      <c r="N730" s="39"/>
    </row>
    <row r="731" spans="1:14" s="25" customFormat="1" ht="13.35" customHeight="1">
      <c r="A731" s="39"/>
      <c r="B731" s="39"/>
      <c r="C731" s="39"/>
      <c r="N731" s="39"/>
    </row>
    <row r="732" spans="1:14" s="25" customFormat="1" ht="13.35" customHeight="1">
      <c r="A732" s="39"/>
      <c r="B732" s="39"/>
      <c r="C732" s="39"/>
      <c r="N732" s="39"/>
    </row>
    <row r="733" spans="1:14" s="25" customFormat="1" ht="13.35" customHeight="1">
      <c r="A733" s="39"/>
      <c r="B733" s="39"/>
      <c r="C733" s="39"/>
      <c r="N733" s="39"/>
    </row>
    <row r="734" spans="1:14" s="25" customFormat="1" ht="13.35" customHeight="1">
      <c r="A734" s="39"/>
      <c r="B734" s="39"/>
      <c r="C734" s="39"/>
      <c r="N734" s="39"/>
    </row>
    <row r="735" spans="1:14" s="25" customFormat="1" ht="13.35" customHeight="1">
      <c r="A735" s="39"/>
      <c r="B735" s="39"/>
      <c r="C735" s="39"/>
      <c r="N735" s="39"/>
    </row>
    <row r="736" spans="1:14" s="25" customFormat="1" ht="13.35" customHeight="1">
      <c r="A736" s="39"/>
      <c r="B736" s="39"/>
      <c r="C736" s="39"/>
      <c r="N736" s="39"/>
    </row>
    <row r="737" spans="1:14" s="25" customFormat="1" ht="13.35" customHeight="1">
      <c r="A737" s="39"/>
      <c r="B737" s="39"/>
      <c r="C737" s="39"/>
      <c r="N737" s="39"/>
    </row>
    <row r="738" spans="1:14" s="25" customFormat="1" ht="13.35" customHeight="1">
      <c r="A738" s="39"/>
      <c r="B738" s="39"/>
      <c r="C738" s="39"/>
      <c r="N738" s="39"/>
    </row>
    <row r="739" spans="1:14" s="25" customFormat="1" ht="13.35" customHeight="1">
      <c r="A739" s="39"/>
      <c r="B739" s="39"/>
      <c r="C739" s="39"/>
      <c r="N739" s="39"/>
    </row>
    <row r="740" spans="1:14" s="25" customFormat="1" ht="13.35" customHeight="1">
      <c r="A740" s="39"/>
      <c r="B740" s="39"/>
      <c r="C740" s="39"/>
      <c r="N740" s="39"/>
    </row>
    <row r="741" spans="1:14" s="25" customFormat="1" ht="13.35" customHeight="1">
      <c r="A741" s="39"/>
      <c r="B741" s="39"/>
      <c r="C741" s="39"/>
      <c r="N741" s="39"/>
    </row>
    <row r="742" spans="1:14" s="25" customFormat="1" ht="13.35" customHeight="1">
      <c r="A742" s="39"/>
      <c r="B742" s="39"/>
      <c r="C742" s="39"/>
      <c r="N742" s="39"/>
    </row>
    <row r="743" spans="1:14" s="25" customFormat="1" ht="13.35" customHeight="1">
      <c r="A743" s="39"/>
      <c r="B743" s="39"/>
      <c r="C743" s="39"/>
      <c r="N743" s="39"/>
    </row>
    <row r="744" spans="1:14" s="25" customFormat="1" ht="13.35" customHeight="1">
      <c r="A744" s="39"/>
      <c r="B744" s="39"/>
      <c r="C744" s="39"/>
      <c r="N744" s="39"/>
    </row>
    <row r="745" spans="1:14" s="25" customFormat="1" ht="13.35" customHeight="1">
      <c r="A745" s="39"/>
      <c r="B745" s="39"/>
      <c r="C745" s="39"/>
      <c r="N745" s="39"/>
    </row>
    <row r="746" spans="1:14" s="25" customFormat="1" ht="13.35" customHeight="1">
      <c r="A746" s="39"/>
      <c r="B746" s="39"/>
      <c r="C746" s="39"/>
      <c r="N746" s="39"/>
    </row>
    <row r="747" spans="1:14" s="25" customFormat="1" ht="13.35" customHeight="1">
      <c r="A747" s="39"/>
      <c r="B747" s="39"/>
      <c r="C747" s="39"/>
      <c r="N747" s="39"/>
    </row>
    <row r="748" spans="1:14" s="25" customFormat="1" ht="13.35" customHeight="1">
      <c r="A748" s="39"/>
      <c r="B748" s="39"/>
      <c r="C748" s="39"/>
      <c r="N748" s="39"/>
    </row>
    <row r="749" spans="1:14" s="25" customFormat="1" ht="13.35" customHeight="1">
      <c r="A749" s="39"/>
      <c r="B749" s="39"/>
      <c r="C749" s="39"/>
      <c r="N749" s="39"/>
    </row>
    <row r="750" spans="1:14" s="25" customFormat="1" ht="13.35" customHeight="1">
      <c r="A750" s="39"/>
      <c r="B750" s="39"/>
      <c r="C750" s="39"/>
      <c r="N750" s="39"/>
    </row>
    <row r="751" spans="1:14" s="25" customFormat="1" ht="13.35" customHeight="1">
      <c r="A751" s="39"/>
      <c r="B751" s="39"/>
      <c r="C751" s="39"/>
      <c r="N751" s="39"/>
    </row>
    <row r="752" spans="1:14" s="25" customFormat="1" ht="13.35" customHeight="1">
      <c r="A752" s="39"/>
      <c r="B752" s="39"/>
      <c r="C752" s="39"/>
      <c r="N752" s="39"/>
    </row>
    <row r="753" spans="1:14" s="25" customFormat="1" ht="13.35" customHeight="1">
      <c r="A753" s="39"/>
      <c r="B753" s="39"/>
      <c r="C753" s="39"/>
      <c r="N753" s="39"/>
    </row>
    <row r="754" spans="1:14" s="25" customFormat="1" ht="13.35" customHeight="1">
      <c r="A754" s="39"/>
      <c r="B754" s="39"/>
      <c r="C754" s="39"/>
      <c r="N754" s="39"/>
    </row>
    <row r="755" spans="1:14" s="25" customFormat="1" ht="13.35" customHeight="1">
      <c r="A755" s="39"/>
      <c r="B755" s="39"/>
      <c r="C755" s="39"/>
      <c r="N755" s="39"/>
    </row>
    <row r="756" spans="1:14" s="25" customFormat="1" ht="13.35" customHeight="1">
      <c r="A756" s="39"/>
      <c r="B756" s="39"/>
      <c r="C756" s="39"/>
      <c r="N756" s="39"/>
    </row>
    <row r="757" spans="1:14" s="25" customFormat="1" ht="13.35" customHeight="1">
      <c r="A757" s="39"/>
      <c r="B757" s="39"/>
      <c r="C757" s="39"/>
      <c r="N757" s="39"/>
    </row>
    <row r="758" spans="1:14" s="25" customFormat="1" ht="13.35" customHeight="1">
      <c r="A758" s="39"/>
      <c r="B758" s="39"/>
      <c r="C758" s="39"/>
      <c r="N758" s="39"/>
    </row>
    <row r="759" spans="1:14" s="25" customFormat="1" ht="13.35" customHeight="1">
      <c r="A759" s="39"/>
      <c r="B759" s="39"/>
      <c r="C759" s="39"/>
      <c r="N759" s="39"/>
    </row>
    <row r="760" spans="1:14" s="25" customFormat="1" ht="13.35" customHeight="1">
      <c r="A760" s="39"/>
      <c r="B760" s="39"/>
      <c r="C760" s="39"/>
      <c r="N760" s="39"/>
    </row>
    <row r="761" spans="1:14" s="25" customFormat="1" ht="13.35" customHeight="1">
      <c r="A761" s="39"/>
      <c r="B761" s="39"/>
      <c r="C761" s="39"/>
      <c r="N761" s="39"/>
    </row>
    <row r="762" spans="1:14" s="25" customFormat="1" ht="13.35" customHeight="1">
      <c r="A762" s="39"/>
      <c r="B762" s="39"/>
      <c r="C762" s="39"/>
      <c r="N762" s="39"/>
    </row>
    <row r="763" spans="1:14" s="25" customFormat="1" ht="13.35" customHeight="1">
      <c r="A763" s="39"/>
      <c r="B763" s="39"/>
      <c r="C763" s="39"/>
      <c r="N763" s="39"/>
    </row>
    <row r="764" spans="1:14" s="25" customFormat="1" ht="13.35" customHeight="1">
      <c r="A764" s="39"/>
      <c r="B764" s="39"/>
      <c r="C764" s="39"/>
      <c r="N764" s="39"/>
    </row>
    <row r="765" spans="1:14" s="25" customFormat="1" ht="13.35" customHeight="1">
      <c r="A765" s="39"/>
      <c r="B765" s="39"/>
      <c r="C765" s="39"/>
      <c r="N765" s="39"/>
    </row>
    <row r="766" spans="1:14" s="25" customFormat="1" ht="13.35" customHeight="1">
      <c r="A766" s="39"/>
      <c r="B766" s="39"/>
      <c r="C766" s="39"/>
      <c r="N766" s="39"/>
    </row>
    <row r="767" spans="1:14" s="25" customFormat="1" ht="13.35" customHeight="1">
      <c r="A767" s="39"/>
      <c r="B767" s="39"/>
      <c r="C767" s="39"/>
      <c r="N767" s="39"/>
    </row>
    <row r="768" spans="1:14" s="25" customFormat="1" ht="13.35" customHeight="1">
      <c r="A768" s="39"/>
      <c r="B768" s="39"/>
      <c r="C768" s="39"/>
      <c r="N768" s="39"/>
    </row>
    <row r="769" spans="1:14" s="25" customFormat="1" ht="13.35" customHeight="1">
      <c r="A769" s="39"/>
      <c r="B769" s="39"/>
      <c r="C769" s="39"/>
      <c r="N769" s="39"/>
    </row>
    <row r="770" spans="1:14" s="25" customFormat="1" ht="13.35" customHeight="1">
      <c r="A770" s="39"/>
      <c r="B770" s="39"/>
      <c r="C770" s="39"/>
      <c r="N770" s="39"/>
    </row>
    <row r="771" spans="1:14" s="25" customFormat="1" ht="13.35" customHeight="1">
      <c r="A771" s="39"/>
      <c r="B771" s="39"/>
      <c r="C771" s="39"/>
      <c r="N771" s="39"/>
    </row>
    <row r="772" spans="1:14" s="25" customFormat="1" ht="13.35" customHeight="1">
      <c r="A772" s="39"/>
      <c r="B772" s="39"/>
      <c r="C772" s="39"/>
      <c r="N772" s="39"/>
    </row>
    <row r="773" spans="1:14" s="25" customFormat="1" ht="13.35" customHeight="1">
      <c r="A773" s="39"/>
      <c r="B773" s="39"/>
      <c r="C773" s="39"/>
      <c r="N773" s="39"/>
    </row>
    <row r="774" spans="1:14" s="25" customFormat="1" ht="13.35" customHeight="1">
      <c r="A774" s="39"/>
      <c r="B774" s="39"/>
      <c r="C774" s="39"/>
      <c r="N774" s="39"/>
    </row>
    <row r="775" spans="1:14" s="25" customFormat="1" ht="13.35" customHeight="1">
      <c r="A775" s="39"/>
      <c r="B775" s="39"/>
      <c r="C775" s="39"/>
      <c r="N775" s="39"/>
    </row>
    <row r="776" spans="1:14" s="25" customFormat="1" ht="13.35" customHeight="1">
      <c r="A776" s="39"/>
      <c r="B776" s="39"/>
      <c r="C776" s="39"/>
      <c r="N776" s="39"/>
    </row>
    <row r="777" spans="1:14" s="25" customFormat="1" ht="13.35" customHeight="1">
      <c r="A777" s="39"/>
      <c r="B777" s="39"/>
      <c r="C777" s="39"/>
      <c r="N777" s="39"/>
    </row>
    <row r="778" spans="1:14" s="25" customFormat="1" ht="13.35" customHeight="1">
      <c r="A778" s="39"/>
      <c r="B778" s="39"/>
      <c r="C778" s="39"/>
      <c r="N778" s="39"/>
    </row>
    <row r="779" spans="1:14" s="25" customFormat="1" ht="13.35" customHeight="1">
      <c r="A779" s="39"/>
      <c r="B779" s="39"/>
      <c r="C779" s="39"/>
      <c r="N779" s="39"/>
    </row>
    <row r="780" spans="1:14" s="25" customFormat="1" ht="13.35" customHeight="1">
      <c r="A780" s="39"/>
      <c r="B780" s="39"/>
      <c r="C780" s="39"/>
      <c r="N780" s="39"/>
    </row>
    <row r="781" spans="1:14" s="25" customFormat="1" ht="13.35" customHeight="1">
      <c r="A781" s="39"/>
      <c r="B781" s="39"/>
      <c r="C781" s="39"/>
      <c r="N781" s="39"/>
    </row>
    <row r="782" spans="1:14" s="25" customFormat="1" ht="13.35" customHeight="1">
      <c r="A782" s="39"/>
      <c r="B782" s="39"/>
      <c r="C782" s="39"/>
      <c r="N782" s="39"/>
    </row>
    <row r="783" spans="1:14" s="25" customFormat="1" ht="13.35" customHeight="1">
      <c r="A783" s="39"/>
      <c r="B783" s="39"/>
      <c r="C783" s="39"/>
      <c r="N783" s="39"/>
    </row>
    <row r="784" spans="1:14" s="25" customFormat="1" ht="13.35" customHeight="1">
      <c r="A784" s="39"/>
      <c r="B784" s="39"/>
      <c r="C784" s="39"/>
      <c r="N784" s="39"/>
    </row>
    <row r="785" spans="1:14" s="25" customFormat="1" ht="13.35" customHeight="1">
      <c r="A785" s="39"/>
      <c r="B785" s="39"/>
      <c r="C785" s="39"/>
      <c r="N785" s="39"/>
    </row>
    <row r="786" spans="1:14" s="25" customFormat="1" ht="13.35" customHeight="1">
      <c r="A786" s="39"/>
      <c r="B786" s="39"/>
      <c r="C786" s="39"/>
      <c r="N786" s="39"/>
    </row>
    <row r="787" spans="1:14" s="25" customFormat="1" ht="13.35" customHeight="1">
      <c r="A787" s="39"/>
      <c r="B787" s="39"/>
      <c r="C787" s="39"/>
      <c r="N787" s="39"/>
    </row>
    <row r="788" spans="1:14" s="25" customFormat="1" ht="13.35" customHeight="1">
      <c r="A788" s="39"/>
      <c r="B788" s="39"/>
      <c r="C788" s="39"/>
      <c r="N788" s="39"/>
    </row>
    <row r="789" spans="1:14" s="25" customFormat="1" ht="13.35" customHeight="1">
      <c r="A789" s="39"/>
      <c r="B789" s="39"/>
      <c r="C789" s="39"/>
      <c r="N789" s="39"/>
    </row>
    <row r="790" spans="1:14" s="25" customFormat="1" ht="13.35" customHeight="1">
      <c r="A790" s="39"/>
      <c r="B790" s="39"/>
      <c r="C790" s="39"/>
      <c r="N790" s="39"/>
    </row>
    <row r="791" spans="1:14" s="25" customFormat="1" ht="13.35" customHeight="1">
      <c r="A791" s="39"/>
      <c r="B791" s="39"/>
      <c r="C791" s="39"/>
      <c r="N791" s="39"/>
    </row>
    <row r="792" spans="1:14" s="25" customFormat="1" ht="13.35" customHeight="1">
      <c r="A792" s="39"/>
      <c r="B792" s="39"/>
      <c r="C792" s="39"/>
      <c r="N792" s="39"/>
    </row>
    <row r="793" spans="1:14" s="25" customFormat="1" ht="13.35" customHeight="1">
      <c r="A793" s="39"/>
      <c r="B793" s="39"/>
      <c r="C793" s="39"/>
      <c r="N793" s="39"/>
    </row>
    <row r="794" spans="1:14" s="25" customFormat="1" ht="13.35" customHeight="1">
      <c r="A794" s="39"/>
      <c r="B794" s="39"/>
      <c r="C794" s="39"/>
      <c r="N794" s="39"/>
    </row>
    <row r="795" spans="1:14" s="25" customFormat="1" ht="13.35" customHeight="1">
      <c r="A795" s="39"/>
      <c r="B795" s="39"/>
      <c r="C795" s="39"/>
      <c r="N795" s="39"/>
    </row>
    <row r="796" spans="1:14" s="25" customFormat="1" ht="13.35" customHeight="1">
      <c r="A796" s="39"/>
      <c r="B796" s="39"/>
      <c r="C796" s="39"/>
      <c r="N796" s="39"/>
    </row>
    <row r="797" spans="1:14" s="25" customFormat="1" ht="13.35" customHeight="1">
      <c r="A797" s="39"/>
      <c r="B797" s="39"/>
      <c r="C797" s="39"/>
      <c r="N797" s="39"/>
    </row>
    <row r="798" spans="1:14" s="25" customFormat="1" ht="13.35" customHeight="1">
      <c r="A798" s="39"/>
      <c r="B798" s="39"/>
      <c r="C798" s="39"/>
      <c r="N798" s="39"/>
    </row>
    <row r="799" spans="1:14" s="25" customFormat="1" ht="13.35" customHeight="1">
      <c r="A799" s="39"/>
      <c r="B799" s="39"/>
      <c r="C799" s="39"/>
      <c r="N799" s="39"/>
    </row>
    <row r="800" spans="1:14" s="25" customFormat="1" ht="13.35" customHeight="1">
      <c r="A800" s="39"/>
      <c r="B800" s="39"/>
      <c r="C800" s="39"/>
      <c r="N800" s="39"/>
    </row>
    <row r="801" spans="1:14" s="25" customFormat="1" ht="13.35" customHeight="1">
      <c r="A801" s="39"/>
      <c r="B801" s="39"/>
      <c r="C801" s="39"/>
      <c r="N801" s="39"/>
    </row>
    <row r="802" spans="1:14" s="25" customFormat="1" ht="13.35" customHeight="1">
      <c r="A802" s="39"/>
      <c r="B802" s="39"/>
      <c r="C802" s="39"/>
      <c r="N802" s="39"/>
    </row>
    <row r="803" spans="1:14" s="25" customFormat="1" ht="13.35" customHeight="1">
      <c r="A803" s="39"/>
      <c r="B803" s="39"/>
      <c r="C803" s="39"/>
      <c r="N803" s="39"/>
    </row>
    <row r="804" spans="1:14" s="25" customFormat="1" ht="13.35" customHeight="1">
      <c r="A804" s="39"/>
      <c r="B804" s="39"/>
      <c r="C804" s="39"/>
      <c r="N804" s="39"/>
    </row>
    <row r="805" spans="1:14" s="25" customFormat="1" ht="13.35" customHeight="1">
      <c r="A805" s="39"/>
      <c r="B805" s="39"/>
      <c r="C805" s="39"/>
      <c r="N805" s="39"/>
    </row>
    <row r="806" spans="1:14" s="25" customFormat="1" ht="13.35" customHeight="1">
      <c r="A806" s="39"/>
      <c r="B806" s="39"/>
      <c r="C806" s="39"/>
      <c r="N806" s="39"/>
    </row>
    <row r="807" spans="1:14" s="25" customFormat="1" ht="13.35" customHeight="1">
      <c r="A807" s="39"/>
      <c r="B807" s="39"/>
      <c r="C807" s="39"/>
      <c r="N807" s="39"/>
    </row>
    <row r="808" spans="1:14" s="25" customFormat="1" ht="13.35" customHeight="1">
      <c r="A808" s="39"/>
      <c r="B808" s="39"/>
      <c r="C808" s="39"/>
      <c r="N808" s="39"/>
    </row>
    <row r="809" spans="1:14" s="25" customFormat="1" ht="13.35" customHeight="1">
      <c r="A809" s="39"/>
      <c r="B809" s="39"/>
      <c r="C809" s="39"/>
      <c r="N809" s="39"/>
    </row>
    <row r="810" spans="1:14" s="25" customFormat="1" ht="13.35" customHeight="1">
      <c r="A810" s="39"/>
      <c r="B810" s="39"/>
      <c r="C810" s="39"/>
      <c r="N810" s="39"/>
    </row>
    <row r="811" spans="1:14" s="25" customFormat="1" ht="13.35" customHeight="1">
      <c r="A811" s="39"/>
      <c r="B811" s="39"/>
      <c r="C811" s="39"/>
      <c r="N811" s="39"/>
    </row>
    <row r="812" spans="1:14" s="25" customFormat="1" ht="13.35" customHeight="1">
      <c r="A812" s="39"/>
      <c r="B812" s="39"/>
      <c r="C812" s="39"/>
      <c r="N812" s="39"/>
    </row>
    <row r="813" spans="1:14" s="25" customFormat="1" ht="13.35" customHeight="1">
      <c r="A813" s="39"/>
      <c r="B813" s="39"/>
      <c r="C813" s="39"/>
      <c r="N813" s="39"/>
    </row>
    <row r="814" spans="1:14" s="25" customFormat="1" ht="13.35" customHeight="1">
      <c r="A814" s="39"/>
      <c r="B814" s="39"/>
      <c r="C814" s="39"/>
      <c r="N814" s="39"/>
    </row>
    <row r="815" spans="1:14" s="25" customFormat="1" ht="13.35" customHeight="1">
      <c r="A815" s="39"/>
      <c r="B815" s="39"/>
      <c r="C815" s="39"/>
      <c r="N815" s="39"/>
    </row>
    <row r="816" spans="1:14" s="25" customFormat="1" ht="13.35" customHeight="1">
      <c r="A816" s="39"/>
      <c r="B816" s="39"/>
      <c r="C816" s="39"/>
      <c r="N816" s="39"/>
    </row>
    <row r="817" spans="1:14" s="25" customFormat="1" ht="13.35" customHeight="1">
      <c r="A817" s="39"/>
      <c r="B817" s="39"/>
      <c r="C817" s="39"/>
      <c r="N817" s="39"/>
    </row>
    <row r="818" spans="1:14" s="25" customFormat="1" ht="13.35" customHeight="1">
      <c r="A818" s="39"/>
      <c r="B818" s="39"/>
      <c r="C818" s="39"/>
      <c r="N818" s="39"/>
    </row>
    <row r="819" spans="1:14" s="25" customFormat="1" ht="13.35" customHeight="1">
      <c r="A819" s="39"/>
      <c r="B819" s="39"/>
      <c r="C819" s="39"/>
      <c r="N819" s="39"/>
    </row>
    <row r="820" spans="1:14" s="25" customFormat="1" ht="13.35" customHeight="1">
      <c r="A820" s="39"/>
      <c r="B820" s="39"/>
      <c r="C820" s="39"/>
      <c r="N820" s="39"/>
    </row>
    <row r="821" spans="1:14" s="25" customFormat="1" ht="13.35" customHeight="1">
      <c r="A821" s="39"/>
      <c r="B821" s="39"/>
      <c r="C821" s="39"/>
      <c r="N821" s="39"/>
    </row>
    <row r="822" spans="1:14" s="25" customFormat="1" ht="13.35" customHeight="1">
      <c r="A822" s="39"/>
      <c r="B822" s="39"/>
      <c r="C822" s="39"/>
      <c r="N822" s="39"/>
    </row>
    <row r="823" spans="1:14" s="25" customFormat="1" ht="13.35" customHeight="1">
      <c r="A823" s="39"/>
      <c r="B823" s="39"/>
      <c r="C823" s="39"/>
      <c r="N823" s="39"/>
    </row>
    <row r="824" spans="1:14" s="25" customFormat="1" ht="13.35" customHeight="1">
      <c r="A824" s="39"/>
      <c r="B824" s="39"/>
      <c r="C824" s="39"/>
      <c r="N824" s="39"/>
    </row>
    <row r="825" spans="1:14" s="25" customFormat="1" ht="13.35" customHeight="1">
      <c r="A825" s="39"/>
      <c r="B825" s="39"/>
      <c r="C825" s="39"/>
      <c r="N825" s="39"/>
    </row>
    <row r="826" spans="1:14" s="25" customFormat="1" ht="13.35" customHeight="1">
      <c r="A826" s="39"/>
      <c r="B826" s="39"/>
      <c r="C826" s="39"/>
      <c r="N826" s="39"/>
    </row>
    <row r="827" spans="1:14" s="25" customFormat="1" ht="13.35" customHeight="1">
      <c r="A827" s="39"/>
      <c r="B827" s="39"/>
      <c r="C827" s="39"/>
      <c r="N827" s="39"/>
    </row>
    <row r="828" spans="1:14" s="25" customFormat="1" ht="13.35" customHeight="1">
      <c r="A828" s="39"/>
      <c r="B828" s="39"/>
      <c r="C828" s="39"/>
      <c r="N828" s="39"/>
    </row>
    <row r="829" spans="1:14" s="25" customFormat="1" ht="13.35" customHeight="1">
      <c r="A829" s="39"/>
      <c r="B829" s="39"/>
      <c r="C829" s="39"/>
      <c r="N829" s="39"/>
    </row>
    <row r="830" spans="1:14" s="25" customFormat="1" ht="13.35" customHeight="1">
      <c r="A830" s="39"/>
      <c r="B830" s="39"/>
      <c r="C830" s="39"/>
      <c r="N830" s="39"/>
    </row>
    <row r="831" spans="1:14" s="25" customFormat="1" ht="13.35" customHeight="1">
      <c r="A831" s="39"/>
      <c r="B831" s="39"/>
      <c r="C831" s="39"/>
      <c r="N831" s="39"/>
    </row>
    <row r="832" spans="1:14" s="25" customFormat="1" ht="13.35" customHeight="1">
      <c r="A832" s="39"/>
      <c r="B832" s="39"/>
      <c r="C832" s="39"/>
      <c r="N832" s="39"/>
    </row>
    <row r="833" spans="1:14" s="25" customFormat="1" ht="13.35" customHeight="1">
      <c r="A833" s="39"/>
      <c r="B833" s="39"/>
      <c r="C833" s="39"/>
      <c r="N833" s="39"/>
    </row>
    <row r="834" spans="1:14" s="25" customFormat="1" ht="13.35" customHeight="1">
      <c r="A834" s="39"/>
      <c r="B834" s="39"/>
      <c r="C834" s="39"/>
      <c r="N834" s="39"/>
    </row>
    <row r="835" spans="1:14" s="25" customFormat="1" ht="13.35" customHeight="1">
      <c r="A835" s="39"/>
      <c r="B835" s="39"/>
      <c r="C835" s="39"/>
      <c r="N835" s="39"/>
    </row>
    <row r="836" spans="1:14" s="25" customFormat="1" ht="13.35" customHeight="1">
      <c r="A836" s="39"/>
      <c r="B836" s="39"/>
      <c r="C836" s="39"/>
      <c r="N836" s="39"/>
    </row>
    <row r="837" spans="1:14" s="25" customFormat="1" ht="13.35" customHeight="1">
      <c r="A837" s="39"/>
      <c r="B837" s="39"/>
      <c r="C837" s="39"/>
      <c r="N837" s="39"/>
    </row>
    <row r="838" spans="1:14" s="25" customFormat="1" ht="13.35" customHeight="1">
      <c r="A838" s="39"/>
      <c r="B838" s="39"/>
      <c r="C838" s="39"/>
      <c r="N838" s="39"/>
    </row>
    <row r="839" spans="1:14" s="25" customFormat="1" ht="13.35" customHeight="1">
      <c r="A839" s="39"/>
      <c r="B839" s="39"/>
      <c r="C839" s="39"/>
      <c r="N839" s="39"/>
    </row>
    <row r="840" spans="1:14" s="25" customFormat="1" ht="13.35" customHeight="1">
      <c r="A840" s="39"/>
      <c r="B840" s="39"/>
      <c r="C840" s="39"/>
      <c r="N840" s="39"/>
    </row>
    <row r="841" spans="1:14" s="25" customFormat="1" ht="13.35" customHeight="1">
      <c r="A841" s="39"/>
      <c r="B841" s="39"/>
      <c r="C841" s="39"/>
      <c r="N841" s="39"/>
    </row>
    <row r="842" spans="1:14" s="25" customFormat="1" ht="13.35" customHeight="1">
      <c r="A842" s="39"/>
      <c r="B842" s="39"/>
      <c r="C842" s="39"/>
      <c r="N842" s="39"/>
    </row>
    <row r="843" spans="1:14" s="25" customFormat="1" ht="13.35" customHeight="1">
      <c r="A843" s="39"/>
      <c r="B843" s="39"/>
      <c r="C843" s="39"/>
      <c r="N843" s="39"/>
    </row>
    <row r="844" spans="1:14" s="25" customFormat="1" ht="13.35" customHeight="1">
      <c r="A844" s="39"/>
      <c r="B844" s="39"/>
      <c r="C844" s="39"/>
      <c r="N844" s="39"/>
    </row>
    <row r="845" spans="1:14" s="25" customFormat="1" ht="13.35" customHeight="1">
      <c r="A845" s="39"/>
      <c r="B845" s="39"/>
      <c r="C845" s="39"/>
      <c r="N845" s="39"/>
    </row>
    <row r="846" spans="1:14" s="25" customFormat="1" ht="13.35" customHeight="1">
      <c r="A846" s="39"/>
      <c r="B846" s="39"/>
      <c r="C846" s="39"/>
      <c r="N846" s="39"/>
    </row>
    <row r="847" spans="1:14" s="25" customFormat="1" ht="13.35" customHeight="1">
      <c r="A847" s="39"/>
      <c r="B847" s="39"/>
      <c r="C847" s="39"/>
      <c r="N847" s="39"/>
    </row>
    <row r="848" spans="1:14" s="25" customFormat="1" ht="13.35" customHeight="1">
      <c r="A848" s="39"/>
      <c r="B848" s="39"/>
      <c r="C848" s="39"/>
      <c r="N848" s="39"/>
    </row>
    <row r="849" spans="1:14" s="25" customFormat="1" ht="13.35" customHeight="1">
      <c r="A849" s="39"/>
      <c r="B849" s="39"/>
      <c r="C849" s="39"/>
      <c r="N849" s="39"/>
    </row>
    <row r="850" spans="1:14" s="25" customFormat="1" ht="13.35" customHeight="1">
      <c r="A850" s="39"/>
      <c r="B850" s="39"/>
      <c r="C850" s="39"/>
      <c r="N850" s="39"/>
    </row>
    <row r="851" spans="1:14" s="25" customFormat="1" ht="13.35" customHeight="1">
      <c r="A851" s="39"/>
      <c r="B851" s="39"/>
      <c r="C851" s="39"/>
      <c r="N851" s="39"/>
    </row>
    <row r="852" spans="1:14" s="25" customFormat="1" ht="13.35" customHeight="1">
      <c r="A852" s="39"/>
      <c r="B852" s="39"/>
      <c r="C852" s="39"/>
      <c r="N852" s="39"/>
    </row>
    <row r="853" spans="1:14" s="25" customFormat="1" ht="13.35" customHeight="1">
      <c r="A853" s="39"/>
      <c r="B853" s="39"/>
      <c r="C853" s="39"/>
      <c r="N853" s="39"/>
    </row>
    <row r="854" spans="1:14" s="25" customFormat="1" ht="13.35" customHeight="1">
      <c r="A854" s="39"/>
      <c r="B854" s="39"/>
      <c r="C854" s="39"/>
      <c r="N854" s="39"/>
    </row>
    <row r="855" spans="1:14" s="25" customFormat="1" ht="13.35" customHeight="1">
      <c r="A855" s="39"/>
      <c r="B855" s="39"/>
      <c r="C855" s="39"/>
      <c r="N855" s="39"/>
    </row>
    <row r="856" spans="1:14" s="25" customFormat="1" ht="13.35" customHeight="1">
      <c r="A856" s="39"/>
      <c r="B856" s="39"/>
      <c r="C856" s="39"/>
      <c r="N856" s="39"/>
    </row>
    <row r="857" spans="1:14" s="25" customFormat="1" ht="13.35" customHeight="1">
      <c r="A857" s="39"/>
      <c r="B857" s="39"/>
      <c r="C857" s="39"/>
      <c r="N857" s="39"/>
    </row>
    <row r="858" spans="1:14" s="25" customFormat="1" ht="13.35" customHeight="1">
      <c r="A858" s="39"/>
      <c r="B858" s="39"/>
      <c r="C858" s="39"/>
      <c r="N858" s="39"/>
    </row>
    <row r="859" spans="1:14" s="25" customFormat="1" ht="13.35" customHeight="1">
      <c r="A859" s="39"/>
      <c r="B859" s="39"/>
      <c r="C859" s="39"/>
      <c r="N859" s="39"/>
    </row>
    <row r="860" spans="1:14" s="25" customFormat="1" ht="13.35" customHeight="1">
      <c r="A860" s="39"/>
      <c r="B860" s="39"/>
      <c r="C860" s="39"/>
      <c r="N860" s="39"/>
    </row>
    <row r="861" spans="1:14" s="25" customFormat="1" ht="13.35" customHeight="1">
      <c r="A861" s="39"/>
      <c r="B861" s="39"/>
      <c r="C861" s="39"/>
      <c r="N861" s="39"/>
    </row>
    <row r="862" spans="1:14" s="25" customFormat="1" ht="13.35" customHeight="1">
      <c r="A862" s="39"/>
      <c r="B862" s="39"/>
      <c r="C862" s="39"/>
      <c r="N862" s="39"/>
    </row>
    <row r="863" spans="1:14" s="25" customFormat="1" ht="13.35" customHeight="1">
      <c r="A863" s="39"/>
      <c r="B863" s="39"/>
      <c r="C863" s="39"/>
      <c r="N863" s="39"/>
    </row>
    <row r="864" spans="1:14" s="25" customFormat="1" ht="13.35" customHeight="1">
      <c r="A864" s="39"/>
      <c r="B864" s="39"/>
      <c r="C864" s="39"/>
      <c r="N864" s="39"/>
    </row>
    <row r="865" spans="1:14" s="25" customFormat="1" ht="13.35" customHeight="1">
      <c r="A865" s="39"/>
      <c r="B865" s="39"/>
      <c r="C865" s="39"/>
      <c r="N865" s="39"/>
    </row>
    <row r="866" spans="1:14" s="25" customFormat="1" ht="13.35" customHeight="1">
      <c r="A866" s="39"/>
      <c r="B866" s="39"/>
      <c r="C866" s="39"/>
      <c r="N866" s="39"/>
    </row>
    <row r="867" spans="1:14" s="25" customFormat="1" ht="13.35" customHeight="1">
      <c r="A867" s="39"/>
      <c r="B867" s="39"/>
      <c r="C867" s="39"/>
      <c r="N867" s="39"/>
    </row>
    <row r="868" spans="1:14" s="25" customFormat="1" ht="13.35" customHeight="1">
      <c r="A868" s="39"/>
      <c r="B868" s="39"/>
      <c r="C868" s="39"/>
      <c r="N868" s="39"/>
    </row>
    <row r="869" spans="1:14" s="25" customFormat="1" ht="13.35" customHeight="1">
      <c r="A869" s="39"/>
      <c r="B869" s="39"/>
      <c r="C869" s="39"/>
      <c r="N869" s="39"/>
    </row>
    <row r="870" spans="1:14" s="25" customFormat="1" ht="13.35" customHeight="1">
      <c r="A870" s="39"/>
      <c r="B870" s="39"/>
      <c r="C870" s="39"/>
      <c r="N870" s="39"/>
    </row>
    <row r="871" spans="1:14" s="25" customFormat="1" ht="13.35" customHeight="1">
      <c r="A871" s="39"/>
      <c r="B871" s="39"/>
      <c r="C871" s="39"/>
      <c r="N871" s="39"/>
    </row>
    <row r="872" spans="1:14" s="25" customFormat="1" ht="13.35" customHeight="1">
      <c r="A872" s="39"/>
      <c r="B872" s="39"/>
      <c r="C872" s="39"/>
      <c r="N872" s="39"/>
    </row>
    <row r="873" spans="1:14" s="25" customFormat="1" ht="13.35" customHeight="1">
      <c r="A873" s="39"/>
      <c r="B873" s="39"/>
      <c r="C873" s="39"/>
      <c r="N873" s="39"/>
    </row>
    <row r="874" spans="1:14" s="25" customFormat="1" ht="13.35" customHeight="1">
      <c r="A874" s="39"/>
      <c r="B874" s="39"/>
      <c r="C874" s="39"/>
      <c r="N874" s="39"/>
    </row>
    <row r="875" spans="1:14" s="25" customFormat="1" ht="13.35" customHeight="1">
      <c r="A875" s="39"/>
      <c r="B875" s="39"/>
      <c r="C875" s="39"/>
      <c r="N875" s="39"/>
    </row>
    <row r="876" spans="1:14" s="25" customFormat="1" ht="13.35" customHeight="1">
      <c r="A876" s="39"/>
      <c r="B876" s="39"/>
      <c r="C876" s="39"/>
      <c r="N876" s="39"/>
    </row>
    <row r="877" spans="1:14" s="25" customFormat="1" ht="13.35" customHeight="1">
      <c r="A877" s="39"/>
      <c r="B877" s="39"/>
      <c r="C877" s="39"/>
      <c r="N877" s="39"/>
    </row>
    <row r="878" spans="1:14" s="25" customFormat="1" ht="13.35" customHeight="1">
      <c r="A878" s="39"/>
      <c r="B878" s="39"/>
      <c r="C878" s="39"/>
      <c r="N878" s="39"/>
    </row>
    <row r="879" spans="1:14" s="25" customFormat="1" ht="13.35" customHeight="1">
      <c r="A879" s="39"/>
      <c r="B879" s="39"/>
      <c r="C879" s="39"/>
      <c r="N879" s="39"/>
    </row>
    <row r="880" spans="1:14" s="25" customFormat="1" ht="13.35" customHeight="1">
      <c r="A880" s="39"/>
      <c r="B880" s="39"/>
      <c r="C880" s="39"/>
      <c r="N880" s="39"/>
    </row>
    <row r="881" spans="1:14" s="25" customFormat="1" ht="13.35" customHeight="1">
      <c r="A881" s="39"/>
      <c r="B881" s="39"/>
      <c r="C881" s="39"/>
      <c r="N881" s="39"/>
    </row>
    <row r="882" spans="1:14" s="25" customFormat="1" ht="13.35" customHeight="1">
      <c r="A882" s="39"/>
      <c r="B882" s="39"/>
      <c r="C882" s="39"/>
      <c r="N882" s="39"/>
    </row>
    <row r="883" spans="1:14" s="25" customFormat="1" ht="13.35" customHeight="1">
      <c r="A883" s="39"/>
      <c r="B883" s="39"/>
      <c r="C883" s="39"/>
      <c r="N883" s="39"/>
    </row>
    <row r="884" spans="1:14" s="25" customFormat="1" ht="13.35" customHeight="1">
      <c r="A884" s="39"/>
      <c r="B884" s="39"/>
      <c r="C884" s="39"/>
      <c r="N884" s="39"/>
    </row>
    <row r="885" spans="1:14" s="25" customFormat="1" ht="13.35" customHeight="1">
      <c r="A885" s="39"/>
      <c r="B885" s="39"/>
      <c r="C885" s="39"/>
      <c r="N885" s="39"/>
    </row>
    <row r="886" spans="1:14" s="25" customFormat="1" ht="13.35" customHeight="1">
      <c r="A886" s="39"/>
      <c r="B886" s="39"/>
      <c r="C886" s="39"/>
      <c r="N886" s="39"/>
    </row>
    <row r="887" spans="1:14" s="25" customFormat="1" ht="13.35" customHeight="1">
      <c r="A887" s="39"/>
      <c r="B887" s="39"/>
      <c r="C887" s="39"/>
      <c r="N887" s="39"/>
    </row>
    <row r="888" spans="1:14" s="25" customFormat="1" ht="13.35" customHeight="1">
      <c r="A888" s="39"/>
      <c r="B888" s="39"/>
      <c r="C888" s="39"/>
      <c r="N888" s="39"/>
    </row>
    <row r="889" spans="1:14" s="25" customFormat="1" ht="13.35" customHeight="1">
      <c r="A889" s="39"/>
      <c r="B889" s="39"/>
      <c r="C889" s="39"/>
      <c r="N889" s="39"/>
    </row>
    <row r="890" spans="1:14" s="25" customFormat="1" ht="13.35" customHeight="1">
      <c r="A890" s="39"/>
      <c r="B890" s="39"/>
      <c r="C890" s="39"/>
      <c r="N890" s="39"/>
    </row>
    <row r="891" spans="1:14" s="25" customFormat="1" ht="13.35" customHeight="1">
      <c r="A891" s="39"/>
      <c r="B891" s="39"/>
      <c r="C891" s="39"/>
      <c r="N891" s="39"/>
    </row>
    <row r="892" spans="1:14" s="25" customFormat="1" ht="13.35" customHeight="1">
      <c r="A892" s="39"/>
      <c r="B892" s="39"/>
      <c r="C892" s="39"/>
      <c r="N892" s="39"/>
    </row>
    <row r="893" spans="1:14" s="25" customFormat="1" ht="13.35" customHeight="1">
      <c r="A893" s="39"/>
      <c r="B893" s="39"/>
      <c r="C893" s="39"/>
      <c r="N893" s="39"/>
    </row>
    <row r="894" spans="1:14" s="25" customFormat="1" ht="13.35" customHeight="1">
      <c r="A894" s="39"/>
      <c r="B894" s="39"/>
      <c r="C894" s="39"/>
      <c r="N894" s="39"/>
    </row>
    <row r="895" spans="1:14" s="25" customFormat="1" ht="13.35" customHeight="1">
      <c r="A895" s="39"/>
      <c r="B895" s="39"/>
      <c r="C895" s="39"/>
      <c r="N895" s="39"/>
    </row>
    <row r="896" spans="1:14" s="25" customFormat="1" ht="13.35" customHeight="1">
      <c r="A896" s="39"/>
      <c r="B896" s="39"/>
      <c r="C896" s="39"/>
      <c r="N896" s="39"/>
    </row>
    <row r="897" spans="1:14" s="25" customFormat="1" ht="13.35" customHeight="1">
      <c r="A897" s="39"/>
      <c r="B897" s="39"/>
      <c r="C897" s="39"/>
      <c r="N897" s="39"/>
    </row>
    <row r="898" spans="1:14" s="25" customFormat="1" ht="13.35" customHeight="1">
      <c r="A898" s="39"/>
      <c r="B898" s="39"/>
      <c r="C898" s="39"/>
      <c r="N898" s="39"/>
    </row>
    <row r="899" spans="1:14" s="25" customFormat="1" ht="13.35" customHeight="1">
      <c r="A899" s="39"/>
      <c r="B899" s="39"/>
      <c r="C899" s="39"/>
      <c r="N899" s="39"/>
    </row>
    <row r="900" spans="1:14" s="25" customFormat="1" ht="13.35" customHeight="1">
      <c r="A900" s="39"/>
      <c r="B900" s="39"/>
      <c r="C900" s="39"/>
      <c r="N900" s="39"/>
    </row>
    <row r="901" spans="1:14" s="25" customFormat="1" ht="13.35" customHeight="1">
      <c r="A901" s="39"/>
      <c r="B901" s="39"/>
      <c r="C901" s="39"/>
      <c r="N901" s="39"/>
    </row>
    <row r="902" spans="1:14" s="25" customFormat="1" ht="13.35" customHeight="1">
      <c r="A902" s="39"/>
      <c r="B902" s="39"/>
      <c r="C902" s="39"/>
      <c r="N902" s="39"/>
    </row>
    <row r="903" spans="1:14" s="25" customFormat="1" ht="13.35" customHeight="1">
      <c r="A903" s="39"/>
      <c r="B903" s="39"/>
      <c r="C903" s="39"/>
      <c r="N903" s="39"/>
    </row>
    <row r="904" spans="1:14" s="25" customFormat="1" ht="13.35" customHeight="1">
      <c r="A904" s="39"/>
      <c r="B904" s="39"/>
      <c r="C904" s="39"/>
      <c r="N904" s="39"/>
    </row>
    <row r="905" spans="1:14" s="25" customFormat="1" ht="13.35" customHeight="1">
      <c r="A905" s="39"/>
      <c r="B905" s="39"/>
      <c r="C905" s="39"/>
      <c r="N905" s="39"/>
    </row>
    <row r="906" spans="1:14" s="25" customFormat="1" ht="13.35" customHeight="1">
      <c r="A906" s="39"/>
      <c r="B906" s="39"/>
      <c r="C906" s="39"/>
      <c r="N906" s="39"/>
    </row>
    <row r="907" spans="1:14" s="25" customFormat="1" ht="13.35" customHeight="1">
      <c r="A907" s="39"/>
      <c r="B907" s="39"/>
      <c r="C907" s="39"/>
      <c r="N907" s="39"/>
    </row>
    <row r="908" spans="1:14" s="25" customFormat="1" ht="13.35" customHeight="1">
      <c r="A908" s="39"/>
      <c r="B908" s="39"/>
      <c r="C908" s="39"/>
      <c r="N908" s="39"/>
    </row>
    <row r="909" spans="1:14" s="25" customFormat="1" ht="13.35" customHeight="1">
      <c r="A909" s="39"/>
      <c r="B909" s="39"/>
      <c r="C909" s="39"/>
      <c r="N909" s="39"/>
    </row>
    <row r="910" spans="1:14" s="25" customFormat="1" ht="13.35" customHeight="1">
      <c r="A910" s="39"/>
      <c r="B910" s="39"/>
      <c r="C910" s="39"/>
      <c r="N910" s="39"/>
    </row>
    <row r="911" spans="1:14" s="25" customFormat="1" ht="13.35" customHeight="1">
      <c r="A911" s="39"/>
      <c r="B911" s="39"/>
      <c r="C911" s="39"/>
      <c r="N911" s="39"/>
    </row>
    <row r="912" spans="1:14" s="25" customFormat="1" ht="13.35" customHeight="1">
      <c r="A912" s="39"/>
      <c r="B912" s="39"/>
      <c r="C912" s="39"/>
      <c r="N912" s="39"/>
    </row>
    <row r="913" spans="1:14" s="25" customFormat="1" ht="13.35" customHeight="1">
      <c r="A913" s="39"/>
      <c r="B913" s="39"/>
      <c r="C913" s="39"/>
      <c r="N913" s="39"/>
    </row>
    <row r="914" spans="1:14" s="25" customFormat="1" ht="13.35" customHeight="1">
      <c r="A914" s="39"/>
      <c r="B914" s="39"/>
      <c r="C914" s="39"/>
      <c r="N914" s="39"/>
    </row>
    <row r="915" spans="1:14" s="25" customFormat="1" ht="13.35" customHeight="1">
      <c r="A915" s="39"/>
      <c r="B915" s="39"/>
      <c r="C915" s="39"/>
      <c r="N915" s="39"/>
    </row>
    <row r="916" spans="1:14" s="25" customFormat="1" ht="13.35" customHeight="1">
      <c r="A916" s="39"/>
      <c r="B916" s="39"/>
      <c r="C916" s="39"/>
      <c r="N916" s="39"/>
    </row>
    <row r="917" spans="1:14" s="25" customFormat="1" ht="13.35" customHeight="1">
      <c r="A917" s="39"/>
      <c r="B917" s="39"/>
      <c r="C917" s="39"/>
      <c r="N917" s="39"/>
    </row>
    <row r="918" spans="1:14" s="25" customFormat="1" ht="13.35" customHeight="1">
      <c r="A918" s="39"/>
      <c r="B918" s="39"/>
      <c r="C918" s="39"/>
      <c r="N918" s="39"/>
    </row>
    <row r="919" spans="1:14" s="25" customFormat="1" ht="13.35" customHeight="1">
      <c r="A919" s="39"/>
      <c r="B919" s="39"/>
      <c r="C919" s="39"/>
      <c r="N919" s="39"/>
    </row>
    <row r="920" spans="1:14" s="25" customFormat="1" ht="13.35" customHeight="1">
      <c r="A920" s="39"/>
      <c r="B920" s="39"/>
      <c r="C920" s="39"/>
      <c r="N920" s="39"/>
    </row>
    <row r="921" spans="1:14" s="25" customFormat="1" ht="13.35" customHeight="1">
      <c r="A921" s="39"/>
      <c r="B921" s="39"/>
      <c r="C921" s="39"/>
      <c r="N921" s="39"/>
    </row>
    <row r="922" spans="1:14" s="25" customFormat="1" ht="13.35" customHeight="1">
      <c r="A922" s="39"/>
      <c r="B922" s="39"/>
      <c r="C922" s="39"/>
      <c r="N922" s="39"/>
    </row>
    <row r="923" spans="1:14" s="25" customFormat="1" ht="13.35" customHeight="1">
      <c r="A923" s="39"/>
      <c r="B923" s="39"/>
      <c r="C923" s="39"/>
      <c r="N923" s="39"/>
    </row>
    <row r="924" spans="1:14" s="25" customFormat="1" ht="13.35" customHeight="1">
      <c r="A924" s="39"/>
      <c r="B924" s="39"/>
      <c r="C924" s="39"/>
      <c r="N924" s="39"/>
    </row>
    <row r="925" spans="1:14" s="25" customFormat="1" ht="13.35" customHeight="1">
      <c r="A925" s="39"/>
      <c r="B925" s="39"/>
      <c r="C925" s="39"/>
      <c r="N925" s="39"/>
    </row>
    <row r="926" spans="1:14" s="25" customFormat="1" ht="13.35" customHeight="1">
      <c r="A926" s="39"/>
      <c r="B926" s="39"/>
      <c r="C926" s="39"/>
      <c r="N926" s="39"/>
    </row>
    <row r="927" spans="1:14" s="25" customFormat="1" ht="13.35" customHeight="1">
      <c r="A927" s="39"/>
      <c r="B927" s="39"/>
      <c r="C927" s="39"/>
      <c r="N927" s="39"/>
    </row>
    <row r="928" spans="1:14" s="25" customFormat="1" ht="13.35" customHeight="1">
      <c r="A928" s="39"/>
      <c r="B928" s="39"/>
      <c r="C928" s="39"/>
      <c r="N928" s="39"/>
    </row>
    <row r="929" spans="1:14" s="25" customFormat="1" ht="13.35" customHeight="1">
      <c r="A929" s="39"/>
      <c r="B929" s="39"/>
      <c r="C929" s="39"/>
      <c r="N929" s="39"/>
    </row>
    <row r="930" spans="1:14" s="25" customFormat="1" ht="13.35" customHeight="1">
      <c r="A930" s="39"/>
      <c r="B930" s="39"/>
      <c r="C930" s="39"/>
      <c r="N930" s="39"/>
    </row>
    <row r="931" spans="1:14" s="25" customFormat="1" ht="13.35" customHeight="1">
      <c r="A931" s="39"/>
      <c r="B931" s="39"/>
      <c r="C931" s="39"/>
      <c r="N931" s="39"/>
    </row>
    <row r="932" spans="1:14" s="25" customFormat="1" ht="13.35" customHeight="1">
      <c r="A932" s="39"/>
      <c r="B932" s="39"/>
      <c r="C932" s="39"/>
      <c r="N932" s="39"/>
    </row>
    <row r="933" spans="1:14" s="25" customFormat="1" ht="13.35" customHeight="1">
      <c r="A933" s="39"/>
      <c r="B933" s="39"/>
      <c r="C933" s="39"/>
      <c r="N933" s="39"/>
    </row>
    <row r="934" spans="1:14" s="25" customFormat="1" ht="13.35" customHeight="1">
      <c r="A934" s="39"/>
      <c r="B934" s="39"/>
      <c r="C934" s="39"/>
      <c r="N934" s="39"/>
    </row>
    <row r="935" spans="1:14" s="25" customFormat="1" ht="13.35" customHeight="1">
      <c r="A935" s="39"/>
      <c r="B935" s="39"/>
      <c r="C935" s="39"/>
      <c r="N935" s="39"/>
    </row>
    <row r="936" spans="1:14" s="25" customFormat="1" ht="13.35" customHeight="1">
      <c r="A936" s="39"/>
      <c r="B936" s="39"/>
      <c r="C936" s="39"/>
      <c r="N936" s="39"/>
    </row>
    <row r="937" spans="1:14" s="25" customFormat="1" ht="13.35" customHeight="1">
      <c r="A937" s="39"/>
      <c r="B937" s="39"/>
      <c r="C937" s="39"/>
      <c r="N937" s="39"/>
    </row>
    <row r="938" spans="1:14" s="25" customFormat="1" ht="13.35" customHeight="1">
      <c r="A938" s="39"/>
      <c r="B938" s="39"/>
      <c r="C938" s="39"/>
      <c r="N938" s="39"/>
    </row>
    <row r="939" spans="1:14" s="25" customFormat="1" ht="13.35" customHeight="1">
      <c r="A939" s="39"/>
      <c r="B939" s="39"/>
      <c r="C939" s="39"/>
      <c r="N939" s="39"/>
    </row>
    <row r="940" spans="1:14" s="25" customFormat="1" ht="13.35" customHeight="1">
      <c r="A940" s="39"/>
      <c r="B940" s="39"/>
      <c r="C940" s="39"/>
      <c r="N940" s="39"/>
    </row>
    <row r="941" spans="1:14" s="25" customFormat="1" ht="13.35" customHeight="1">
      <c r="A941" s="39"/>
      <c r="B941" s="39"/>
      <c r="C941" s="39"/>
      <c r="N941" s="39"/>
    </row>
    <row r="942" spans="1:14" s="25" customFormat="1" ht="13.35" customHeight="1">
      <c r="A942" s="39"/>
      <c r="B942" s="39"/>
      <c r="C942" s="39"/>
      <c r="N942" s="39"/>
    </row>
    <row r="943" spans="1:14" s="25" customFormat="1" ht="13.35" customHeight="1">
      <c r="A943" s="39"/>
      <c r="B943" s="39"/>
      <c r="C943" s="39"/>
      <c r="N943" s="39"/>
    </row>
    <row r="944" spans="1:14" s="25" customFormat="1" ht="13.35" customHeight="1">
      <c r="A944" s="39"/>
      <c r="B944" s="39"/>
      <c r="C944" s="39"/>
      <c r="N944" s="39"/>
    </row>
    <row r="945" spans="1:14" s="25" customFormat="1" ht="13.35" customHeight="1">
      <c r="A945" s="39"/>
      <c r="B945" s="39"/>
      <c r="C945" s="39"/>
      <c r="N945" s="39"/>
    </row>
    <row r="946" spans="1:14" s="25" customFormat="1" ht="13.35" customHeight="1">
      <c r="A946" s="39"/>
      <c r="B946" s="39"/>
      <c r="C946" s="39"/>
      <c r="N946" s="39"/>
    </row>
    <row r="947" spans="1:14" s="25" customFormat="1" ht="13.35" customHeight="1">
      <c r="A947" s="39"/>
      <c r="B947" s="39"/>
      <c r="C947" s="39"/>
      <c r="N947" s="39"/>
    </row>
    <row r="948" spans="1:14" s="25" customFormat="1" ht="13.35" customHeight="1">
      <c r="A948" s="39"/>
      <c r="B948" s="39"/>
      <c r="C948" s="39"/>
      <c r="N948" s="39"/>
    </row>
    <row r="949" spans="1:14" s="25" customFormat="1" ht="13.35" customHeight="1">
      <c r="A949" s="39"/>
      <c r="B949" s="39"/>
      <c r="C949" s="39"/>
      <c r="N949" s="39"/>
    </row>
    <row r="950" spans="1:14" s="25" customFormat="1" ht="13.35" customHeight="1">
      <c r="A950" s="39"/>
      <c r="B950" s="39"/>
      <c r="C950" s="39"/>
      <c r="N950" s="39"/>
    </row>
    <row r="951" spans="1:14" s="25" customFormat="1" ht="13.35" customHeight="1">
      <c r="A951" s="39"/>
      <c r="B951" s="39"/>
      <c r="C951" s="39"/>
      <c r="N951" s="39"/>
    </row>
    <row r="952" spans="1:14" s="25" customFormat="1" ht="13.35" customHeight="1">
      <c r="A952" s="39"/>
      <c r="B952" s="39"/>
      <c r="C952" s="39"/>
      <c r="N952" s="39"/>
    </row>
    <row r="953" spans="1:14" s="25" customFormat="1" ht="13.35" customHeight="1">
      <c r="A953" s="39"/>
      <c r="B953" s="39"/>
      <c r="C953" s="39"/>
      <c r="N953" s="39"/>
    </row>
    <row r="954" spans="1:14" s="25" customFormat="1" ht="13.35" customHeight="1">
      <c r="A954" s="39"/>
      <c r="B954" s="39"/>
      <c r="C954" s="39"/>
      <c r="N954" s="39"/>
    </row>
    <row r="955" spans="1:14" s="25" customFormat="1" ht="13.35" customHeight="1">
      <c r="A955" s="39"/>
      <c r="B955" s="39"/>
      <c r="C955" s="39"/>
      <c r="N955" s="39"/>
    </row>
    <row r="956" spans="1:14" s="25" customFormat="1" ht="13.35" customHeight="1">
      <c r="A956" s="39"/>
      <c r="B956" s="39"/>
      <c r="C956" s="39"/>
      <c r="N956" s="39"/>
    </row>
    <row r="957" spans="1:14" s="25" customFormat="1" ht="13.35" customHeight="1">
      <c r="A957" s="39"/>
      <c r="B957" s="39"/>
      <c r="C957" s="39"/>
      <c r="N957" s="39"/>
    </row>
    <row r="958" spans="1:14" s="25" customFormat="1" ht="13.35" customHeight="1">
      <c r="A958" s="39"/>
      <c r="B958" s="39"/>
      <c r="C958" s="39"/>
      <c r="N958" s="39"/>
    </row>
    <row r="959" spans="1:14" s="25" customFormat="1" ht="13.35" customHeight="1">
      <c r="A959" s="39"/>
      <c r="B959" s="39"/>
      <c r="C959" s="39"/>
      <c r="N959" s="39"/>
    </row>
    <row r="960" spans="1:14" s="25" customFormat="1" ht="13.35" customHeight="1">
      <c r="A960" s="39"/>
      <c r="B960" s="39"/>
      <c r="C960" s="39"/>
      <c r="N960" s="39"/>
    </row>
    <row r="961" spans="1:14" s="25" customFormat="1" ht="13.35" customHeight="1">
      <c r="A961" s="39"/>
      <c r="B961" s="39"/>
      <c r="C961" s="39"/>
      <c r="N961" s="39"/>
    </row>
    <row r="962" spans="1:14" s="25" customFormat="1" ht="13.35" customHeight="1">
      <c r="A962" s="39"/>
      <c r="B962" s="39"/>
      <c r="C962" s="39"/>
      <c r="N962" s="39"/>
    </row>
    <row r="963" spans="1:14" s="25" customFormat="1" ht="13.35" customHeight="1">
      <c r="A963" s="39"/>
      <c r="B963" s="39"/>
      <c r="C963" s="39"/>
      <c r="N963" s="39"/>
    </row>
    <row r="964" spans="1:14" s="25" customFormat="1" ht="13.35" customHeight="1">
      <c r="A964" s="39"/>
      <c r="B964" s="39"/>
      <c r="C964" s="39"/>
      <c r="N964" s="39"/>
    </row>
    <row r="965" spans="1:14" s="25" customFormat="1" ht="13.35" customHeight="1">
      <c r="A965" s="39"/>
      <c r="B965" s="39"/>
      <c r="C965" s="39"/>
      <c r="N965" s="39"/>
    </row>
    <row r="966" spans="1:14" s="25" customFormat="1" ht="13.35" customHeight="1">
      <c r="A966" s="39"/>
      <c r="B966" s="39"/>
      <c r="C966" s="39"/>
      <c r="N966" s="39"/>
    </row>
    <row r="967" spans="1:14" s="25" customFormat="1" ht="13.35" customHeight="1">
      <c r="A967" s="39"/>
      <c r="B967" s="39"/>
      <c r="C967" s="39"/>
      <c r="N967" s="39"/>
    </row>
    <row r="968" spans="1:14" s="25" customFormat="1" ht="13.35" customHeight="1">
      <c r="A968" s="39"/>
      <c r="B968" s="39"/>
      <c r="C968" s="39"/>
      <c r="N968" s="39"/>
    </row>
    <row r="969" spans="1:14" s="25" customFormat="1" ht="13.35" customHeight="1">
      <c r="A969" s="39"/>
      <c r="B969" s="39"/>
      <c r="C969" s="39"/>
      <c r="N969" s="39"/>
    </row>
    <row r="970" spans="1:14" s="25" customFormat="1" ht="13.35" customHeight="1">
      <c r="A970" s="39"/>
      <c r="B970" s="39"/>
      <c r="C970" s="39"/>
      <c r="N970" s="39"/>
    </row>
    <row r="971" spans="1:14" s="25" customFormat="1" ht="13.35" customHeight="1">
      <c r="A971" s="39"/>
      <c r="B971" s="39"/>
      <c r="C971" s="39"/>
      <c r="N971" s="39"/>
    </row>
    <row r="972" spans="1:14" s="25" customFormat="1" ht="13.35" customHeight="1">
      <c r="A972" s="39"/>
      <c r="B972" s="39"/>
      <c r="C972" s="39"/>
      <c r="N972" s="39"/>
    </row>
    <row r="973" spans="1:14" s="25" customFormat="1" ht="13.35" customHeight="1">
      <c r="A973" s="39"/>
      <c r="B973" s="39"/>
      <c r="C973" s="39"/>
      <c r="N973" s="39"/>
    </row>
    <row r="974" spans="1:14" s="25" customFormat="1" ht="13.35" customHeight="1">
      <c r="A974" s="39"/>
      <c r="B974" s="39"/>
      <c r="C974" s="39"/>
      <c r="N974" s="39"/>
    </row>
    <row r="975" spans="1:14" s="25" customFormat="1" ht="13.35" customHeight="1">
      <c r="A975" s="39"/>
      <c r="B975" s="39"/>
      <c r="C975" s="39"/>
      <c r="N975" s="39"/>
    </row>
    <row r="976" spans="1:14" s="25" customFormat="1" ht="13.35" customHeight="1">
      <c r="A976" s="39"/>
      <c r="B976" s="39"/>
      <c r="C976" s="39"/>
      <c r="N976" s="39"/>
    </row>
    <row r="977" spans="1:14" s="25" customFormat="1" ht="13.35" customHeight="1">
      <c r="A977" s="39"/>
      <c r="B977" s="39"/>
      <c r="C977" s="39"/>
      <c r="N977" s="39"/>
    </row>
    <row r="978" spans="1:14" s="25" customFormat="1" ht="13.35" customHeight="1">
      <c r="A978" s="39"/>
      <c r="B978" s="39"/>
      <c r="C978" s="39"/>
      <c r="N978" s="39"/>
    </row>
    <row r="979" spans="1:14" s="25" customFormat="1" ht="13.35" customHeight="1">
      <c r="A979" s="39"/>
      <c r="B979" s="39"/>
      <c r="C979" s="39"/>
      <c r="N979" s="39"/>
    </row>
    <row r="980" spans="1:14" s="25" customFormat="1" ht="13.35" customHeight="1">
      <c r="A980" s="39"/>
      <c r="B980" s="39"/>
      <c r="C980" s="39"/>
      <c r="N980" s="39"/>
    </row>
    <row r="981" spans="1:14" s="25" customFormat="1" ht="13.35" customHeight="1">
      <c r="A981" s="39"/>
      <c r="B981" s="39"/>
      <c r="C981" s="39"/>
      <c r="N981" s="39"/>
    </row>
    <row r="982" spans="1:14" s="25" customFormat="1" ht="13.35" customHeight="1">
      <c r="A982" s="39"/>
      <c r="B982" s="39"/>
      <c r="C982" s="39"/>
      <c r="N982" s="39"/>
    </row>
    <row r="983" spans="1:14" s="25" customFormat="1" ht="13.35" customHeight="1">
      <c r="A983" s="39"/>
      <c r="B983" s="39"/>
      <c r="C983" s="39"/>
      <c r="N983" s="39"/>
    </row>
    <row r="984" spans="1:14" s="25" customFormat="1" ht="13.35" customHeight="1">
      <c r="A984" s="39"/>
      <c r="B984" s="39"/>
      <c r="C984" s="39"/>
      <c r="N984" s="39"/>
    </row>
    <row r="985" spans="1:14" s="25" customFormat="1" ht="13.35" customHeight="1">
      <c r="A985" s="39"/>
      <c r="B985" s="39"/>
      <c r="C985" s="39"/>
      <c r="N985" s="39"/>
    </row>
    <row r="986" spans="1:14" s="25" customFormat="1" ht="13.35" customHeight="1">
      <c r="A986" s="39"/>
      <c r="B986" s="39"/>
      <c r="C986" s="39"/>
      <c r="N986" s="39"/>
    </row>
    <row r="987" spans="1:14" s="25" customFormat="1" ht="13.35" customHeight="1">
      <c r="A987" s="39"/>
      <c r="B987" s="39"/>
      <c r="C987" s="39"/>
      <c r="N987" s="39"/>
    </row>
    <row r="988" spans="1:14" s="25" customFormat="1" ht="13.35" customHeight="1">
      <c r="A988" s="39"/>
      <c r="B988" s="39"/>
      <c r="C988" s="39"/>
      <c r="N988" s="39"/>
    </row>
    <row r="989" spans="1:14" s="25" customFormat="1" ht="13.35" customHeight="1">
      <c r="A989" s="39"/>
      <c r="B989" s="39"/>
      <c r="C989" s="39"/>
      <c r="N989" s="39"/>
    </row>
    <row r="990" spans="1:14" s="25" customFormat="1" ht="13.35" customHeight="1">
      <c r="A990" s="39"/>
      <c r="B990" s="39"/>
      <c r="C990" s="39"/>
      <c r="N990" s="39"/>
    </row>
    <row r="991" spans="1:14" s="25" customFormat="1" ht="13.35" customHeight="1">
      <c r="A991" s="39"/>
      <c r="B991" s="39"/>
      <c r="C991" s="39"/>
      <c r="N991" s="39"/>
    </row>
    <row r="992" spans="1:14" s="25" customFormat="1" ht="13.35" customHeight="1">
      <c r="A992" s="39"/>
      <c r="B992" s="39"/>
      <c r="C992" s="39"/>
      <c r="N992" s="39"/>
    </row>
    <row r="993" spans="1:14" s="25" customFormat="1" ht="13.35" customHeight="1">
      <c r="A993" s="39"/>
      <c r="B993" s="39"/>
      <c r="C993" s="39"/>
      <c r="N993" s="39"/>
    </row>
    <row r="994" spans="1:14" s="25" customFormat="1" ht="13.35" customHeight="1">
      <c r="A994" s="39"/>
      <c r="B994" s="39"/>
      <c r="C994" s="39"/>
      <c r="N994" s="39"/>
    </row>
    <row r="995" spans="1:14" s="25" customFormat="1" ht="13.35" customHeight="1">
      <c r="A995" s="39"/>
      <c r="B995" s="39"/>
      <c r="C995" s="39"/>
      <c r="N995" s="39"/>
    </row>
    <row r="996" spans="1:14" s="25" customFormat="1" ht="13.35" customHeight="1">
      <c r="A996" s="39"/>
      <c r="B996" s="39"/>
      <c r="C996" s="39"/>
      <c r="N996" s="39"/>
    </row>
    <row r="997" spans="1:14" s="25" customFormat="1" ht="13.35" customHeight="1">
      <c r="A997" s="39"/>
      <c r="B997" s="39"/>
      <c r="C997" s="39"/>
      <c r="N997" s="39"/>
    </row>
    <row r="998" spans="1:14" s="25" customFormat="1" ht="13.35" customHeight="1">
      <c r="A998" s="39"/>
      <c r="B998" s="39"/>
      <c r="C998" s="39"/>
      <c r="N998" s="39"/>
    </row>
    <row r="999" spans="1:14" s="25" customFormat="1" ht="13.35" customHeight="1">
      <c r="A999" s="39"/>
      <c r="B999" s="39"/>
      <c r="C999" s="39"/>
      <c r="N999" s="39"/>
    </row>
    <row r="1000" spans="1:14" s="25" customFormat="1" ht="13.35" customHeight="1">
      <c r="A1000" s="39"/>
      <c r="B1000" s="39"/>
      <c r="C1000" s="39"/>
      <c r="N1000" s="39"/>
    </row>
    <row r="1001" spans="1:14" s="25" customFormat="1" ht="13.35" customHeight="1">
      <c r="A1001" s="39"/>
      <c r="B1001" s="39"/>
      <c r="C1001" s="39"/>
      <c r="N1001" s="39"/>
    </row>
    <row r="1002" spans="1:14" s="25" customFormat="1" ht="13.35" customHeight="1">
      <c r="A1002" s="39"/>
      <c r="B1002" s="39"/>
      <c r="C1002" s="39"/>
      <c r="N1002" s="39"/>
    </row>
    <row r="1003" spans="1:14" s="25" customFormat="1" ht="13.35" customHeight="1">
      <c r="A1003" s="39"/>
      <c r="B1003" s="39"/>
      <c r="C1003" s="39"/>
      <c r="N1003" s="39"/>
    </row>
    <row r="1004" spans="1:14" s="25" customFormat="1" ht="13.35" customHeight="1">
      <c r="A1004" s="39"/>
      <c r="B1004" s="39"/>
      <c r="C1004" s="39"/>
      <c r="N1004" s="39"/>
    </row>
    <row r="1005" spans="1:14" s="25" customFormat="1" ht="13.35" customHeight="1">
      <c r="A1005" s="39"/>
      <c r="B1005" s="39"/>
      <c r="C1005" s="39"/>
      <c r="N1005" s="39"/>
    </row>
    <row r="1006" spans="1:14" s="25" customFormat="1" ht="13.35" customHeight="1">
      <c r="A1006" s="39"/>
      <c r="B1006" s="39"/>
      <c r="C1006" s="39"/>
      <c r="N1006" s="39"/>
    </row>
    <row r="1007" spans="1:14" s="25" customFormat="1" ht="13.35" customHeight="1">
      <c r="A1007" s="39"/>
      <c r="B1007" s="39"/>
      <c r="C1007" s="39"/>
      <c r="N1007" s="39"/>
    </row>
    <row r="1008" spans="1:14" s="25" customFormat="1" ht="13.35" customHeight="1">
      <c r="A1008" s="39"/>
      <c r="B1008" s="39"/>
      <c r="C1008" s="39"/>
      <c r="N1008" s="39"/>
    </row>
    <row r="1009" spans="1:14" s="25" customFormat="1" ht="13.35" customHeight="1">
      <c r="A1009" s="39"/>
      <c r="B1009" s="39"/>
      <c r="C1009" s="39"/>
      <c r="N1009" s="39"/>
    </row>
    <row r="1010" spans="1:14" s="25" customFormat="1" ht="13.35" customHeight="1">
      <c r="A1010" s="39"/>
      <c r="B1010" s="39"/>
      <c r="C1010" s="39"/>
      <c r="N1010" s="39"/>
    </row>
    <row r="1011" spans="1:14" s="25" customFormat="1" ht="13.35" customHeight="1">
      <c r="A1011" s="39"/>
      <c r="B1011" s="39"/>
      <c r="C1011" s="39"/>
      <c r="N1011" s="39"/>
    </row>
    <row r="1012" spans="1:14" s="25" customFormat="1" ht="13.35" customHeight="1">
      <c r="A1012" s="39"/>
      <c r="B1012" s="39"/>
      <c r="C1012" s="39"/>
      <c r="N1012" s="39"/>
    </row>
    <row r="1013" spans="1:14" s="25" customFormat="1" ht="13.35" customHeight="1">
      <c r="A1013" s="39"/>
      <c r="B1013" s="39"/>
      <c r="C1013" s="39"/>
      <c r="N1013" s="39"/>
    </row>
    <row r="1014" spans="1:14" s="25" customFormat="1" ht="13.35" customHeight="1">
      <c r="A1014" s="39"/>
      <c r="B1014" s="39"/>
      <c r="C1014" s="39"/>
      <c r="N1014" s="39"/>
    </row>
    <row r="1015" spans="1:14" s="25" customFormat="1" ht="13.35" customHeight="1">
      <c r="A1015" s="39"/>
      <c r="B1015" s="39"/>
      <c r="C1015" s="39"/>
      <c r="N1015" s="39"/>
    </row>
    <row r="1016" spans="1:14" s="25" customFormat="1" ht="13.35" customHeight="1">
      <c r="A1016" s="39"/>
      <c r="B1016" s="39"/>
      <c r="C1016" s="39"/>
      <c r="N1016" s="39"/>
    </row>
    <row r="1017" spans="1:14" s="25" customFormat="1" ht="13.35" customHeight="1">
      <c r="A1017" s="39"/>
      <c r="B1017" s="39"/>
      <c r="C1017" s="39"/>
      <c r="N1017" s="39"/>
    </row>
    <row r="1018" spans="1:14" s="25" customFormat="1" ht="13.35" customHeight="1">
      <c r="A1018" s="39"/>
      <c r="B1018" s="39"/>
      <c r="C1018" s="39"/>
      <c r="N1018" s="39"/>
    </row>
    <row r="1019" spans="1:14" s="25" customFormat="1" ht="13.35" customHeight="1">
      <c r="A1019" s="39"/>
      <c r="B1019" s="39"/>
      <c r="C1019" s="39"/>
      <c r="N1019" s="39"/>
    </row>
    <row r="1020" spans="1:14" s="25" customFormat="1" ht="13.35" customHeight="1">
      <c r="A1020" s="39"/>
      <c r="B1020" s="39"/>
      <c r="C1020" s="39"/>
      <c r="N1020" s="39"/>
    </row>
    <row r="1021" spans="1:14" s="25" customFormat="1" ht="13.35" customHeight="1">
      <c r="A1021" s="39"/>
      <c r="B1021" s="39"/>
      <c r="C1021" s="39"/>
      <c r="N1021" s="39"/>
    </row>
    <row r="1022" spans="1:14" s="25" customFormat="1" ht="13.35" customHeight="1">
      <c r="A1022" s="39"/>
      <c r="B1022" s="39"/>
      <c r="C1022" s="39"/>
      <c r="N1022" s="39"/>
    </row>
    <row r="1023" spans="1:14" s="25" customFormat="1" ht="13.35" customHeight="1">
      <c r="A1023" s="39"/>
      <c r="B1023" s="39"/>
      <c r="C1023" s="39"/>
      <c r="N1023" s="39"/>
    </row>
    <row r="1024" spans="1:14" s="25" customFormat="1" ht="13.35" customHeight="1">
      <c r="A1024" s="39"/>
      <c r="B1024" s="39"/>
      <c r="C1024" s="39"/>
      <c r="N1024" s="39"/>
    </row>
    <row r="1025" spans="1:14" s="25" customFormat="1" ht="13.35" customHeight="1">
      <c r="A1025" s="39"/>
      <c r="B1025" s="39"/>
      <c r="C1025" s="39"/>
      <c r="N1025" s="39"/>
    </row>
    <row r="1026" spans="1:14" s="25" customFormat="1" ht="13.35" customHeight="1">
      <c r="A1026" s="39"/>
      <c r="B1026" s="39"/>
      <c r="C1026" s="39"/>
      <c r="N1026" s="39"/>
    </row>
    <row r="1027" spans="1:14" s="25" customFormat="1" ht="13.35" customHeight="1">
      <c r="A1027" s="39"/>
      <c r="B1027" s="39"/>
      <c r="C1027" s="39"/>
      <c r="N1027" s="39"/>
    </row>
    <row r="1028" spans="1:14" s="25" customFormat="1" ht="13.35" customHeight="1">
      <c r="A1028" s="39"/>
      <c r="B1028" s="39"/>
      <c r="C1028" s="39"/>
      <c r="N1028" s="39"/>
    </row>
    <row r="1029" spans="1:14" s="25" customFormat="1" ht="13.35" customHeight="1">
      <c r="A1029" s="39"/>
      <c r="B1029" s="39"/>
      <c r="C1029" s="39"/>
      <c r="N1029" s="39"/>
    </row>
    <row r="1030" spans="1:14" s="25" customFormat="1" ht="13.35" customHeight="1">
      <c r="A1030" s="39"/>
      <c r="B1030" s="39"/>
      <c r="C1030" s="39"/>
      <c r="N1030" s="39"/>
    </row>
    <row r="1031" spans="1:14" s="25" customFormat="1" ht="13.35" customHeight="1">
      <c r="A1031" s="39"/>
      <c r="B1031" s="39"/>
      <c r="C1031" s="39"/>
      <c r="N1031" s="39"/>
    </row>
    <row r="1032" spans="1:14" s="25" customFormat="1" ht="13.35" customHeight="1">
      <c r="A1032" s="39"/>
      <c r="B1032" s="39"/>
      <c r="C1032" s="39"/>
      <c r="N1032" s="39"/>
    </row>
    <row r="1033" spans="1:14" s="25" customFormat="1" ht="13.35" customHeight="1">
      <c r="A1033" s="39"/>
      <c r="B1033" s="39"/>
      <c r="C1033" s="39"/>
      <c r="N1033" s="39"/>
    </row>
    <row r="1034" spans="1:14" s="25" customFormat="1" ht="13.35" customHeight="1">
      <c r="A1034" s="39"/>
      <c r="B1034" s="39"/>
      <c r="C1034" s="39"/>
      <c r="N1034" s="39"/>
    </row>
    <row r="1035" spans="1:14" s="25" customFormat="1" ht="13.35" customHeight="1">
      <c r="A1035" s="39"/>
      <c r="B1035" s="39"/>
      <c r="C1035" s="39"/>
      <c r="N1035" s="39"/>
    </row>
    <row r="1036" spans="1:14" s="25" customFormat="1" ht="13.35" customHeight="1">
      <c r="A1036" s="39"/>
      <c r="B1036" s="39"/>
      <c r="C1036" s="39"/>
      <c r="N1036" s="39"/>
    </row>
    <row r="1037" spans="1:14" s="25" customFormat="1" ht="13.35" customHeight="1">
      <c r="A1037" s="39"/>
      <c r="B1037" s="39"/>
      <c r="C1037" s="39"/>
      <c r="N1037" s="39"/>
    </row>
    <row r="1038" spans="1:14" s="25" customFormat="1" ht="13.35" customHeight="1">
      <c r="A1038" s="39"/>
      <c r="B1038" s="39"/>
      <c r="C1038" s="39"/>
      <c r="N1038" s="39"/>
    </row>
    <row r="1039" spans="1:14" s="25" customFormat="1" ht="13.35" customHeight="1">
      <c r="A1039" s="39"/>
      <c r="B1039" s="39"/>
      <c r="C1039" s="39"/>
      <c r="N1039" s="39"/>
    </row>
    <row r="1040" spans="1:14" s="25" customFormat="1" ht="13.35" customHeight="1">
      <c r="A1040" s="39"/>
      <c r="B1040" s="39"/>
      <c r="C1040" s="39"/>
      <c r="N1040" s="39"/>
    </row>
    <row r="1041" spans="1:14" s="25" customFormat="1" ht="13.35" customHeight="1">
      <c r="A1041" s="39"/>
      <c r="B1041" s="39"/>
      <c r="C1041" s="39"/>
      <c r="N1041" s="39"/>
    </row>
    <row r="1042" spans="1:14" s="25" customFormat="1" ht="13.35" customHeight="1">
      <c r="A1042" s="39"/>
      <c r="B1042" s="39"/>
      <c r="C1042" s="39"/>
      <c r="N1042" s="39"/>
    </row>
    <row r="1043" spans="1:14" s="25" customFormat="1" ht="13.35" customHeight="1">
      <c r="A1043" s="39"/>
      <c r="B1043" s="39"/>
      <c r="C1043" s="39"/>
      <c r="N1043" s="39"/>
    </row>
    <row r="1044" spans="1:14" s="25" customFormat="1" ht="13.35" customHeight="1">
      <c r="A1044" s="39"/>
      <c r="B1044" s="39"/>
      <c r="C1044" s="39"/>
      <c r="N1044" s="39"/>
    </row>
    <row r="1045" spans="1:14" s="25" customFormat="1" ht="13.35" customHeight="1">
      <c r="A1045" s="39"/>
      <c r="B1045" s="39"/>
      <c r="C1045" s="39"/>
      <c r="N1045" s="39"/>
    </row>
    <row r="1046" spans="1:14" s="25" customFormat="1" ht="13.35" customHeight="1">
      <c r="A1046" s="39"/>
      <c r="B1046" s="39"/>
      <c r="C1046" s="39"/>
      <c r="N1046" s="39"/>
    </row>
    <row r="1047" spans="1:14" s="25" customFormat="1" ht="13.35" customHeight="1">
      <c r="A1047" s="39"/>
      <c r="B1047" s="39"/>
      <c r="C1047" s="39"/>
      <c r="N1047" s="39"/>
    </row>
    <row r="1048" spans="1:14" s="25" customFormat="1" ht="13.35" customHeight="1">
      <c r="A1048" s="39"/>
      <c r="B1048" s="39"/>
      <c r="C1048" s="39"/>
      <c r="N1048" s="39"/>
    </row>
    <row r="1049" spans="1:14" s="25" customFormat="1" ht="13.35" customHeight="1">
      <c r="A1049" s="39"/>
      <c r="B1049" s="39"/>
      <c r="C1049" s="39"/>
      <c r="N1049" s="39"/>
    </row>
    <row r="1050" spans="1:14" s="25" customFormat="1" ht="13.35" customHeight="1">
      <c r="A1050" s="39"/>
      <c r="B1050" s="39"/>
      <c r="C1050" s="39"/>
      <c r="N1050" s="39"/>
    </row>
    <row r="1051" spans="1:14" s="25" customFormat="1" ht="13.35" customHeight="1">
      <c r="A1051" s="39"/>
      <c r="B1051" s="39"/>
      <c r="C1051" s="39"/>
      <c r="N1051" s="39"/>
    </row>
    <row r="1052" spans="1:14" s="25" customFormat="1" ht="13.35" customHeight="1">
      <c r="A1052" s="39"/>
      <c r="B1052" s="39"/>
      <c r="C1052" s="39"/>
      <c r="N1052" s="39"/>
    </row>
    <row r="1053" spans="1:14" s="25" customFormat="1" ht="13.35" customHeight="1">
      <c r="A1053" s="39"/>
      <c r="B1053" s="39"/>
      <c r="C1053" s="39"/>
      <c r="N1053" s="39"/>
    </row>
    <row r="1054" spans="1:14" s="25" customFormat="1" ht="13.35" customHeight="1">
      <c r="A1054" s="39"/>
      <c r="B1054" s="39"/>
      <c r="C1054" s="39"/>
      <c r="N1054" s="39"/>
    </row>
    <row r="1055" spans="1:14" s="25" customFormat="1" ht="13.35" customHeight="1">
      <c r="A1055" s="39"/>
      <c r="B1055" s="39"/>
      <c r="C1055" s="39"/>
      <c r="N1055" s="39"/>
    </row>
    <row r="1056" spans="1:14" s="25" customFormat="1" ht="13.35" customHeight="1">
      <c r="A1056" s="39"/>
      <c r="B1056" s="39"/>
      <c r="C1056" s="39"/>
      <c r="N1056" s="39"/>
    </row>
    <row r="1057" spans="1:14" s="25" customFormat="1" ht="13.35" customHeight="1">
      <c r="A1057" s="39"/>
      <c r="B1057" s="39"/>
      <c r="C1057" s="39"/>
      <c r="N1057" s="39"/>
    </row>
    <row r="1058" spans="1:14" s="25" customFormat="1" ht="13.35" customHeight="1">
      <c r="A1058" s="39"/>
      <c r="B1058" s="39"/>
      <c r="C1058" s="39"/>
      <c r="N1058" s="39"/>
    </row>
    <row r="1059" spans="1:14" s="25" customFormat="1" ht="13.35" customHeight="1">
      <c r="A1059" s="39"/>
      <c r="B1059" s="39"/>
      <c r="C1059" s="39"/>
      <c r="N1059" s="39"/>
    </row>
    <row r="1060" spans="1:14" s="25" customFormat="1" ht="13.35" customHeight="1">
      <c r="A1060" s="39"/>
      <c r="B1060" s="39"/>
      <c r="C1060" s="39"/>
      <c r="N1060" s="39"/>
    </row>
    <row r="1061" spans="1:14" s="25" customFormat="1" ht="13.35" customHeight="1">
      <c r="A1061" s="39"/>
      <c r="B1061" s="39"/>
      <c r="C1061" s="39"/>
      <c r="N1061" s="39"/>
    </row>
    <row r="1062" spans="1:14" s="25" customFormat="1" ht="13.35" customHeight="1">
      <c r="A1062" s="39"/>
      <c r="B1062" s="39"/>
      <c r="C1062" s="39"/>
      <c r="N1062" s="39"/>
    </row>
    <row r="1063" spans="1:14" s="25" customFormat="1" ht="13.35" customHeight="1">
      <c r="A1063" s="39"/>
      <c r="B1063" s="39"/>
      <c r="C1063" s="39"/>
      <c r="N1063" s="39"/>
    </row>
    <row r="1064" spans="1:14" s="25" customFormat="1" ht="13.35" customHeight="1">
      <c r="A1064" s="39"/>
      <c r="B1064" s="39"/>
      <c r="C1064" s="39"/>
      <c r="N1064" s="39"/>
    </row>
    <row r="1065" spans="1:14" s="25" customFormat="1" ht="13.35" customHeight="1">
      <c r="A1065" s="39"/>
      <c r="B1065" s="39"/>
      <c r="C1065" s="39"/>
      <c r="N1065" s="39"/>
    </row>
    <row r="1066" spans="1:14" s="25" customFormat="1" ht="13.35" customHeight="1">
      <c r="A1066" s="39"/>
      <c r="B1066" s="39"/>
      <c r="C1066" s="39"/>
      <c r="N1066" s="39"/>
    </row>
    <row r="1067" spans="1:14" s="25" customFormat="1" ht="13.35" customHeight="1">
      <c r="A1067" s="39"/>
      <c r="B1067" s="39"/>
      <c r="C1067" s="39"/>
      <c r="N1067" s="39"/>
    </row>
    <row r="1068" spans="1:14" s="25" customFormat="1" ht="13.35" customHeight="1">
      <c r="A1068" s="39"/>
      <c r="B1068" s="39"/>
      <c r="C1068" s="39"/>
      <c r="N1068" s="39"/>
    </row>
    <row r="1069" spans="1:14" s="25" customFormat="1" ht="13.35" customHeight="1">
      <c r="A1069" s="39"/>
      <c r="B1069" s="39"/>
      <c r="C1069" s="39"/>
      <c r="N1069" s="39"/>
    </row>
    <row r="1070" spans="1:14" s="25" customFormat="1" ht="13.35" customHeight="1">
      <c r="A1070" s="39"/>
      <c r="B1070" s="39"/>
      <c r="C1070" s="39"/>
      <c r="N1070" s="39"/>
    </row>
    <row r="1071" spans="1:14" s="25" customFormat="1" ht="13.35" customHeight="1">
      <c r="A1071" s="39"/>
      <c r="B1071" s="39"/>
      <c r="C1071" s="39"/>
      <c r="N1071" s="39"/>
    </row>
    <row r="1072" spans="1:14" s="25" customFormat="1" ht="13.35" customHeight="1">
      <c r="A1072" s="39"/>
      <c r="B1072" s="39"/>
      <c r="C1072" s="39"/>
      <c r="N1072" s="39"/>
    </row>
    <row r="1073" spans="1:14" s="25" customFormat="1" ht="13.35" customHeight="1">
      <c r="A1073" s="39"/>
      <c r="B1073" s="39"/>
      <c r="C1073" s="39"/>
      <c r="N1073" s="39"/>
    </row>
    <row r="1074" spans="1:14" s="25" customFormat="1" ht="13.35" customHeight="1">
      <c r="A1074" s="39"/>
      <c r="B1074" s="39"/>
      <c r="C1074" s="39"/>
      <c r="N1074" s="39"/>
    </row>
    <row r="1075" spans="1:14" s="25" customFormat="1" ht="13.35" customHeight="1">
      <c r="A1075" s="39"/>
      <c r="B1075" s="39"/>
      <c r="C1075" s="39"/>
      <c r="N1075" s="39"/>
    </row>
    <row r="1076" spans="1:14" s="25" customFormat="1" ht="13.35" customHeight="1">
      <c r="A1076" s="39"/>
      <c r="B1076" s="39"/>
      <c r="C1076" s="39"/>
      <c r="N1076" s="39"/>
    </row>
    <row r="1077" spans="1:14" s="25" customFormat="1" ht="13.35" customHeight="1">
      <c r="A1077" s="39"/>
      <c r="B1077" s="39"/>
      <c r="C1077" s="39"/>
      <c r="N1077" s="39"/>
    </row>
    <row r="1078" spans="1:14" s="25" customFormat="1" ht="13.35" customHeight="1">
      <c r="A1078" s="39"/>
      <c r="B1078" s="39"/>
      <c r="C1078" s="39"/>
      <c r="N1078" s="39"/>
    </row>
    <row r="1079" spans="1:14" s="25" customFormat="1" ht="13.35" customHeight="1">
      <c r="A1079" s="39"/>
      <c r="B1079" s="39"/>
      <c r="C1079" s="39"/>
      <c r="N1079" s="39"/>
    </row>
    <row r="1080" spans="1:14" s="25" customFormat="1" ht="13.35" customHeight="1">
      <c r="A1080" s="39"/>
      <c r="B1080" s="39"/>
      <c r="C1080" s="39"/>
      <c r="N1080" s="39"/>
    </row>
    <row r="1081" spans="1:14" s="25" customFormat="1" ht="13.35" customHeight="1">
      <c r="A1081" s="39"/>
      <c r="B1081" s="39"/>
      <c r="C1081" s="39"/>
      <c r="N1081" s="39"/>
    </row>
    <row r="1082" spans="1:14" s="25" customFormat="1" ht="13.35" customHeight="1">
      <c r="A1082" s="39"/>
      <c r="B1082" s="39"/>
      <c r="C1082" s="39"/>
      <c r="N1082" s="39"/>
    </row>
    <row r="1083" spans="1:14" s="25" customFormat="1" ht="13.35" customHeight="1">
      <c r="A1083" s="39"/>
      <c r="B1083" s="39"/>
      <c r="C1083" s="39"/>
      <c r="N1083" s="39"/>
    </row>
    <row r="1084" spans="1:14" s="25" customFormat="1" ht="13.35" customHeight="1">
      <c r="A1084" s="39"/>
      <c r="B1084" s="39"/>
      <c r="C1084" s="39"/>
      <c r="N1084" s="39"/>
    </row>
    <row r="1085" spans="1:14" s="25" customFormat="1" ht="13.35" customHeight="1">
      <c r="A1085" s="39"/>
      <c r="B1085" s="39"/>
      <c r="C1085" s="39"/>
      <c r="N1085" s="39"/>
    </row>
    <row r="1086" spans="1:14" s="25" customFormat="1" ht="13.35" customHeight="1">
      <c r="A1086" s="39"/>
      <c r="B1086" s="39"/>
      <c r="C1086" s="39"/>
      <c r="N1086" s="39"/>
    </row>
    <row r="1087" spans="1:14" s="25" customFormat="1" ht="13.35" customHeight="1">
      <c r="A1087" s="39"/>
      <c r="B1087" s="39"/>
      <c r="C1087" s="39"/>
      <c r="N1087" s="39"/>
    </row>
    <row r="1088" spans="1:14" s="25" customFormat="1" ht="13.35" customHeight="1">
      <c r="A1088" s="39"/>
      <c r="B1088" s="39"/>
      <c r="C1088" s="39"/>
      <c r="N1088" s="39"/>
    </row>
    <row r="1089" spans="1:14" s="25" customFormat="1" ht="13.35" customHeight="1">
      <c r="A1089" s="39"/>
      <c r="B1089" s="39"/>
      <c r="C1089" s="39"/>
      <c r="N1089" s="39"/>
    </row>
    <row r="1090" spans="1:14" s="25" customFormat="1" ht="13.35" customHeight="1">
      <c r="A1090" s="39"/>
      <c r="B1090" s="39"/>
      <c r="C1090" s="39"/>
      <c r="N1090" s="39"/>
    </row>
    <row r="1091" spans="1:14" s="25" customFormat="1" ht="13.35" customHeight="1">
      <c r="A1091" s="39"/>
      <c r="B1091" s="39"/>
      <c r="C1091" s="39"/>
      <c r="N1091" s="39"/>
    </row>
    <row r="1092" spans="1:14" s="25" customFormat="1" ht="13.35" customHeight="1">
      <c r="A1092" s="39"/>
      <c r="B1092" s="39"/>
      <c r="C1092" s="39"/>
      <c r="N1092" s="39"/>
    </row>
    <row r="1093" spans="1:14" s="25" customFormat="1" ht="13.35" customHeight="1">
      <c r="A1093" s="39"/>
      <c r="B1093" s="39"/>
      <c r="C1093" s="39"/>
      <c r="N1093" s="39"/>
    </row>
    <row r="1094" spans="1:14" s="25" customFormat="1" ht="13.35" customHeight="1">
      <c r="A1094" s="39"/>
      <c r="B1094" s="39"/>
      <c r="C1094" s="39"/>
      <c r="N1094" s="39"/>
    </row>
    <row r="1095" spans="1:14" s="25" customFormat="1" ht="13.35" customHeight="1">
      <c r="A1095" s="39"/>
      <c r="B1095" s="39"/>
      <c r="C1095" s="39"/>
      <c r="N1095" s="39"/>
    </row>
    <row r="1096" spans="1:14" s="25" customFormat="1" ht="13.35" customHeight="1">
      <c r="A1096" s="39"/>
      <c r="B1096" s="39"/>
      <c r="C1096" s="39"/>
      <c r="N1096" s="39"/>
    </row>
    <row r="1097" spans="1:14" s="25" customFormat="1" ht="13.35" customHeight="1">
      <c r="A1097" s="39"/>
      <c r="B1097" s="39"/>
      <c r="C1097" s="39"/>
      <c r="N1097" s="39"/>
    </row>
    <row r="1098" spans="1:14" s="25" customFormat="1" ht="13.35" customHeight="1">
      <c r="A1098" s="39"/>
      <c r="B1098" s="39"/>
      <c r="C1098" s="39"/>
      <c r="N1098" s="39"/>
    </row>
    <row r="1099" spans="1:14" s="25" customFormat="1" ht="13.35" customHeight="1">
      <c r="A1099" s="39"/>
      <c r="B1099" s="39"/>
      <c r="C1099" s="39"/>
      <c r="N1099" s="39"/>
    </row>
    <row r="1100" spans="1:14" s="25" customFormat="1" ht="13.35" customHeight="1">
      <c r="A1100" s="39"/>
      <c r="B1100" s="39"/>
      <c r="C1100" s="39"/>
      <c r="N1100" s="39"/>
    </row>
    <row r="1101" spans="1:14" s="25" customFormat="1" ht="13.35" customHeight="1">
      <c r="A1101" s="39"/>
      <c r="B1101" s="39"/>
      <c r="C1101" s="39"/>
      <c r="N1101" s="39"/>
    </row>
    <row r="1102" spans="1:14" s="25" customFormat="1" ht="13.35" customHeight="1">
      <c r="A1102" s="39"/>
      <c r="B1102" s="39"/>
      <c r="C1102" s="39"/>
      <c r="N1102" s="39"/>
    </row>
    <row r="1103" spans="1:14" s="25" customFormat="1" ht="13.35" customHeight="1">
      <c r="A1103" s="39"/>
      <c r="B1103" s="39"/>
      <c r="C1103" s="39"/>
      <c r="N1103" s="39"/>
    </row>
    <row r="1104" spans="1:14" s="25" customFormat="1" ht="13.35" customHeight="1">
      <c r="A1104" s="39"/>
      <c r="B1104" s="39"/>
      <c r="C1104" s="39"/>
      <c r="N1104" s="39"/>
    </row>
    <row r="1105" spans="1:14" s="25" customFormat="1" ht="13.35" customHeight="1">
      <c r="A1105" s="39"/>
      <c r="B1105" s="39"/>
      <c r="C1105" s="39"/>
      <c r="N1105" s="39"/>
    </row>
    <row r="1106" spans="1:14" s="25" customFormat="1" ht="13.35" customHeight="1">
      <c r="A1106" s="39"/>
      <c r="B1106" s="39"/>
      <c r="C1106" s="39"/>
      <c r="N1106" s="39"/>
    </row>
    <row r="1107" spans="1:14" s="25" customFormat="1" ht="13.35" customHeight="1">
      <c r="A1107" s="39"/>
      <c r="B1107" s="39"/>
      <c r="C1107" s="39"/>
      <c r="N1107" s="39"/>
    </row>
    <row r="1108" spans="1:14" s="25" customFormat="1" ht="13.35" customHeight="1">
      <c r="A1108" s="39"/>
      <c r="B1108" s="39"/>
      <c r="C1108" s="39"/>
      <c r="N1108" s="39"/>
    </row>
    <row r="1109" spans="1:14" s="25" customFormat="1" ht="13.35" customHeight="1">
      <c r="A1109" s="39"/>
      <c r="B1109" s="39"/>
      <c r="C1109" s="39"/>
      <c r="N1109" s="39"/>
    </row>
    <row r="1110" spans="1:14" s="25" customFormat="1" ht="13.35" customHeight="1">
      <c r="A1110" s="39"/>
      <c r="B1110" s="39"/>
      <c r="C1110" s="39"/>
      <c r="N1110" s="39"/>
    </row>
    <row r="1111" spans="1:14" s="25" customFormat="1" ht="13.35" customHeight="1">
      <c r="A1111" s="39"/>
      <c r="B1111" s="39"/>
      <c r="C1111" s="39"/>
      <c r="N1111" s="39"/>
    </row>
    <row r="1112" spans="1:14" s="25" customFormat="1" ht="13.35" customHeight="1">
      <c r="A1112" s="39"/>
      <c r="B1112" s="39"/>
      <c r="C1112" s="39"/>
      <c r="N1112" s="39"/>
    </row>
    <row r="1113" spans="1:14" s="25" customFormat="1" ht="13.35" customHeight="1">
      <c r="A1113" s="39"/>
      <c r="B1113" s="39"/>
      <c r="C1113" s="39"/>
      <c r="N1113" s="39"/>
    </row>
    <row r="1114" spans="1:14" s="25" customFormat="1" ht="13.35" customHeight="1">
      <c r="A1114" s="39"/>
      <c r="B1114" s="39"/>
      <c r="C1114" s="39"/>
      <c r="N1114" s="39"/>
    </row>
    <row r="1115" spans="1:14" s="25" customFormat="1" ht="13.35" customHeight="1">
      <c r="A1115" s="39"/>
      <c r="B1115" s="39"/>
      <c r="C1115" s="39"/>
      <c r="N1115" s="39"/>
    </row>
    <row r="1116" spans="1:14" s="25" customFormat="1" ht="13.35" customHeight="1">
      <c r="A1116" s="39"/>
      <c r="B1116" s="39"/>
      <c r="C1116" s="39"/>
      <c r="N1116" s="39"/>
    </row>
    <row r="1117" spans="1:14" s="25" customFormat="1" ht="13.35" customHeight="1">
      <c r="A1117" s="39"/>
      <c r="B1117" s="39"/>
      <c r="C1117" s="39"/>
      <c r="N1117" s="39"/>
    </row>
    <row r="1118" spans="1:14" s="25" customFormat="1" ht="13.35" customHeight="1">
      <c r="A1118" s="39"/>
      <c r="B1118" s="39"/>
      <c r="C1118" s="39"/>
      <c r="N1118" s="39"/>
    </row>
    <row r="1119" spans="1:14" s="25" customFormat="1" ht="13.35" customHeight="1">
      <c r="A1119" s="39"/>
      <c r="B1119" s="39"/>
      <c r="C1119" s="39"/>
      <c r="N1119" s="39"/>
    </row>
    <row r="1120" spans="1:14" s="25" customFormat="1" ht="13.35" customHeight="1">
      <c r="A1120" s="39"/>
      <c r="B1120" s="39"/>
      <c r="C1120" s="39"/>
      <c r="N1120" s="39"/>
    </row>
    <row r="1121" spans="1:14" s="25" customFormat="1" ht="13.35" customHeight="1">
      <c r="A1121" s="39"/>
      <c r="B1121" s="39"/>
      <c r="C1121" s="39"/>
      <c r="N1121" s="39"/>
    </row>
    <row r="1122" spans="1:14" s="25" customFormat="1" ht="13.35" customHeight="1">
      <c r="A1122" s="39"/>
      <c r="B1122" s="39"/>
      <c r="C1122" s="39"/>
      <c r="N1122" s="39"/>
    </row>
    <row r="1123" spans="1:14" s="25" customFormat="1" ht="13.35" customHeight="1">
      <c r="A1123" s="39"/>
      <c r="B1123" s="39"/>
      <c r="C1123" s="39"/>
      <c r="N1123" s="39"/>
    </row>
    <row r="1124" spans="1:14" s="25" customFormat="1" ht="13.35" customHeight="1">
      <c r="A1124" s="39"/>
      <c r="B1124" s="39"/>
      <c r="C1124" s="39"/>
      <c r="N1124" s="39"/>
    </row>
    <row r="1125" spans="1:14" s="25" customFormat="1" ht="13.35" customHeight="1">
      <c r="A1125" s="39"/>
      <c r="B1125" s="39"/>
      <c r="C1125" s="39"/>
      <c r="N1125" s="39"/>
    </row>
    <row r="1126" spans="1:14" s="25" customFormat="1" ht="13.35" customHeight="1">
      <c r="A1126" s="39"/>
      <c r="B1126" s="39"/>
      <c r="C1126" s="39"/>
      <c r="N1126" s="39"/>
    </row>
    <row r="1127" spans="1:14" s="25" customFormat="1" ht="13.35" customHeight="1">
      <c r="A1127" s="39"/>
      <c r="B1127" s="39"/>
      <c r="C1127" s="39"/>
      <c r="N1127" s="39"/>
    </row>
    <row r="1128" spans="1:14" s="25" customFormat="1" ht="13.35" customHeight="1">
      <c r="A1128" s="39"/>
      <c r="B1128" s="39"/>
      <c r="C1128" s="39"/>
      <c r="N1128" s="39"/>
    </row>
    <row r="1129" spans="1:14" s="25" customFormat="1" ht="13.35" customHeight="1">
      <c r="A1129" s="39"/>
      <c r="B1129" s="39"/>
      <c r="C1129" s="39"/>
      <c r="N1129" s="39"/>
    </row>
    <row r="1130" spans="1:14" s="25" customFormat="1" ht="13.35" customHeight="1">
      <c r="A1130" s="39"/>
      <c r="B1130" s="39"/>
      <c r="C1130" s="39"/>
      <c r="N1130" s="39"/>
    </row>
    <row r="1131" spans="1:14" s="25" customFormat="1" ht="13.35" customHeight="1">
      <c r="A1131" s="39"/>
      <c r="B1131" s="39"/>
      <c r="C1131" s="39"/>
      <c r="N1131" s="39"/>
    </row>
    <row r="1132" spans="1:14" s="25" customFormat="1" ht="13.35" customHeight="1">
      <c r="A1132" s="39"/>
      <c r="B1132" s="39"/>
      <c r="C1132" s="39"/>
      <c r="N1132" s="39"/>
    </row>
    <row r="1133" spans="1:14" s="25" customFormat="1" ht="13.35" customHeight="1">
      <c r="A1133" s="39"/>
      <c r="B1133" s="39"/>
      <c r="C1133" s="39"/>
      <c r="N1133" s="39"/>
    </row>
    <row r="1134" spans="1:14" s="25" customFormat="1" ht="13.35" customHeight="1">
      <c r="A1134" s="39"/>
      <c r="B1134" s="39"/>
      <c r="C1134" s="39"/>
      <c r="N1134" s="39"/>
    </row>
    <row r="1135" spans="1:14" s="25" customFormat="1" ht="13.35" customHeight="1">
      <c r="A1135" s="39"/>
      <c r="B1135" s="39"/>
      <c r="C1135" s="39"/>
      <c r="N1135" s="39"/>
    </row>
    <row r="1136" spans="1:14" s="25" customFormat="1" ht="13.35" customHeight="1">
      <c r="A1136" s="39"/>
      <c r="B1136" s="39"/>
      <c r="C1136" s="39"/>
      <c r="N1136" s="39"/>
    </row>
    <row r="1137" spans="1:14" s="25" customFormat="1" ht="13.35" customHeight="1">
      <c r="A1137" s="39"/>
      <c r="B1137" s="39"/>
      <c r="C1137" s="39"/>
      <c r="N1137" s="39"/>
    </row>
    <row r="1138" spans="1:14" s="25" customFormat="1" ht="13.35" customHeight="1">
      <c r="A1138" s="39"/>
      <c r="B1138" s="39"/>
      <c r="C1138" s="39"/>
      <c r="N1138" s="39"/>
    </row>
    <row r="1139" spans="1:14" s="25" customFormat="1" ht="13.35" customHeight="1">
      <c r="A1139" s="39"/>
      <c r="B1139" s="39"/>
      <c r="C1139" s="39"/>
      <c r="N1139" s="39"/>
    </row>
    <row r="1140" spans="1:14" s="25" customFormat="1" ht="13.35" customHeight="1">
      <c r="A1140" s="39"/>
      <c r="B1140" s="39"/>
      <c r="C1140" s="39"/>
      <c r="N1140" s="39"/>
    </row>
    <row r="1141" spans="1:14" s="25" customFormat="1" ht="13.35" customHeight="1">
      <c r="A1141" s="39"/>
      <c r="B1141" s="39"/>
      <c r="C1141" s="39"/>
      <c r="N1141" s="39"/>
    </row>
    <row r="1142" spans="1:14" s="25" customFormat="1" ht="13.35" customHeight="1">
      <c r="A1142" s="39"/>
      <c r="B1142" s="39"/>
      <c r="C1142" s="39"/>
      <c r="N1142" s="39"/>
    </row>
    <row r="1143" spans="1:14" s="25" customFormat="1" ht="13.35" customHeight="1">
      <c r="A1143" s="39"/>
      <c r="B1143" s="39"/>
      <c r="C1143" s="39"/>
      <c r="N1143" s="39"/>
    </row>
    <row r="1144" spans="1:14" s="25" customFormat="1" ht="13.35" customHeight="1">
      <c r="A1144" s="39"/>
      <c r="B1144" s="39"/>
      <c r="C1144" s="39"/>
      <c r="N1144" s="39"/>
    </row>
    <row r="1145" spans="1:14" s="25" customFormat="1" ht="13.35" customHeight="1">
      <c r="A1145" s="39"/>
      <c r="B1145" s="39"/>
      <c r="C1145" s="39"/>
      <c r="N1145" s="39"/>
    </row>
    <row r="1146" spans="1:14" s="25" customFormat="1" ht="13.35" customHeight="1">
      <c r="A1146" s="39"/>
      <c r="B1146" s="39"/>
      <c r="C1146" s="39"/>
      <c r="N1146" s="39"/>
    </row>
    <row r="1147" spans="1:14" s="25" customFormat="1" ht="13.35" customHeight="1">
      <c r="A1147" s="39"/>
      <c r="B1147" s="39"/>
      <c r="C1147" s="39"/>
      <c r="N1147" s="39"/>
    </row>
    <row r="1148" spans="1:14" s="25" customFormat="1" ht="13.35" customHeight="1">
      <c r="A1148" s="39"/>
      <c r="B1148" s="39"/>
      <c r="C1148" s="39"/>
      <c r="N1148" s="39"/>
    </row>
    <row r="1149" spans="1:14" s="25" customFormat="1" ht="13.35" customHeight="1">
      <c r="A1149" s="39"/>
      <c r="B1149" s="39"/>
      <c r="C1149" s="39"/>
      <c r="N1149" s="39"/>
    </row>
    <row r="1150" spans="1:14" s="25" customFormat="1" ht="13.35" customHeight="1">
      <c r="A1150" s="39"/>
      <c r="B1150" s="39"/>
      <c r="C1150" s="39"/>
      <c r="N1150" s="39"/>
    </row>
    <row r="1151" spans="1:14" s="25" customFormat="1" ht="13.35" customHeight="1">
      <c r="A1151" s="39"/>
      <c r="B1151" s="39"/>
      <c r="C1151" s="39"/>
      <c r="N1151" s="39"/>
    </row>
    <row r="1152" spans="1:14" s="25" customFormat="1" ht="13.35" customHeight="1">
      <c r="A1152" s="39"/>
      <c r="B1152" s="39"/>
      <c r="C1152" s="39"/>
      <c r="N1152" s="39"/>
    </row>
    <row r="1153" spans="1:14" s="25" customFormat="1" ht="13.35" customHeight="1">
      <c r="A1153" s="39"/>
      <c r="B1153" s="39"/>
      <c r="C1153" s="39"/>
      <c r="N1153" s="39"/>
    </row>
    <row r="1154" spans="1:14" s="25" customFormat="1" ht="13.35" customHeight="1">
      <c r="A1154" s="39"/>
      <c r="B1154" s="39"/>
      <c r="C1154" s="39"/>
      <c r="N1154" s="39"/>
    </row>
    <row r="1155" spans="1:14" s="25" customFormat="1" ht="13.35" customHeight="1">
      <c r="A1155" s="39"/>
      <c r="B1155" s="39"/>
      <c r="C1155" s="39"/>
      <c r="N1155" s="39"/>
    </row>
    <row r="1156" spans="1:14" s="25" customFormat="1" ht="13.35" customHeight="1">
      <c r="A1156" s="39"/>
      <c r="B1156" s="39"/>
      <c r="C1156" s="39"/>
      <c r="N1156" s="39"/>
    </row>
    <row r="1157" spans="1:14" s="25" customFormat="1" ht="13.35" customHeight="1">
      <c r="A1157" s="39"/>
      <c r="B1157" s="39"/>
      <c r="C1157" s="39"/>
      <c r="N1157" s="39"/>
    </row>
    <row r="1158" spans="1:14" s="25" customFormat="1" ht="13.35" customHeight="1">
      <c r="A1158" s="39"/>
      <c r="B1158" s="39"/>
      <c r="C1158" s="39"/>
      <c r="N1158" s="39"/>
    </row>
    <row r="1159" spans="1:14" s="25" customFormat="1" ht="13.35" customHeight="1">
      <c r="A1159" s="39"/>
      <c r="B1159" s="39"/>
      <c r="C1159" s="39"/>
      <c r="N1159" s="39"/>
    </row>
    <row r="1160" spans="1:14" s="25" customFormat="1" ht="13.35" customHeight="1">
      <c r="A1160" s="39"/>
      <c r="B1160" s="39"/>
      <c r="C1160" s="39"/>
      <c r="N1160" s="39"/>
    </row>
    <row r="1161" spans="1:14" s="25" customFormat="1" ht="13.35" customHeight="1">
      <c r="A1161" s="39"/>
      <c r="B1161" s="39"/>
      <c r="C1161" s="39"/>
      <c r="N1161" s="39"/>
    </row>
    <row r="1162" spans="1:14" s="25" customFormat="1" ht="13.35" customHeight="1">
      <c r="A1162" s="39"/>
      <c r="B1162" s="39"/>
      <c r="C1162" s="39"/>
      <c r="N1162" s="39"/>
    </row>
    <row r="1163" spans="1:14" s="25" customFormat="1" ht="13.35" customHeight="1">
      <c r="A1163" s="39"/>
      <c r="B1163" s="39"/>
      <c r="C1163" s="39"/>
      <c r="N1163" s="39"/>
    </row>
    <row r="1164" spans="1:14" s="25" customFormat="1" ht="13.35" customHeight="1">
      <c r="A1164" s="39"/>
      <c r="B1164" s="39"/>
      <c r="C1164" s="39"/>
      <c r="N1164" s="39"/>
    </row>
    <row r="1165" spans="1:14" s="25" customFormat="1" ht="13.35" customHeight="1">
      <c r="A1165" s="39"/>
      <c r="B1165" s="39"/>
      <c r="C1165" s="39"/>
      <c r="N1165" s="39"/>
    </row>
    <row r="1166" spans="1:14" s="25" customFormat="1" ht="13.35" customHeight="1">
      <c r="A1166" s="39"/>
      <c r="B1166" s="39"/>
      <c r="C1166" s="39"/>
      <c r="N1166" s="39"/>
    </row>
    <row r="1167" spans="1:14" s="25" customFormat="1" ht="13.35" customHeight="1">
      <c r="A1167" s="39"/>
      <c r="B1167" s="39"/>
      <c r="C1167" s="39"/>
      <c r="N1167" s="39"/>
    </row>
    <row r="1168" spans="1:14" s="25" customFormat="1" ht="13.35" customHeight="1">
      <c r="A1168" s="39"/>
      <c r="B1168" s="39"/>
      <c r="C1168" s="39"/>
      <c r="N1168" s="39"/>
    </row>
    <row r="1169" spans="1:14" s="25" customFormat="1" ht="13.35" customHeight="1">
      <c r="A1169" s="39"/>
      <c r="B1169" s="39"/>
      <c r="C1169" s="39"/>
      <c r="N1169" s="39"/>
    </row>
    <row r="1170" spans="1:14" s="25" customFormat="1" ht="13.35" customHeight="1">
      <c r="A1170" s="39"/>
      <c r="B1170" s="39"/>
      <c r="C1170" s="39"/>
      <c r="N1170" s="39"/>
    </row>
    <row r="1171" spans="1:14" s="25" customFormat="1" ht="13.35" customHeight="1">
      <c r="A1171" s="39"/>
      <c r="B1171" s="39"/>
      <c r="C1171" s="39"/>
      <c r="N1171" s="39"/>
    </row>
    <row r="1172" spans="1:14" s="25" customFormat="1" ht="13.35" customHeight="1">
      <c r="A1172" s="39"/>
      <c r="B1172" s="39"/>
      <c r="C1172" s="39"/>
      <c r="N1172" s="39"/>
    </row>
    <row r="1173" spans="1:14" s="25" customFormat="1" ht="13.35" customHeight="1">
      <c r="A1173" s="39"/>
      <c r="B1173" s="39"/>
      <c r="C1173" s="39"/>
      <c r="N1173" s="39"/>
    </row>
    <row r="1174" spans="1:14" s="25" customFormat="1" ht="13.35" customHeight="1">
      <c r="A1174" s="39"/>
      <c r="B1174" s="39"/>
      <c r="C1174" s="39"/>
      <c r="N1174" s="39"/>
    </row>
    <row r="1175" spans="1:14" s="25" customFormat="1" ht="13.35" customHeight="1">
      <c r="A1175" s="39"/>
      <c r="B1175" s="39"/>
      <c r="C1175" s="39"/>
      <c r="N1175" s="39"/>
    </row>
    <row r="1176" spans="1:14" s="25" customFormat="1" ht="13.35" customHeight="1">
      <c r="A1176" s="39"/>
      <c r="B1176" s="39"/>
      <c r="C1176" s="39"/>
      <c r="N1176" s="39"/>
    </row>
    <row r="1177" spans="1:14" s="25" customFormat="1" ht="13.35" customHeight="1">
      <c r="A1177" s="39"/>
      <c r="B1177" s="39"/>
      <c r="C1177" s="39"/>
      <c r="N1177" s="39"/>
    </row>
    <row r="1178" spans="1:14" s="25" customFormat="1" ht="13.35" customHeight="1">
      <c r="A1178" s="39"/>
      <c r="B1178" s="39"/>
      <c r="C1178" s="39"/>
      <c r="N1178" s="39"/>
    </row>
    <row r="1179" spans="1:14" s="25" customFormat="1" ht="13.35" customHeight="1">
      <c r="A1179" s="39"/>
      <c r="B1179" s="39"/>
      <c r="C1179" s="39"/>
      <c r="N1179" s="39"/>
    </row>
    <row r="1180" spans="1:14" s="25" customFormat="1" ht="13.35" customHeight="1">
      <c r="A1180" s="39"/>
      <c r="B1180" s="39"/>
      <c r="C1180" s="39"/>
      <c r="N1180" s="39"/>
    </row>
    <row r="1181" spans="1:14" s="25" customFormat="1" ht="13.35" customHeight="1">
      <c r="A1181" s="39"/>
      <c r="B1181" s="39"/>
      <c r="C1181" s="39"/>
      <c r="N1181" s="39"/>
    </row>
    <row r="1182" spans="1:14" s="25" customFormat="1" ht="13.35" customHeight="1">
      <c r="A1182" s="39"/>
      <c r="B1182" s="39"/>
      <c r="C1182" s="39"/>
      <c r="N1182" s="39"/>
    </row>
    <row r="1183" spans="1:14" s="25" customFormat="1" ht="13.35" customHeight="1">
      <c r="A1183" s="39"/>
      <c r="B1183" s="39"/>
      <c r="C1183" s="39"/>
      <c r="N1183" s="39"/>
    </row>
    <row r="1184" spans="1:14" s="25" customFormat="1" ht="13.35" customHeight="1">
      <c r="A1184" s="39"/>
      <c r="B1184" s="39"/>
      <c r="C1184" s="39"/>
      <c r="N1184" s="39"/>
    </row>
    <row r="1185" spans="1:14" s="25" customFormat="1" ht="13.35" customHeight="1">
      <c r="A1185" s="39"/>
      <c r="B1185" s="39"/>
      <c r="C1185" s="39"/>
      <c r="N1185" s="39"/>
    </row>
    <row r="1186" spans="1:14" s="25" customFormat="1" ht="13.35" customHeight="1">
      <c r="A1186" s="39"/>
      <c r="B1186" s="39"/>
      <c r="C1186" s="39"/>
      <c r="N1186" s="39"/>
    </row>
    <row r="1187" spans="1:14" s="25" customFormat="1" ht="13.35" customHeight="1">
      <c r="A1187" s="39"/>
      <c r="B1187" s="39"/>
      <c r="C1187" s="39"/>
      <c r="N1187" s="39"/>
    </row>
    <row r="1188" spans="1:14" s="25" customFormat="1" ht="13.35" customHeight="1">
      <c r="A1188" s="39"/>
      <c r="B1188" s="39"/>
      <c r="C1188" s="39"/>
      <c r="N1188" s="39"/>
    </row>
    <row r="1189" spans="1:14" s="25" customFormat="1" ht="13.35" customHeight="1">
      <c r="A1189" s="39"/>
      <c r="B1189" s="39"/>
      <c r="C1189" s="39"/>
      <c r="N1189" s="39"/>
    </row>
    <row r="1190" spans="1:14" s="25" customFormat="1" ht="13.35" customHeight="1">
      <c r="A1190" s="39"/>
      <c r="B1190" s="39"/>
      <c r="C1190" s="39"/>
      <c r="N1190" s="39"/>
    </row>
    <row r="1191" spans="1:14" s="25" customFormat="1" ht="13.35" customHeight="1">
      <c r="A1191" s="39"/>
      <c r="B1191" s="39"/>
      <c r="C1191" s="39"/>
      <c r="N1191" s="39"/>
    </row>
    <row r="1192" spans="1:14" s="25" customFormat="1" ht="13.35" customHeight="1">
      <c r="A1192" s="39"/>
      <c r="B1192" s="39"/>
      <c r="C1192" s="39"/>
      <c r="N1192" s="39"/>
    </row>
    <row r="1193" spans="1:14" s="25" customFormat="1" ht="13.35" customHeight="1">
      <c r="A1193" s="39"/>
      <c r="B1193" s="39"/>
      <c r="C1193" s="39"/>
      <c r="N1193" s="39"/>
    </row>
    <row r="1194" spans="1:14" s="25" customFormat="1" ht="13.35" customHeight="1">
      <c r="A1194" s="39"/>
      <c r="B1194" s="39"/>
      <c r="C1194" s="39"/>
      <c r="N1194" s="39"/>
    </row>
    <row r="1195" spans="1:14" s="25" customFormat="1" ht="13.35" customHeight="1">
      <c r="A1195" s="39"/>
      <c r="B1195" s="39"/>
      <c r="C1195" s="39"/>
      <c r="N1195" s="39"/>
    </row>
    <row r="1196" spans="1:14" s="25" customFormat="1" ht="13.35" customHeight="1">
      <c r="A1196" s="39"/>
      <c r="B1196" s="39"/>
      <c r="C1196" s="39"/>
      <c r="N1196" s="39"/>
    </row>
    <row r="1197" spans="1:14" s="25" customFormat="1" ht="13.35" customHeight="1">
      <c r="A1197" s="39"/>
      <c r="B1197" s="39"/>
      <c r="C1197" s="39"/>
      <c r="N1197" s="39"/>
    </row>
    <row r="1198" spans="1:14" s="25" customFormat="1" ht="13.35" customHeight="1">
      <c r="A1198" s="39"/>
      <c r="B1198" s="39"/>
      <c r="C1198" s="39"/>
      <c r="N1198" s="39"/>
    </row>
    <row r="1199" spans="1:14" s="25" customFormat="1" ht="13.35" customHeight="1">
      <c r="A1199" s="39"/>
      <c r="B1199" s="39"/>
      <c r="C1199" s="39"/>
      <c r="N1199" s="39"/>
    </row>
    <row r="1200" spans="1:14" s="25" customFormat="1" ht="13.35" customHeight="1">
      <c r="A1200" s="39"/>
      <c r="B1200" s="39"/>
      <c r="C1200" s="39"/>
      <c r="N1200" s="39"/>
    </row>
    <row r="1201" spans="1:14" s="25" customFormat="1" ht="13.35" customHeight="1">
      <c r="A1201" s="39"/>
      <c r="B1201" s="39"/>
      <c r="C1201" s="39"/>
      <c r="N1201" s="39"/>
    </row>
    <row r="1202" spans="1:14" s="25" customFormat="1" ht="13.35" customHeight="1">
      <c r="A1202" s="39"/>
      <c r="B1202" s="39"/>
      <c r="C1202" s="39"/>
      <c r="N1202" s="39"/>
    </row>
    <row r="1203" spans="1:14" s="25" customFormat="1" ht="13.35" customHeight="1">
      <c r="A1203" s="39"/>
      <c r="B1203" s="39"/>
      <c r="C1203" s="39"/>
      <c r="N1203" s="39"/>
    </row>
    <row r="1204" spans="1:14" s="25" customFormat="1" ht="13.35" customHeight="1">
      <c r="A1204" s="39"/>
      <c r="B1204" s="39"/>
      <c r="C1204" s="39"/>
      <c r="N1204" s="39"/>
    </row>
    <row r="1205" spans="1:14" s="25" customFormat="1" ht="13.35" customHeight="1">
      <c r="A1205" s="39"/>
      <c r="B1205" s="39"/>
      <c r="C1205" s="39"/>
      <c r="N1205" s="39"/>
    </row>
    <row r="1206" spans="1:14" s="25" customFormat="1" ht="13.35" customHeight="1">
      <c r="A1206" s="39"/>
      <c r="B1206" s="39"/>
      <c r="C1206" s="39"/>
      <c r="N1206" s="39"/>
    </row>
    <row r="1207" spans="1:14" s="25" customFormat="1" ht="13.35" customHeight="1">
      <c r="A1207" s="39"/>
      <c r="B1207" s="39"/>
      <c r="C1207" s="39"/>
      <c r="N1207" s="39"/>
    </row>
    <row r="1208" spans="1:14" s="25" customFormat="1" ht="13.35" customHeight="1">
      <c r="A1208" s="39"/>
      <c r="B1208" s="39"/>
      <c r="C1208" s="39"/>
      <c r="N1208" s="39"/>
    </row>
    <row r="1209" spans="1:14" s="25" customFormat="1" ht="13.35" customHeight="1">
      <c r="A1209" s="39"/>
      <c r="B1209" s="39"/>
      <c r="C1209" s="39"/>
      <c r="N1209" s="39"/>
    </row>
    <row r="1210" spans="1:14" s="25" customFormat="1" ht="13.35" customHeight="1">
      <c r="A1210" s="39"/>
      <c r="B1210" s="39"/>
      <c r="C1210" s="39"/>
      <c r="N1210" s="39"/>
    </row>
    <row r="1211" spans="1:14" s="25" customFormat="1" ht="13.35" customHeight="1">
      <c r="A1211" s="39"/>
      <c r="B1211" s="39"/>
      <c r="C1211" s="39"/>
      <c r="N1211" s="39"/>
    </row>
    <row r="1212" spans="1:14" s="25" customFormat="1" ht="13.35" customHeight="1">
      <c r="A1212" s="39"/>
      <c r="B1212" s="39"/>
      <c r="C1212" s="39"/>
      <c r="N1212" s="39"/>
    </row>
    <row r="1213" spans="1:14" s="25" customFormat="1" ht="13.35" customHeight="1">
      <c r="A1213" s="39"/>
      <c r="B1213" s="39"/>
      <c r="C1213" s="39"/>
      <c r="N1213" s="39"/>
    </row>
    <row r="1214" spans="1:14" s="25" customFormat="1" ht="13.35" customHeight="1">
      <c r="A1214" s="39"/>
      <c r="B1214" s="39"/>
      <c r="C1214" s="39"/>
      <c r="N1214" s="39"/>
    </row>
    <row r="1215" spans="1:14" s="25" customFormat="1" ht="13.35" customHeight="1">
      <c r="A1215" s="39"/>
      <c r="B1215" s="39"/>
      <c r="C1215" s="39"/>
      <c r="N1215" s="39"/>
    </row>
    <row r="1216" spans="1:14" s="25" customFormat="1" ht="13.35" customHeight="1">
      <c r="A1216" s="39"/>
      <c r="B1216" s="39"/>
      <c r="C1216" s="39"/>
      <c r="N1216" s="39"/>
    </row>
    <row r="1217" spans="1:14" s="25" customFormat="1" ht="13.35" customHeight="1">
      <c r="A1217" s="39"/>
      <c r="B1217" s="39"/>
      <c r="C1217" s="39"/>
      <c r="N1217" s="39"/>
    </row>
    <row r="1218" spans="1:14" s="25" customFormat="1" ht="13.35" customHeight="1">
      <c r="A1218" s="39"/>
      <c r="B1218" s="39"/>
      <c r="C1218" s="39"/>
      <c r="N1218" s="39"/>
    </row>
    <row r="1219" spans="1:14" s="25" customFormat="1" ht="13.35" customHeight="1">
      <c r="A1219" s="39"/>
      <c r="B1219" s="39"/>
      <c r="C1219" s="39"/>
      <c r="N1219" s="39"/>
    </row>
    <row r="1220" spans="1:14" s="25" customFormat="1" ht="13.35" customHeight="1">
      <c r="A1220" s="39"/>
      <c r="B1220" s="39"/>
      <c r="C1220" s="39"/>
      <c r="N1220" s="39"/>
    </row>
    <row r="1221" spans="1:14" s="25" customFormat="1" ht="13.35" customHeight="1">
      <c r="A1221" s="39"/>
      <c r="B1221" s="39"/>
      <c r="C1221" s="39"/>
      <c r="N1221" s="39"/>
    </row>
    <row r="1222" spans="1:14" s="25" customFormat="1" ht="13.35" customHeight="1">
      <c r="A1222" s="39"/>
      <c r="B1222" s="39"/>
      <c r="C1222" s="39"/>
      <c r="N1222" s="39"/>
    </row>
    <row r="1223" spans="1:14" s="25" customFormat="1" ht="13.35" customHeight="1">
      <c r="A1223" s="39"/>
      <c r="B1223" s="39"/>
      <c r="C1223" s="39"/>
      <c r="N1223" s="39"/>
    </row>
    <row r="1224" spans="1:14" s="25" customFormat="1" ht="13.35" customHeight="1">
      <c r="A1224" s="39"/>
      <c r="B1224" s="39"/>
      <c r="C1224" s="39"/>
      <c r="N1224" s="39"/>
    </row>
    <row r="1225" spans="1:14" s="25" customFormat="1" ht="13.35" customHeight="1">
      <c r="A1225" s="39"/>
      <c r="B1225" s="39"/>
      <c r="C1225" s="39"/>
      <c r="N1225" s="39"/>
    </row>
    <row r="1226" spans="1:14" s="25" customFormat="1" ht="13.35" customHeight="1">
      <c r="A1226" s="39"/>
      <c r="B1226" s="39"/>
      <c r="C1226" s="39"/>
      <c r="N1226" s="39"/>
    </row>
    <row r="1227" spans="1:14" s="25" customFormat="1" ht="13.35" customHeight="1">
      <c r="A1227" s="39"/>
      <c r="B1227" s="39"/>
      <c r="C1227" s="39"/>
      <c r="N1227" s="39"/>
    </row>
    <row r="1228" spans="1:14" s="25" customFormat="1" ht="13.35" customHeight="1">
      <c r="A1228" s="39"/>
      <c r="B1228" s="39"/>
      <c r="C1228" s="39"/>
      <c r="N1228" s="39"/>
    </row>
    <row r="1229" spans="1:14" s="25" customFormat="1" ht="13.35" customHeight="1">
      <c r="A1229" s="39"/>
      <c r="B1229" s="39"/>
      <c r="C1229" s="39"/>
      <c r="N1229" s="39"/>
    </row>
    <row r="1230" spans="1:14" s="25" customFormat="1" ht="13.35" customHeight="1">
      <c r="A1230" s="39"/>
      <c r="B1230" s="39"/>
      <c r="C1230" s="39"/>
      <c r="N1230" s="39"/>
    </row>
    <row r="1231" spans="1:14" s="25" customFormat="1" ht="13.35" customHeight="1">
      <c r="A1231" s="39"/>
      <c r="B1231" s="39"/>
      <c r="C1231" s="39"/>
      <c r="N1231" s="39"/>
    </row>
    <row r="1232" spans="1:14" s="25" customFormat="1" ht="13.35" customHeight="1">
      <c r="A1232" s="39"/>
      <c r="B1232" s="39"/>
      <c r="C1232" s="39"/>
      <c r="N1232" s="39"/>
    </row>
    <row r="1233" spans="1:14" s="25" customFormat="1" ht="13.35" customHeight="1">
      <c r="A1233" s="39"/>
      <c r="B1233" s="39"/>
      <c r="C1233" s="39"/>
      <c r="N1233" s="39"/>
    </row>
    <row r="1234" spans="1:14" s="25" customFormat="1" ht="13.35" customHeight="1">
      <c r="A1234" s="39"/>
      <c r="B1234" s="39"/>
      <c r="C1234" s="39"/>
      <c r="N1234" s="39"/>
    </row>
    <row r="1235" spans="1:14" s="25" customFormat="1" ht="13.35" customHeight="1">
      <c r="A1235" s="39"/>
      <c r="B1235" s="39"/>
      <c r="C1235" s="39"/>
      <c r="N1235" s="39"/>
    </row>
    <row r="1236" spans="1:14" s="25" customFormat="1" ht="13.35" customHeight="1">
      <c r="A1236" s="39"/>
      <c r="B1236" s="39"/>
      <c r="C1236" s="39"/>
      <c r="N1236" s="39"/>
    </row>
    <row r="1237" spans="1:14" s="25" customFormat="1" ht="13.35" customHeight="1">
      <c r="A1237" s="39"/>
      <c r="B1237" s="39"/>
      <c r="C1237" s="39"/>
      <c r="N1237" s="39"/>
    </row>
    <row r="1238" spans="1:14" s="25" customFormat="1" ht="13.35" customHeight="1">
      <c r="A1238" s="39"/>
      <c r="B1238" s="39"/>
      <c r="C1238" s="39"/>
      <c r="N1238" s="39"/>
    </row>
    <row r="1239" spans="1:14" s="25" customFormat="1" ht="13.35" customHeight="1">
      <c r="A1239" s="39"/>
      <c r="B1239" s="39"/>
      <c r="C1239" s="39"/>
      <c r="N1239" s="39"/>
    </row>
    <row r="1240" spans="1:14" s="25" customFormat="1" ht="13.35" customHeight="1">
      <c r="A1240" s="39"/>
      <c r="B1240" s="39"/>
      <c r="C1240" s="39"/>
      <c r="N1240" s="39"/>
    </row>
    <row r="1241" spans="1:14" s="25" customFormat="1" ht="13.35" customHeight="1">
      <c r="A1241" s="39"/>
      <c r="B1241" s="39"/>
      <c r="C1241" s="39"/>
      <c r="N1241" s="39"/>
    </row>
    <row r="1242" spans="1:14" s="25" customFormat="1" ht="13.35" customHeight="1">
      <c r="A1242" s="39"/>
      <c r="B1242" s="39"/>
      <c r="C1242" s="39"/>
      <c r="N1242" s="39"/>
    </row>
    <row r="1243" spans="1:14" s="25" customFormat="1" ht="13.35" customHeight="1">
      <c r="A1243" s="39"/>
      <c r="B1243" s="39"/>
      <c r="C1243" s="39"/>
      <c r="N1243" s="39"/>
    </row>
    <row r="1244" spans="1:14" s="25" customFormat="1" ht="13.35" customHeight="1">
      <c r="A1244" s="39"/>
      <c r="B1244" s="39"/>
      <c r="C1244" s="39"/>
      <c r="N1244" s="39"/>
    </row>
    <row r="1245" spans="1:14" s="25" customFormat="1" ht="13.35" customHeight="1">
      <c r="A1245" s="39"/>
      <c r="B1245" s="39"/>
      <c r="C1245" s="39"/>
      <c r="N1245" s="39"/>
    </row>
    <row r="1246" spans="1:14" s="25" customFormat="1" ht="13.35" customHeight="1">
      <c r="A1246" s="39"/>
      <c r="B1246" s="39"/>
      <c r="C1246" s="39"/>
      <c r="N1246" s="39"/>
    </row>
    <row r="1247" spans="1:14" s="25" customFormat="1" ht="13.35" customHeight="1">
      <c r="A1247" s="39"/>
      <c r="B1247" s="39"/>
      <c r="C1247" s="39"/>
      <c r="N1247" s="39"/>
    </row>
    <row r="1248" spans="1:14" s="25" customFormat="1" ht="13.35" customHeight="1">
      <c r="A1248" s="39"/>
      <c r="B1248" s="39"/>
      <c r="C1248" s="39"/>
      <c r="N1248" s="39"/>
    </row>
    <row r="1249" spans="1:14" s="25" customFormat="1" ht="13.35" customHeight="1">
      <c r="A1249" s="39"/>
      <c r="B1249" s="39"/>
      <c r="C1249" s="39"/>
      <c r="N1249" s="39"/>
    </row>
    <row r="1250" spans="1:14" s="25" customFormat="1" ht="13.35" customHeight="1">
      <c r="A1250" s="39"/>
      <c r="B1250" s="39"/>
      <c r="C1250" s="39"/>
      <c r="N1250" s="39"/>
    </row>
    <row r="1251" spans="1:14" s="25" customFormat="1" ht="13.35" customHeight="1">
      <c r="A1251" s="39"/>
      <c r="B1251" s="39"/>
      <c r="C1251" s="39"/>
      <c r="N1251" s="39"/>
    </row>
    <row r="1252" spans="1:14" s="25" customFormat="1" ht="13.35" customHeight="1">
      <c r="A1252" s="39"/>
      <c r="B1252" s="39"/>
      <c r="C1252" s="39"/>
      <c r="N1252" s="39"/>
    </row>
    <row r="1253" spans="1:14" s="25" customFormat="1" ht="13.35" customHeight="1">
      <c r="A1253" s="39"/>
      <c r="B1253" s="39"/>
      <c r="C1253" s="39"/>
      <c r="N1253" s="39"/>
    </row>
    <row r="1254" spans="1:14" s="25" customFormat="1" ht="13.35" customHeight="1">
      <c r="A1254" s="39"/>
      <c r="B1254" s="39"/>
      <c r="C1254" s="39"/>
      <c r="N1254" s="39"/>
    </row>
    <row r="1255" spans="1:14" s="25" customFormat="1" ht="13.35" customHeight="1">
      <c r="A1255" s="39"/>
      <c r="B1255" s="39"/>
      <c r="C1255" s="39"/>
      <c r="N1255" s="39"/>
    </row>
    <row r="1256" spans="1:14" s="25" customFormat="1" ht="13.35" customHeight="1">
      <c r="A1256" s="39"/>
      <c r="B1256" s="39"/>
      <c r="C1256" s="39"/>
      <c r="N1256" s="39"/>
    </row>
    <row r="1257" spans="1:14" s="25" customFormat="1" ht="13.35" customHeight="1">
      <c r="A1257" s="39"/>
      <c r="B1257" s="39"/>
      <c r="C1257" s="39"/>
      <c r="N1257" s="39"/>
    </row>
    <row r="1258" spans="1:14" s="25" customFormat="1" ht="13.35" customHeight="1">
      <c r="A1258" s="39"/>
      <c r="B1258" s="39"/>
      <c r="C1258" s="39"/>
      <c r="N1258" s="39"/>
    </row>
    <row r="1259" spans="1:14" s="25" customFormat="1" ht="13.35" customHeight="1">
      <c r="A1259" s="39"/>
      <c r="B1259" s="39"/>
      <c r="C1259" s="39"/>
      <c r="N1259" s="39"/>
    </row>
    <row r="1260" spans="1:14" s="25" customFormat="1" ht="13.35" customHeight="1">
      <c r="A1260" s="39"/>
      <c r="B1260" s="39"/>
      <c r="C1260" s="39"/>
      <c r="N1260" s="39"/>
    </row>
    <row r="1261" spans="1:14" s="25" customFormat="1" ht="13.35" customHeight="1">
      <c r="A1261" s="39"/>
      <c r="B1261" s="39"/>
      <c r="C1261" s="39"/>
      <c r="N1261" s="39"/>
    </row>
    <row r="1262" spans="1:14" s="25" customFormat="1" ht="13.35" customHeight="1">
      <c r="A1262" s="39"/>
      <c r="B1262" s="39"/>
      <c r="C1262" s="39"/>
      <c r="N1262" s="39"/>
    </row>
    <row r="1263" spans="1:14" s="25" customFormat="1" ht="13.35" customHeight="1">
      <c r="A1263" s="39"/>
      <c r="B1263" s="39"/>
      <c r="C1263" s="39"/>
      <c r="N1263" s="39"/>
    </row>
    <row r="1264" spans="1:14" s="25" customFormat="1" ht="13.35" customHeight="1">
      <c r="A1264" s="39"/>
      <c r="B1264" s="39"/>
      <c r="C1264" s="39"/>
      <c r="N1264" s="39"/>
    </row>
    <row r="1265" spans="1:14" s="25" customFormat="1" ht="13.35" customHeight="1">
      <c r="A1265" s="39"/>
      <c r="B1265" s="39"/>
      <c r="C1265" s="39"/>
      <c r="N1265" s="39"/>
    </row>
    <row r="1266" spans="1:14" s="25" customFormat="1" ht="13.35" customHeight="1">
      <c r="A1266" s="39"/>
      <c r="B1266" s="39"/>
      <c r="C1266" s="39"/>
      <c r="N1266" s="39"/>
    </row>
    <row r="1267" spans="1:14" s="25" customFormat="1" ht="13.35" customHeight="1">
      <c r="A1267" s="39"/>
      <c r="B1267" s="39"/>
      <c r="C1267" s="39"/>
      <c r="N1267" s="39"/>
    </row>
    <row r="1268" spans="1:14" s="25" customFormat="1" ht="13.35" customHeight="1">
      <c r="A1268" s="39"/>
      <c r="B1268" s="39"/>
      <c r="C1268" s="39"/>
      <c r="N1268" s="39"/>
    </row>
    <row r="1269" spans="1:14" s="25" customFormat="1" ht="13.35" customHeight="1">
      <c r="A1269" s="39"/>
      <c r="B1269" s="39"/>
      <c r="C1269" s="39"/>
      <c r="N1269" s="39"/>
    </row>
    <row r="1270" spans="1:14" s="25" customFormat="1" ht="13.35" customHeight="1">
      <c r="A1270" s="39"/>
      <c r="B1270" s="39"/>
      <c r="C1270" s="39"/>
      <c r="N1270" s="39"/>
    </row>
    <row r="1271" spans="1:14" s="25" customFormat="1" ht="13.35" customHeight="1">
      <c r="A1271" s="39"/>
      <c r="B1271" s="39"/>
      <c r="C1271" s="39"/>
      <c r="N1271" s="39"/>
    </row>
    <row r="1272" spans="1:14" s="25" customFormat="1" ht="13.35" customHeight="1">
      <c r="A1272" s="39"/>
      <c r="B1272" s="39"/>
      <c r="C1272" s="39"/>
      <c r="N1272" s="39"/>
    </row>
    <row r="1273" spans="1:14" s="25" customFormat="1" ht="13.35" customHeight="1">
      <c r="A1273" s="39"/>
      <c r="B1273" s="39"/>
      <c r="C1273" s="39"/>
      <c r="N1273" s="39"/>
    </row>
    <row r="1274" spans="1:14" s="25" customFormat="1" ht="13.35" customHeight="1">
      <c r="A1274" s="39"/>
      <c r="B1274" s="39"/>
      <c r="C1274" s="39"/>
      <c r="N1274" s="39"/>
    </row>
    <row r="1275" spans="1:14" s="25" customFormat="1" ht="13.35" customHeight="1">
      <c r="A1275" s="39"/>
      <c r="B1275" s="39"/>
      <c r="C1275" s="39"/>
      <c r="N1275" s="39"/>
    </row>
    <row r="1276" spans="1:14" s="25" customFormat="1" ht="13.35" customHeight="1">
      <c r="A1276" s="39"/>
      <c r="B1276" s="39"/>
      <c r="C1276" s="39"/>
      <c r="N1276" s="39"/>
    </row>
    <row r="1277" spans="1:14" s="25" customFormat="1" ht="13.35" customHeight="1">
      <c r="A1277" s="39"/>
      <c r="B1277" s="39"/>
      <c r="C1277" s="39"/>
      <c r="N1277" s="39"/>
    </row>
    <row r="1278" spans="1:14" s="25" customFormat="1" ht="13.35" customHeight="1">
      <c r="A1278" s="39"/>
      <c r="B1278" s="39"/>
      <c r="C1278" s="39"/>
      <c r="N1278" s="39"/>
    </row>
    <row r="1279" spans="1:14" s="25" customFormat="1" ht="13.35" customHeight="1">
      <c r="A1279" s="39"/>
      <c r="B1279" s="39"/>
      <c r="C1279" s="39"/>
      <c r="N1279" s="39"/>
    </row>
    <row r="1280" spans="1:14" s="25" customFormat="1" ht="13.35" customHeight="1">
      <c r="A1280" s="39"/>
      <c r="B1280" s="39"/>
      <c r="C1280" s="39"/>
      <c r="N1280" s="39"/>
    </row>
    <row r="1281" spans="1:14" s="25" customFormat="1" ht="13.35" customHeight="1">
      <c r="A1281" s="39"/>
      <c r="B1281" s="39"/>
      <c r="C1281" s="39"/>
      <c r="N1281" s="39"/>
    </row>
    <row r="1282" spans="1:14" s="25" customFormat="1" ht="13.35" customHeight="1">
      <c r="A1282" s="39"/>
      <c r="B1282" s="39"/>
      <c r="C1282" s="39"/>
      <c r="N1282" s="39"/>
    </row>
    <row r="1283" spans="1:14" s="25" customFormat="1" ht="13.35" customHeight="1">
      <c r="A1283" s="39"/>
      <c r="B1283" s="39"/>
      <c r="C1283" s="39"/>
      <c r="N1283" s="39"/>
    </row>
    <row r="1284" spans="1:14" s="25" customFormat="1" ht="13.35" customHeight="1">
      <c r="A1284" s="39"/>
      <c r="B1284" s="39"/>
      <c r="C1284" s="39"/>
      <c r="N1284" s="39"/>
    </row>
    <row r="1285" spans="1:14" s="25" customFormat="1" ht="13.35" customHeight="1">
      <c r="A1285" s="39"/>
      <c r="B1285" s="39"/>
      <c r="C1285" s="39"/>
      <c r="N1285" s="39"/>
    </row>
    <row r="1286" spans="1:14" s="25" customFormat="1" ht="13.35" customHeight="1">
      <c r="A1286" s="39"/>
      <c r="B1286" s="39"/>
      <c r="C1286" s="39"/>
      <c r="N1286" s="39"/>
    </row>
    <row r="1287" spans="1:14" s="25" customFormat="1" ht="13.35" customHeight="1">
      <c r="A1287" s="39"/>
      <c r="B1287" s="39"/>
      <c r="C1287" s="39"/>
      <c r="N1287" s="39"/>
    </row>
    <row r="1288" spans="1:14" s="25" customFormat="1" ht="13.35" customHeight="1">
      <c r="A1288" s="39"/>
      <c r="B1288" s="39"/>
      <c r="C1288" s="39"/>
      <c r="N1288" s="39"/>
    </row>
    <row r="1289" spans="1:14" s="25" customFormat="1" ht="13.35" customHeight="1">
      <c r="A1289" s="39"/>
      <c r="B1289" s="39"/>
      <c r="C1289" s="39"/>
      <c r="N1289" s="39"/>
    </row>
    <row r="1290" spans="1:14" s="25" customFormat="1" ht="13.35" customHeight="1">
      <c r="A1290" s="39"/>
      <c r="B1290" s="39"/>
      <c r="C1290" s="39"/>
      <c r="N1290" s="39"/>
    </row>
    <row r="1291" spans="1:14" s="25" customFormat="1" ht="13.35" customHeight="1">
      <c r="A1291" s="39"/>
      <c r="B1291" s="39"/>
      <c r="C1291" s="39"/>
      <c r="N1291" s="39"/>
    </row>
    <row r="1292" spans="1:14" s="25" customFormat="1" ht="13.35" customHeight="1">
      <c r="A1292" s="39"/>
      <c r="B1292" s="39"/>
      <c r="C1292" s="39"/>
      <c r="N1292" s="39"/>
    </row>
    <row r="1293" spans="1:14" s="25" customFormat="1" ht="13.35" customHeight="1">
      <c r="A1293" s="39"/>
      <c r="B1293" s="39"/>
      <c r="C1293" s="39"/>
      <c r="N1293" s="39"/>
    </row>
    <row r="1294" spans="1:14" s="25" customFormat="1" ht="13.35" customHeight="1">
      <c r="A1294" s="39"/>
      <c r="B1294" s="39"/>
      <c r="C1294" s="39"/>
      <c r="N1294" s="39"/>
    </row>
    <row r="1295" spans="1:14" s="25" customFormat="1" ht="13.35" customHeight="1">
      <c r="A1295" s="39"/>
      <c r="B1295" s="39"/>
      <c r="C1295" s="39"/>
      <c r="N1295" s="39"/>
    </row>
    <row r="1296" spans="1:14" s="25" customFormat="1" ht="13.35" customHeight="1">
      <c r="A1296" s="39"/>
      <c r="B1296" s="39"/>
      <c r="C1296" s="39"/>
      <c r="N1296" s="39"/>
    </row>
    <row r="1297" spans="1:14" s="25" customFormat="1" ht="13.35" customHeight="1">
      <c r="A1297" s="39"/>
      <c r="B1297" s="39"/>
      <c r="C1297" s="39"/>
      <c r="N1297" s="39"/>
    </row>
    <row r="1298" spans="1:14" s="25" customFormat="1" ht="13.35" customHeight="1">
      <c r="A1298" s="39"/>
      <c r="B1298" s="39"/>
      <c r="C1298" s="39"/>
      <c r="N1298" s="39"/>
    </row>
    <row r="1299" spans="1:14" s="25" customFormat="1" ht="13.35" customHeight="1">
      <c r="A1299" s="39"/>
      <c r="B1299" s="39"/>
      <c r="C1299" s="39"/>
      <c r="N1299" s="39"/>
    </row>
    <row r="1300" spans="1:14" s="25" customFormat="1" ht="13.35" customHeight="1">
      <c r="A1300" s="39"/>
      <c r="B1300" s="39"/>
      <c r="C1300" s="39"/>
      <c r="N1300" s="39"/>
    </row>
    <row r="1301" spans="1:14" s="25" customFormat="1" ht="13.35" customHeight="1">
      <c r="A1301" s="39"/>
      <c r="B1301" s="39"/>
      <c r="C1301" s="39"/>
      <c r="N1301" s="39"/>
    </row>
    <row r="1302" spans="1:14" s="25" customFormat="1" ht="13.35" customHeight="1">
      <c r="A1302" s="39"/>
      <c r="B1302" s="39"/>
      <c r="C1302" s="39"/>
      <c r="N1302" s="39"/>
    </row>
    <row r="1303" spans="1:14" s="25" customFormat="1" ht="13.35" customHeight="1">
      <c r="A1303" s="39"/>
      <c r="B1303" s="39"/>
      <c r="C1303" s="39"/>
      <c r="N1303" s="39"/>
    </row>
    <row r="1304" spans="1:14" s="25" customFormat="1" ht="13.35" customHeight="1">
      <c r="A1304" s="39"/>
      <c r="B1304" s="39"/>
      <c r="C1304" s="39"/>
      <c r="N1304" s="39"/>
    </row>
    <row r="1305" spans="1:14" s="25" customFormat="1" ht="13.35" customHeight="1">
      <c r="A1305" s="39"/>
      <c r="B1305" s="39"/>
      <c r="C1305" s="39"/>
      <c r="N1305" s="39"/>
    </row>
    <row r="1306" spans="1:14" s="25" customFormat="1" ht="13.35" customHeight="1">
      <c r="A1306" s="39"/>
      <c r="B1306" s="39"/>
      <c r="C1306" s="39"/>
      <c r="N1306" s="39"/>
    </row>
    <row r="1307" spans="1:14" s="25" customFormat="1" ht="13.35" customHeight="1">
      <c r="A1307" s="39"/>
      <c r="B1307" s="39"/>
      <c r="C1307" s="39"/>
      <c r="N1307" s="39"/>
    </row>
    <row r="1308" spans="1:14" s="25" customFormat="1" ht="13.35" customHeight="1">
      <c r="A1308" s="39"/>
      <c r="B1308" s="39"/>
      <c r="C1308" s="39"/>
      <c r="N1308" s="39"/>
    </row>
    <row r="1309" spans="1:14" s="25" customFormat="1" ht="13.35" customHeight="1">
      <c r="A1309" s="39"/>
      <c r="B1309" s="39"/>
      <c r="C1309" s="39"/>
      <c r="N1309" s="39"/>
    </row>
    <row r="1310" spans="1:14" s="25" customFormat="1" ht="13.35" customHeight="1">
      <c r="A1310" s="39"/>
      <c r="B1310" s="39"/>
      <c r="C1310" s="39"/>
      <c r="N1310" s="39"/>
    </row>
    <row r="1311" spans="1:14" s="25" customFormat="1" ht="13.35" customHeight="1">
      <c r="A1311" s="39"/>
      <c r="B1311" s="39"/>
      <c r="C1311" s="39"/>
      <c r="N1311" s="39"/>
    </row>
    <row r="1312" spans="1:14" s="25" customFormat="1" ht="13.35" customHeight="1">
      <c r="A1312" s="39"/>
      <c r="B1312" s="39"/>
      <c r="C1312" s="39"/>
      <c r="N1312" s="39"/>
    </row>
    <row r="1313" spans="1:14" s="25" customFormat="1" ht="13.35" customHeight="1">
      <c r="A1313" s="39"/>
      <c r="B1313" s="39"/>
      <c r="C1313" s="39"/>
      <c r="N1313" s="39"/>
    </row>
    <row r="1314" spans="1:14" s="25" customFormat="1" ht="13.35" customHeight="1">
      <c r="A1314" s="39"/>
      <c r="B1314" s="39"/>
      <c r="C1314" s="39"/>
      <c r="N1314" s="39"/>
    </row>
    <row r="1315" spans="1:14" s="25" customFormat="1" ht="13.35" customHeight="1">
      <c r="A1315" s="39"/>
      <c r="B1315" s="39"/>
      <c r="C1315" s="39"/>
      <c r="N1315" s="39"/>
    </row>
    <row r="1316" spans="1:14" s="25" customFormat="1" ht="13.35" customHeight="1">
      <c r="A1316" s="39"/>
      <c r="B1316" s="39"/>
      <c r="C1316" s="39"/>
      <c r="N1316" s="39"/>
    </row>
    <row r="1317" spans="1:14" s="25" customFormat="1" ht="13.35" customHeight="1">
      <c r="A1317" s="39"/>
      <c r="B1317" s="39"/>
      <c r="C1317" s="39"/>
      <c r="N1317" s="39"/>
    </row>
    <row r="1318" spans="1:14" s="25" customFormat="1" ht="13.35" customHeight="1">
      <c r="A1318" s="39"/>
      <c r="B1318" s="39"/>
      <c r="C1318" s="39"/>
      <c r="N1318" s="39"/>
    </row>
    <row r="1319" spans="1:14" s="25" customFormat="1" ht="13.35" customHeight="1">
      <c r="A1319" s="39"/>
      <c r="B1319" s="39"/>
      <c r="C1319" s="39"/>
      <c r="N1319" s="39"/>
    </row>
    <row r="1320" spans="1:14" s="25" customFormat="1" ht="13.35" customHeight="1">
      <c r="A1320" s="39"/>
      <c r="B1320" s="39"/>
      <c r="C1320" s="39"/>
      <c r="N1320" s="39"/>
    </row>
    <row r="1321" spans="1:14" s="25" customFormat="1" ht="13.35" customHeight="1">
      <c r="A1321" s="39"/>
      <c r="B1321" s="39"/>
      <c r="C1321" s="39"/>
      <c r="N1321" s="39"/>
    </row>
    <row r="1322" spans="1:14" s="25" customFormat="1" ht="13.35" customHeight="1">
      <c r="A1322" s="39"/>
      <c r="B1322" s="39"/>
      <c r="C1322" s="39"/>
      <c r="N1322" s="39"/>
    </row>
    <row r="1323" spans="1:14" s="25" customFormat="1" ht="13.35" customHeight="1">
      <c r="A1323" s="39"/>
      <c r="B1323" s="39"/>
      <c r="C1323" s="39"/>
      <c r="N1323" s="39"/>
    </row>
    <row r="1324" spans="1:14" s="25" customFormat="1" ht="13.35" customHeight="1">
      <c r="A1324" s="39"/>
      <c r="B1324" s="39"/>
      <c r="C1324" s="39"/>
      <c r="N1324" s="39"/>
    </row>
    <row r="1325" spans="1:14" s="25" customFormat="1" ht="13.35" customHeight="1">
      <c r="A1325" s="39"/>
      <c r="B1325" s="39"/>
      <c r="C1325" s="39"/>
      <c r="N1325" s="39"/>
    </row>
    <row r="1326" spans="1:14" s="25" customFormat="1" ht="13.35" customHeight="1">
      <c r="A1326" s="39"/>
      <c r="B1326" s="39"/>
      <c r="C1326" s="39"/>
      <c r="N1326" s="39"/>
    </row>
    <row r="1327" spans="1:14" s="25" customFormat="1" ht="13.35" customHeight="1">
      <c r="A1327" s="39"/>
      <c r="B1327" s="39"/>
      <c r="C1327" s="39"/>
      <c r="N1327" s="39"/>
    </row>
    <row r="1328" spans="1:14" s="25" customFormat="1" ht="13.35" customHeight="1">
      <c r="A1328" s="39"/>
      <c r="B1328" s="39"/>
      <c r="C1328" s="39"/>
      <c r="N1328" s="39"/>
    </row>
    <row r="1329" spans="1:14" s="25" customFormat="1" ht="13.35" customHeight="1">
      <c r="A1329" s="39"/>
      <c r="B1329" s="39"/>
      <c r="C1329" s="39"/>
      <c r="N1329" s="39"/>
    </row>
    <row r="1330" spans="1:14" s="25" customFormat="1" ht="13.35" customHeight="1">
      <c r="A1330" s="39"/>
      <c r="B1330" s="39"/>
      <c r="C1330" s="39"/>
      <c r="N1330" s="39"/>
    </row>
    <row r="1331" spans="1:14" s="25" customFormat="1" ht="13.35" customHeight="1">
      <c r="A1331" s="39"/>
      <c r="B1331" s="39"/>
      <c r="C1331" s="39"/>
      <c r="N1331" s="39"/>
    </row>
    <row r="1332" spans="1:14" s="25" customFormat="1" ht="13.35" customHeight="1">
      <c r="A1332" s="39"/>
      <c r="B1332" s="39"/>
      <c r="C1332" s="39"/>
      <c r="N1332" s="39"/>
    </row>
    <row r="1333" spans="1:14" s="25" customFormat="1" ht="13.35" customHeight="1">
      <c r="A1333" s="39"/>
      <c r="B1333" s="39"/>
      <c r="C1333" s="39"/>
      <c r="N1333" s="39"/>
    </row>
    <row r="1334" spans="1:14" s="25" customFormat="1" ht="13.35" customHeight="1">
      <c r="A1334" s="39"/>
      <c r="B1334" s="39"/>
      <c r="C1334" s="39"/>
      <c r="N1334" s="39"/>
    </row>
    <row r="1335" spans="1:14" s="25" customFormat="1" ht="13.35" customHeight="1">
      <c r="A1335" s="39"/>
      <c r="B1335" s="39"/>
      <c r="C1335" s="39"/>
      <c r="N1335" s="39"/>
    </row>
    <row r="1336" spans="1:14" s="25" customFormat="1" ht="13.35" customHeight="1">
      <c r="A1336" s="39"/>
      <c r="B1336" s="39"/>
      <c r="C1336" s="39"/>
      <c r="N1336" s="39"/>
    </row>
    <row r="1337" spans="1:14" s="25" customFormat="1" ht="13.35" customHeight="1">
      <c r="A1337" s="39"/>
      <c r="B1337" s="39"/>
      <c r="C1337" s="39"/>
      <c r="N1337" s="39"/>
    </row>
    <row r="1338" spans="1:14" s="25" customFormat="1" ht="13.35" customHeight="1">
      <c r="A1338" s="39"/>
      <c r="B1338" s="39"/>
      <c r="C1338" s="39"/>
      <c r="N1338" s="39"/>
    </row>
    <row r="1339" spans="1:14" s="25" customFormat="1" ht="13.35" customHeight="1">
      <c r="A1339" s="39"/>
      <c r="B1339" s="39"/>
      <c r="C1339" s="39"/>
      <c r="N1339" s="39"/>
    </row>
    <row r="1340" spans="1:14" s="25" customFormat="1" ht="13.35" customHeight="1">
      <c r="A1340" s="39"/>
      <c r="B1340" s="39"/>
      <c r="C1340" s="39"/>
      <c r="N1340" s="39"/>
    </row>
    <row r="1341" spans="1:14" s="25" customFormat="1" ht="13.35" customHeight="1">
      <c r="A1341" s="39"/>
      <c r="B1341" s="39"/>
      <c r="C1341" s="39"/>
      <c r="N1341" s="39"/>
    </row>
    <row r="1342" spans="1:14" s="25" customFormat="1" ht="13.35" customHeight="1">
      <c r="A1342" s="39"/>
      <c r="B1342" s="39"/>
      <c r="C1342" s="39"/>
      <c r="N1342" s="39"/>
    </row>
    <row r="1343" spans="1:14" s="25" customFormat="1" ht="13.35" customHeight="1">
      <c r="A1343" s="39"/>
      <c r="B1343" s="39"/>
      <c r="C1343" s="39"/>
      <c r="N1343" s="39"/>
    </row>
    <row r="1344" spans="1:14" s="25" customFormat="1" ht="13.35" customHeight="1">
      <c r="A1344" s="39"/>
      <c r="B1344" s="39"/>
      <c r="C1344" s="39"/>
      <c r="N1344" s="39"/>
    </row>
    <row r="1345" spans="1:14" s="25" customFormat="1" ht="13.35" customHeight="1">
      <c r="A1345" s="39"/>
      <c r="B1345" s="39"/>
      <c r="C1345" s="39"/>
      <c r="N1345" s="39"/>
    </row>
    <row r="1346" spans="1:14" s="25" customFormat="1" ht="13.35" customHeight="1">
      <c r="A1346" s="39"/>
      <c r="B1346" s="39"/>
      <c r="C1346" s="39"/>
      <c r="N1346" s="39"/>
    </row>
    <row r="1347" spans="1:14" s="25" customFormat="1" ht="13.35" customHeight="1">
      <c r="A1347" s="39"/>
      <c r="B1347" s="39"/>
      <c r="C1347" s="39"/>
      <c r="N1347" s="39"/>
    </row>
    <row r="1348" spans="1:14" s="25" customFormat="1" ht="13.35" customHeight="1">
      <c r="A1348" s="39"/>
      <c r="B1348" s="39"/>
      <c r="C1348" s="39"/>
      <c r="N1348" s="39"/>
    </row>
    <row r="1349" spans="1:14" s="25" customFormat="1" ht="13.35" customHeight="1">
      <c r="A1349" s="39"/>
      <c r="B1349" s="39"/>
      <c r="C1349" s="39"/>
      <c r="N1349" s="39"/>
    </row>
    <row r="1350" spans="1:14" s="25" customFormat="1" ht="13.35" customHeight="1">
      <c r="A1350" s="39"/>
      <c r="B1350" s="39"/>
      <c r="C1350" s="39"/>
      <c r="N1350" s="39"/>
    </row>
    <row r="1351" spans="1:14" s="25" customFormat="1" ht="13.35" customHeight="1">
      <c r="A1351" s="39"/>
      <c r="B1351" s="39"/>
      <c r="C1351" s="39"/>
      <c r="N1351" s="39"/>
    </row>
    <row r="1352" spans="1:14" s="25" customFormat="1" ht="13.35" customHeight="1">
      <c r="A1352" s="39"/>
      <c r="B1352" s="39"/>
      <c r="C1352" s="39"/>
      <c r="N1352" s="39"/>
    </row>
    <row r="1353" spans="1:14" s="25" customFormat="1" ht="13.35" customHeight="1">
      <c r="A1353" s="39"/>
      <c r="B1353" s="39"/>
      <c r="C1353" s="39"/>
      <c r="N1353" s="39"/>
    </row>
    <row r="1354" spans="1:14" s="25" customFormat="1" ht="13.35" customHeight="1">
      <c r="A1354" s="39"/>
      <c r="B1354" s="39"/>
      <c r="C1354" s="39"/>
      <c r="N1354" s="39"/>
    </row>
    <row r="1355" spans="1:14" s="25" customFormat="1" ht="13.35" customHeight="1">
      <c r="A1355" s="39"/>
      <c r="B1355" s="39"/>
      <c r="C1355" s="39"/>
      <c r="N1355" s="39"/>
    </row>
    <row r="1356" spans="1:14" s="25" customFormat="1" ht="13.35" customHeight="1">
      <c r="A1356" s="39"/>
      <c r="B1356" s="39"/>
      <c r="C1356" s="39"/>
      <c r="N1356" s="39"/>
    </row>
    <row r="1357" spans="1:14" s="25" customFormat="1" ht="13.35" customHeight="1">
      <c r="A1357" s="39"/>
      <c r="B1357" s="39"/>
      <c r="C1357" s="39"/>
      <c r="N1357" s="39"/>
    </row>
    <row r="1358" spans="1:14" s="25" customFormat="1" ht="13.35" customHeight="1">
      <c r="A1358" s="39"/>
      <c r="B1358" s="39"/>
      <c r="C1358" s="39"/>
      <c r="N1358" s="39"/>
    </row>
    <row r="1359" spans="1:14" s="25" customFormat="1" ht="13.35" customHeight="1">
      <c r="A1359" s="39"/>
      <c r="B1359" s="39"/>
      <c r="C1359" s="39"/>
      <c r="N1359" s="39"/>
    </row>
    <row r="1360" spans="1:14" s="25" customFormat="1" ht="13.35" customHeight="1">
      <c r="A1360" s="39"/>
      <c r="B1360" s="39"/>
      <c r="C1360" s="39"/>
      <c r="N1360" s="39"/>
    </row>
    <row r="1361" spans="1:14" s="25" customFormat="1" ht="13.35" customHeight="1">
      <c r="A1361" s="39"/>
      <c r="B1361" s="39"/>
      <c r="C1361" s="39"/>
      <c r="N1361" s="39"/>
    </row>
    <row r="1362" spans="1:14" s="25" customFormat="1" ht="13.35" customHeight="1">
      <c r="A1362" s="39"/>
      <c r="B1362" s="39"/>
      <c r="C1362" s="39"/>
      <c r="N1362" s="39"/>
    </row>
    <row r="1363" spans="1:14" s="25" customFormat="1" ht="13.35" customHeight="1">
      <c r="A1363" s="39"/>
      <c r="B1363" s="39"/>
      <c r="C1363" s="39"/>
      <c r="N1363" s="39"/>
    </row>
    <row r="1364" spans="1:14" s="25" customFormat="1" ht="13.35" customHeight="1">
      <c r="A1364" s="39"/>
      <c r="B1364" s="39"/>
      <c r="C1364" s="39"/>
      <c r="N1364" s="39"/>
    </row>
    <row r="1365" spans="1:14" s="25" customFormat="1" ht="13.35" customHeight="1">
      <c r="A1365" s="39"/>
      <c r="B1365" s="39"/>
      <c r="C1365" s="39"/>
      <c r="N1365" s="39"/>
    </row>
    <row r="1366" spans="1:14" s="25" customFormat="1" ht="13.35" customHeight="1">
      <c r="A1366" s="39"/>
      <c r="B1366" s="39"/>
      <c r="C1366" s="39"/>
      <c r="N1366" s="39"/>
    </row>
    <row r="1367" spans="1:14" s="25" customFormat="1" ht="13.35" customHeight="1">
      <c r="A1367" s="39"/>
      <c r="B1367" s="39"/>
      <c r="C1367" s="39"/>
      <c r="N1367" s="39"/>
    </row>
    <row r="1368" spans="1:14" s="25" customFormat="1" ht="13.35" customHeight="1">
      <c r="A1368" s="39"/>
      <c r="B1368" s="39"/>
      <c r="C1368" s="39"/>
      <c r="N1368" s="39"/>
    </row>
    <row r="1369" spans="1:14" s="25" customFormat="1" ht="13.35" customHeight="1">
      <c r="A1369" s="39"/>
      <c r="B1369" s="39"/>
      <c r="C1369" s="39"/>
      <c r="N1369" s="39"/>
    </row>
    <row r="1370" spans="1:14" s="25" customFormat="1" ht="13.35" customHeight="1">
      <c r="A1370" s="39"/>
      <c r="B1370" s="39"/>
      <c r="C1370" s="39"/>
      <c r="N1370" s="39"/>
    </row>
    <row r="1371" spans="1:14" s="25" customFormat="1" ht="13.35" customHeight="1">
      <c r="A1371" s="39"/>
      <c r="B1371" s="39"/>
      <c r="C1371" s="39"/>
      <c r="N1371" s="39"/>
    </row>
    <row r="1372" spans="1:14" s="25" customFormat="1" ht="13.35" customHeight="1">
      <c r="A1372" s="39"/>
      <c r="B1372" s="39"/>
      <c r="C1372" s="39"/>
      <c r="N1372" s="39"/>
    </row>
    <row r="1373" spans="1:14" s="25" customFormat="1" ht="13.35" customHeight="1">
      <c r="A1373" s="39"/>
      <c r="B1373" s="39"/>
      <c r="C1373" s="39"/>
      <c r="N1373" s="39"/>
    </row>
    <row r="1374" spans="1:14" s="25" customFormat="1" ht="13.35" customHeight="1">
      <c r="A1374" s="39"/>
      <c r="B1374" s="39"/>
      <c r="C1374" s="39"/>
      <c r="N1374" s="39"/>
    </row>
    <row r="1375" spans="1:14" s="25" customFormat="1" ht="13.35" customHeight="1">
      <c r="A1375" s="39"/>
      <c r="B1375" s="39"/>
      <c r="C1375" s="39"/>
      <c r="N1375" s="39"/>
    </row>
    <row r="1376" spans="1:14" s="25" customFormat="1" ht="13.35" customHeight="1">
      <c r="A1376" s="39"/>
      <c r="B1376" s="39"/>
      <c r="C1376" s="39"/>
      <c r="N1376" s="39"/>
    </row>
    <row r="1377" spans="1:14" s="25" customFormat="1" ht="13.35" customHeight="1">
      <c r="A1377" s="39"/>
      <c r="B1377" s="39"/>
      <c r="C1377" s="39"/>
      <c r="N1377" s="39"/>
    </row>
    <row r="1378" spans="1:14" s="25" customFormat="1" ht="13.35" customHeight="1">
      <c r="A1378" s="39"/>
      <c r="B1378" s="39"/>
      <c r="C1378" s="39"/>
      <c r="N1378" s="39"/>
    </row>
    <row r="1379" spans="1:14" s="25" customFormat="1" ht="13.35" customHeight="1">
      <c r="A1379" s="39"/>
      <c r="B1379" s="39"/>
      <c r="C1379" s="39"/>
      <c r="N1379" s="39"/>
    </row>
    <row r="1380" spans="1:14" s="25" customFormat="1" ht="13.35" customHeight="1">
      <c r="A1380" s="39"/>
      <c r="B1380" s="39"/>
      <c r="C1380" s="39"/>
      <c r="N1380" s="39"/>
    </row>
    <row r="1381" spans="1:14" s="25" customFormat="1" ht="13.35" customHeight="1">
      <c r="A1381" s="39"/>
      <c r="B1381" s="39"/>
      <c r="C1381" s="39"/>
      <c r="N1381" s="39"/>
    </row>
    <row r="1382" spans="1:14" s="25" customFormat="1" ht="13.35" customHeight="1">
      <c r="A1382" s="39"/>
      <c r="B1382" s="39"/>
      <c r="C1382" s="39"/>
      <c r="N1382" s="39"/>
    </row>
    <row r="1383" spans="1:14" s="25" customFormat="1" ht="13.35" customHeight="1">
      <c r="A1383" s="39"/>
      <c r="B1383" s="39"/>
      <c r="C1383" s="39"/>
      <c r="N1383" s="39"/>
    </row>
    <row r="1384" spans="1:14" s="25" customFormat="1" ht="13.35" customHeight="1">
      <c r="A1384" s="39"/>
      <c r="B1384" s="39"/>
      <c r="C1384" s="39"/>
      <c r="N1384" s="39"/>
    </row>
    <row r="1385" spans="1:14" s="25" customFormat="1" ht="13.35" customHeight="1">
      <c r="A1385" s="39"/>
      <c r="B1385" s="39"/>
      <c r="C1385" s="39"/>
      <c r="N1385" s="39"/>
    </row>
    <row r="1386" spans="1:14" s="25" customFormat="1" ht="13.35" customHeight="1">
      <c r="A1386" s="39"/>
      <c r="B1386" s="39"/>
      <c r="C1386" s="39"/>
      <c r="N1386" s="39"/>
    </row>
    <row r="1387" spans="1:14" s="25" customFormat="1" ht="13.35" customHeight="1">
      <c r="A1387" s="39"/>
      <c r="B1387" s="39"/>
      <c r="C1387" s="39"/>
      <c r="N1387" s="39"/>
    </row>
    <row r="1388" spans="1:14" s="25" customFormat="1" ht="13.35" customHeight="1">
      <c r="A1388" s="39"/>
      <c r="B1388" s="39"/>
      <c r="C1388" s="39"/>
      <c r="N1388" s="39"/>
    </row>
    <row r="1389" spans="1:14" s="25" customFormat="1" ht="13.35" customHeight="1">
      <c r="A1389" s="39"/>
      <c r="B1389" s="39"/>
      <c r="C1389" s="39"/>
      <c r="N1389" s="39"/>
    </row>
    <row r="1390" spans="1:14" s="25" customFormat="1" ht="13.35" customHeight="1">
      <c r="A1390" s="39"/>
      <c r="B1390" s="39"/>
      <c r="C1390" s="39"/>
      <c r="N1390" s="39"/>
    </row>
    <row r="1391" spans="1:14" s="25" customFormat="1" ht="13.35" customHeight="1">
      <c r="A1391" s="39"/>
      <c r="B1391" s="39"/>
      <c r="C1391" s="39"/>
      <c r="N1391" s="39"/>
    </row>
    <row r="1392" spans="1:14" s="25" customFormat="1" ht="13.35" customHeight="1">
      <c r="A1392" s="39"/>
      <c r="B1392" s="39"/>
      <c r="C1392" s="39"/>
      <c r="N1392" s="39"/>
    </row>
    <row r="1393" spans="1:14" s="25" customFormat="1" ht="13.35" customHeight="1">
      <c r="A1393" s="39"/>
      <c r="B1393" s="39"/>
      <c r="C1393" s="39"/>
      <c r="N1393" s="39"/>
    </row>
    <row r="1394" spans="1:14" s="25" customFormat="1" ht="13.35" customHeight="1">
      <c r="A1394" s="39"/>
      <c r="B1394" s="39"/>
      <c r="C1394" s="39"/>
      <c r="N1394" s="39"/>
    </row>
    <row r="1395" spans="1:14" s="25" customFormat="1" ht="13.35" customHeight="1">
      <c r="A1395" s="39"/>
      <c r="B1395" s="39"/>
      <c r="C1395" s="39"/>
      <c r="N1395" s="39"/>
    </row>
    <row r="1396" spans="1:14" s="25" customFormat="1" ht="13.35" customHeight="1">
      <c r="A1396" s="39"/>
      <c r="B1396" s="39"/>
      <c r="C1396" s="39"/>
      <c r="N1396" s="39"/>
    </row>
    <row r="1397" spans="1:14" s="25" customFormat="1" ht="13.35" customHeight="1">
      <c r="A1397" s="39"/>
      <c r="B1397" s="39"/>
      <c r="C1397" s="39"/>
      <c r="N1397" s="39"/>
    </row>
    <row r="1398" spans="1:14" s="25" customFormat="1" ht="13.35" customHeight="1">
      <c r="A1398" s="39"/>
      <c r="B1398" s="39"/>
      <c r="C1398" s="39"/>
      <c r="N1398" s="39"/>
    </row>
    <row r="1399" spans="1:14" s="25" customFormat="1" ht="13.35" customHeight="1">
      <c r="A1399" s="39"/>
      <c r="B1399" s="39"/>
      <c r="C1399" s="39"/>
      <c r="N1399" s="39"/>
    </row>
    <row r="1400" spans="1:14" s="25" customFormat="1" ht="13.35" customHeight="1">
      <c r="A1400" s="39"/>
      <c r="B1400" s="39"/>
      <c r="C1400" s="39"/>
      <c r="N1400" s="39"/>
    </row>
    <row r="1401" spans="1:14" s="25" customFormat="1" ht="13.35" customHeight="1">
      <c r="A1401" s="39"/>
      <c r="B1401" s="39"/>
      <c r="C1401" s="39"/>
      <c r="N1401" s="39"/>
    </row>
    <row r="1402" spans="1:14" s="25" customFormat="1" ht="13.35" customHeight="1">
      <c r="A1402" s="39"/>
      <c r="B1402" s="39"/>
      <c r="C1402" s="39"/>
      <c r="N1402" s="39"/>
    </row>
    <row r="1403" spans="1:14" s="25" customFormat="1" ht="13.35" customHeight="1">
      <c r="A1403" s="39"/>
      <c r="B1403" s="39"/>
      <c r="C1403" s="39"/>
      <c r="N1403" s="39"/>
    </row>
    <row r="1404" spans="1:14" s="25" customFormat="1" ht="13.35" customHeight="1">
      <c r="A1404" s="39"/>
      <c r="B1404" s="39"/>
      <c r="C1404" s="39"/>
      <c r="N1404" s="39"/>
    </row>
    <row r="1405" spans="1:14" s="25" customFormat="1" ht="13.35" customHeight="1">
      <c r="A1405" s="39"/>
      <c r="B1405" s="39"/>
      <c r="C1405" s="39"/>
      <c r="N1405" s="39"/>
    </row>
    <row r="1406" spans="1:14" s="25" customFormat="1" ht="13.35" customHeight="1">
      <c r="A1406" s="39"/>
      <c r="B1406" s="39"/>
      <c r="C1406" s="39"/>
      <c r="N1406" s="39"/>
    </row>
    <row r="1407" spans="1:14" s="25" customFormat="1" ht="13.35" customHeight="1">
      <c r="A1407" s="39"/>
      <c r="B1407" s="39"/>
      <c r="C1407" s="39"/>
      <c r="N1407" s="39"/>
    </row>
    <row r="1408" spans="1:14" s="25" customFormat="1" ht="13.35" customHeight="1">
      <c r="A1408" s="39"/>
      <c r="B1408" s="39"/>
      <c r="C1408" s="39"/>
      <c r="N1408" s="39"/>
    </row>
    <row r="1409" spans="1:14" s="25" customFormat="1" ht="13.35" customHeight="1">
      <c r="A1409" s="39"/>
      <c r="B1409" s="39"/>
      <c r="C1409" s="39"/>
      <c r="N1409" s="39"/>
    </row>
    <row r="1410" spans="1:14" s="25" customFormat="1" ht="13.35" customHeight="1">
      <c r="A1410" s="39"/>
      <c r="B1410" s="39"/>
      <c r="C1410" s="39"/>
      <c r="N1410" s="39"/>
    </row>
    <row r="1411" spans="1:14" s="25" customFormat="1" ht="13.35" customHeight="1">
      <c r="A1411" s="39"/>
      <c r="B1411" s="39"/>
      <c r="C1411" s="39"/>
      <c r="N1411" s="39"/>
    </row>
    <row r="1412" spans="1:14" s="25" customFormat="1" ht="13.35" customHeight="1">
      <c r="A1412" s="39"/>
      <c r="B1412" s="39"/>
      <c r="C1412" s="39"/>
      <c r="N1412" s="39"/>
    </row>
    <row r="1413" spans="1:14" s="25" customFormat="1" ht="13.35" customHeight="1">
      <c r="A1413" s="39"/>
      <c r="B1413" s="39"/>
      <c r="C1413" s="39"/>
      <c r="N1413" s="39"/>
    </row>
    <row r="1414" spans="1:14" s="25" customFormat="1" ht="13.35" customHeight="1">
      <c r="A1414" s="39"/>
      <c r="B1414" s="39"/>
      <c r="C1414" s="39"/>
      <c r="N1414" s="39"/>
    </row>
    <row r="1415" spans="1:14" s="25" customFormat="1" ht="13.35" customHeight="1">
      <c r="A1415" s="39"/>
      <c r="B1415" s="39"/>
      <c r="C1415" s="39"/>
      <c r="N1415" s="39"/>
    </row>
    <row r="1416" spans="1:14" s="25" customFormat="1" ht="13.35" customHeight="1">
      <c r="A1416" s="39"/>
      <c r="B1416" s="39"/>
      <c r="C1416" s="39"/>
      <c r="N1416" s="39"/>
    </row>
    <row r="1417" spans="1:14" s="25" customFormat="1" ht="13.35" customHeight="1">
      <c r="A1417" s="39"/>
      <c r="B1417" s="39"/>
      <c r="C1417" s="39"/>
      <c r="N1417" s="39"/>
    </row>
    <row r="1418" spans="1:14" s="25" customFormat="1" ht="13.35" customHeight="1">
      <c r="A1418" s="39"/>
      <c r="B1418" s="39"/>
      <c r="C1418" s="39"/>
      <c r="N1418" s="39"/>
    </row>
    <row r="1419" spans="1:14" s="25" customFormat="1" ht="13.35" customHeight="1">
      <c r="A1419" s="39"/>
      <c r="B1419" s="39"/>
      <c r="C1419" s="39"/>
      <c r="N1419" s="39"/>
    </row>
    <row r="1420" spans="1:14" s="25" customFormat="1" ht="13.35" customHeight="1">
      <c r="A1420" s="39"/>
      <c r="B1420" s="39"/>
      <c r="C1420" s="39"/>
      <c r="N1420" s="39"/>
    </row>
    <row r="1421" spans="1:14" s="25" customFormat="1" ht="13.35" customHeight="1">
      <c r="A1421" s="39"/>
      <c r="B1421" s="39"/>
      <c r="C1421" s="39"/>
      <c r="N1421" s="39"/>
    </row>
    <row r="1422" spans="1:14" s="25" customFormat="1" ht="13.35" customHeight="1">
      <c r="A1422" s="39"/>
      <c r="B1422" s="39"/>
      <c r="C1422" s="39"/>
      <c r="N1422" s="39"/>
    </row>
    <row r="1423" spans="1:14" s="25" customFormat="1" ht="13.35" customHeight="1">
      <c r="A1423" s="39"/>
      <c r="B1423" s="39"/>
      <c r="C1423" s="39"/>
      <c r="N1423" s="39"/>
    </row>
    <row r="1424" spans="1:14" s="25" customFormat="1" ht="13.35" customHeight="1">
      <c r="A1424" s="39"/>
      <c r="B1424" s="39"/>
      <c r="C1424" s="39"/>
      <c r="N1424" s="39"/>
    </row>
    <row r="1425" spans="1:14" s="25" customFormat="1" ht="13.35" customHeight="1">
      <c r="A1425" s="39"/>
      <c r="B1425" s="39"/>
      <c r="C1425" s="39"/>
      <c r="N1425" s="39"/>
    </row>
    <row r="1426" spans="1:14" s="25" customFormat="1" ht="13.35" customHeight="1">
      <c r="A1426" s="39"/>
      <c r="B1426" s="39"/>
      <c r="C1426" s="39"/>
      <c r="N1426" s="39"/>
    </row>
    <row r="1427" spans="1:14" s="25" customFormat="1" ht="13.35" customHeight="1">
      <c r="A1427" s="39"/>
      <c r="B1427" s="39"/>
      <c r="C1427" s="39"/>
      <c r="N1427" s="39"/>
    </row>
    <row r="1428" spans="1:14" s="25" customFormat="1" ht="13.35" customHeight="1">
      <c r="A1428" s="39"/>
      <c r="B1428" s="39"/>
      <c r="C1428" s="39"/>
      <c r="N1428" s="39"/>
    </row>
    <row r="1429" spans="1:14" s="25" customFormat="1" ht="13.35" customHeight="1">
      <c r="A1429" s="39"/>
      <c r="B1429" s="39"/>
      <c r="C1429" s="39"/>
      <c r="N1429" s="39"/>
    </row>
    <row r="1430" spans="1:14" s="25" customFormat="1" ht="13.35" customHeight="1">
      <c r="A1430" s="39"/>
      <c r="B1430" s="39"/>
      <c r="C1430" s="39"/>
      <c r="N1430" s="39"/>
    </row>
    <row r="1431" spans="1:14" s="25" customFormat="1" ht="13.35" customHeight="1">
      <c r="A1431" s="39"/>
      <c r="B1431" s="39"/>
      <c r="C1431" s="39"/>
      <c r="N1431" s="39"/>
    </row>
    <row r="1432" spans="1:14" s="25" customFormat="1" ht="13.35" customHeight="1">
      <c r="A1432" s="39"/>
      <c r="B1432" s="39"/>
      <c r="C1432" s="39"/>
      <c r="N1432" s="39"/>
    </row>
    <row r="1433" spans="1:14" s="25" customFormat="1" ht="13.35" customHeight="1">
      <c r="A1433" s="39"/>
      <c r="B1433" s="39"/>
      <c r="C1433" s="39"/>
      <c r="N1433" s="39"/>
    </row>
    <row r="1434" spans="1:14" s="25" customFormat="1" ht="13.35" customHeight="1">
      <c r="A1434" s="39"/>
      <c r="B1434" s="39"/>
      <c r="C1434" s="39"/>
      <c r="N1434" s="39"/>
    </row>
    <row r="1435" spans="1:14" s="25" customFormat="1" ht="13.35" customHeight="1">
      <c r="A1435" s="39"/>
      <c r="B1435" s="39"/>
      <c r="C1435" s="39"/>
      <c r="N1435" s="39"/>
    </row>
    <row r="1436" spans="1:14" s="25" customFormat="1" ht="13.35" customHeight="1">
      <c r="A1436" s="39"/>
      <c r="B1436" s="39"/>
      <c r="C1436" s="39"/>
      <c r="N1436" s="39"/>
    </row>
    <row r="1437" spans="1:14" s="25" customFormat="1" ht="13.35" customHeight="1">
      <c r="A1437" s="39"/>
      <c r="B1437" s="39"/>
      <c r="C1437" s="39"/>
      <c r="N1437" s="39"/>
    </row>
    <row r="1438" spans="1:14" s="25" customFormat="1" ht="13.35" customHeight="1">
      <c r="A1438" s="39"/>
      <c r="B1438" s="39"/>
      <c r="C1438" s="39"/>
      <c r="N1438" s="39"/>
    </row>
    <row r="1439" spans="1:14" s="25" customFormat="1" ht="13.35" customHeight="1">
      <c r="A1439" s="39"/>
      <c r="B1439" s="39"/>
      <c r="C1439" s="39"/>
      <c r="N1439" s="39"/>
    </row>
    <row r="1440" spans="1:14" s="25" customFormat="1" ht="13.35" customHeight="1">
      <c r="A1440" s="39"/>
      <c r="B1440" s="39"/>
      <c r="C1440" s="39"/>
      <c r="N1440" s="39"/>
    </row>
    <row r="1441" spans="1:14" s="25" customFormat="1" ht="13.35" customHeight="1">
      <c r="A1441" s="39"/>
      <c r="B1441" s="39"/>
      <c r="C1441" s="39"/>
      <c r="N1441" s="39"/>
    </row>
    <row r="1442" spans="1:14" s="25" customFormat="1" ht="13.35" customHeight="1">
      <c r="A1442" s="39"/>
      <c r="B1442" s="39"/>
      <c r="C1442" s="39"/>
      <c r="N1442" s="39"/>
    </row>
    <row r="1443" spans="1:14" s="25" customFormat="1" ht="13.35" customHeight="1">
      <c r="A1443" s="39"/>
      <c r="B1443" s="39"/>
      <c r="C1443" s="39"/>
      <c r="N1443" s="39"/>
    </row>
    <row r="1444" spans="1:14" s="25" customFormat="1" ht="13.35" customHeight="1">
      <c r="A1444" s="39"/>
      <c r="B1444" s="39"/>
      <c r="C1444" s="39"/>
      <c r="N1444" s="39"/>
    </row>
    <row r="1445" spans="1:14" s="25" customFormat="1" ht="13.35" customHeight="1">
      <c r="A1445" s="39"/>
      <c r="B1445" s="39"/>
      <c r="C1445" s="39"/>
      <c r="N1445" s="39"/>
    </row>
    <row r="1446" spans="1:14" s="25" customFormat="1" ht="13.35" customHeight="1">
      <c r="A1446" s="39"/>
      <c r="B1446" s="39"/>
      <c r="C1446" s="39"/>
      <c r="N1446" s="39"/>
    </row>
    <row r="1447" spans="1:14" s="25" customFormat="1" ht="13.35" customHeight="1">
      <c r="A1447" s="39"/>
      <c r="B1447" s="39"/>
      <c r="C1447" s="39"/>
      <c r="N1447" s="39"/>
    </row>
    <row r="1448" spans="1:14" s="25" customFormat="1" ht="13.35" customHeight="1">
      <c r="A1448" s="39"/>
      <c r="B1448" s="39"/>
      <c r="C1448" s="39"/>
      <c r="N1448" s="39"/>
    </row>
    <row r="1449" spans="1:14" s="25" customFormat="1" ht="13.35" customHeight="1">
      <c r="A1449" s="39"/>
      <c r="B1449" s="39"/>
      <c r="C1449" s="39"/>
      <c r="N1449" s="39"/>
    </row>
    <row r="1450" spans="1:14" s="25" customFormat="1" ht="13.35" customHeight="1">
      <c r="A1450" s="39"/>
      <c r="B1450" s="39"/>
      <c r="C1450" s="39"/>
      <c r="N1450" s="39"/>
    </row>
    <row r="1451" spans="1:14" s="25" customFormat="1" ht="13.35" customHeight="1">
      <c r="A1451" s="39"/>
      <c r="B1451" s="39"/>
      <c r="C1451" s="39"/>
      <c r="N1451" s="39"/>
    </row>
    <row r="1452" spans="1:14" s="25" customFormat="1" ht="13.35" customHeight="1">
      <c r="A1452" s="39"/>
      <c r="B1452" s="39"/>
      <c r="C1452" s="39"/>
      <c r="N1452" s="39"/>
    </row>
    <row r="1453" spans="1:14" s="25" customFormat="1" ht="13.35" customHeight="1">
      <c r="A1453" s="39"/>
      <c r="B1453" s="39"/>
      <c r="C1453" s="39"/>
      <c r="N1453" s="39"/>
    </row>
    <row r="1454" spans="1:14" s="25" customFormat="1" ht="13.35" customHeight="1">
      <c r="A1454" s="39"/>
      <c r="B1454" s="39"/>
      <c r="C1454" s="39"/>
      <c r="N1454" s="39"/>
    </row>
    <row r="1455" spans="1:14" s="25" customFormat="1" ht="13.35" customHeight="1">
      <c r="A1455" s="39"/>
      <c r="B1455" s="39"/>
      <c r="C1455" s="39"/>
      <c r="N1455" s="39"/>
    </row>
    <row r="1456" spans="1:14" s="25" customFormat="1" ht="13.35" customHeight="1">
      <c r="A1456" s="39"/>
      <c r="B1456" s="39"/>
      <c r="C1456" s="39"/>
      <c r="N1456" s="39"/>
    </row>
    <row r="1457" spans="1:14" s="25" customFormat="1" ht="13.35" customHeight="1">
      <c r="A1457" s="39"/>
      <c r="B1457" s="39"/>
      <c r="C1457" s="39"/>
      <c r="N1457" s="39"/>
    </row>
    <row r="1458" spans="1:14" s="25" customFormat="1" ht="13.35" customHeight="1">
      <c r="A1458" s="39"/>
      <c r="B1458" s="39"/>
      <c r="C1458" s="39"/>
      <c r="N1458" s="39"/>
    </row>
    <row r="1459" spans="1:14" s="25" customFormat="1" ht="13.35" customHeight="1">
      <c r="A1459" s="39"/>
      <c r="B1459" s="39"/>
      <c r="C1459" s="39"/>
      <c r="N1459" s="39"/>
    </row>
    <row r="1460" spans="1:14" s="25" customFormat="1" ht="13.35" customHeight="1">
      <c r="A1460" s="39"/>
      <c r="B1460" s="39"/>
      <c r="C1460" s="39"/>
      <c r="N1460" s="39"/>
    </row>
    <row r="1461" spans="1:14" s="25" customFormat="1" ht="13.35" customHeight="1">
      <c r="A1461" s="39"/>
      <c r="B1461" s="39"/>
      <c r="C1461" s="39"/>
      <c r="N1461" s="39"/>
    </row>
    <row r="1462" spans="1:14" s="25" customFormat="1" ht="13.35" customHeight="1">
      <c r="A1462" s="39"/>
      <c r="B1462" s="39"/>
      <c r="C1462" s="39"/>
      <c r="N1462" s="39"/>
    </row>
    <row r="1463" spans="1:14" s="25" customFormat="1" ht="13.35" customHeight="1">
      <c r="A1463" s="39"/>
      <c r="B1463" s="39"/>
      <c r="C1463" s="39"/>
      <c r="N1463" s="39"/>
    </row>
    <row r="1464" spans="1:14" s="25" customFormat="1" ht="13.35" customHeight="1">
      <c r="A1464" s="39"/>
      <c r="B1464" s="39"/>
      <c r="C1464" s="39"/>
      <c r="N1464" s="39"/>
    </row>
    <row r="1465" spans="1:14" s="25" customFormat="1" ht="13.35" customHeight="1">
      <c r="A1465" s="39"/>
      <c r="B1465" s="39"/>
      <c r="C1465" s="39"/>
      <c r="N1465" s="39"/>
    </row>
    <row r="1466" spans="1:14" s="25" customFormat="1" ht="13.35" customHeight="1">
      <c r="A1466" s="39"/>
      <c r="B1466" s="39"/>
      <c r="C1466" s="39"/>
      <c r="N1466" s="39"/>
    </row>
    <row r="1467" spans="1:14" s="25" customFormat="1" ht="13.35" customHeight="1">
      <c r="A1467" s="39"/>
      <c r="B1467" s="39"/>
      <c r="C1467" s="39"/>
      <c r="N1467" s="39"/>
    </row>
    <row r="1468" spans="1:14" s="25" customFormat="1" ht="13.35" customHeight="1">
      <c r="A1468" s="39"/>
      <c r="B1468" s="39"/>
      <c r="C1468" s="39"/>
      <c r="N1468" s="39"/>
    </row>
    <row r="1469" spans="1:14" s="25" customFormat="1" ht="13.35" customHeight="1">
      <c r="A1469" s="39"/>
      <c r="B1469" s="39"/>
      <c r="C1469" s="39"/>
      <c r="N1469" s="39"/>
    </row>
    <row r="1470" spans="1:14" s="25" customFormat="1" ht="13.35" customHeight="1">
      <c r="A1470" s="39"/>
      <c r="B1470" s="39"/>
      <c r="C1470" s="39"/>
      <c r="N1470" s="39"/>
    </row>
    <row r="1471" spans="1:14" s="25" customFormat="1" ht="13.35" customHeight="1">
      <c r="A1471" s="39"/>
      <c r="B1471" s="39"/>
      <c r="C1471" s="39"/>
      <c r="N1471" s="39"/>
    </row>
    <row r="1472" spans="1:14" s="25" customFormat="1" ht="13.35" customHeight="1">
      <c r="A1472" s="39"/>
      <c r="B1472" s="39"/>
      <c r="C1472" s="39"/>
      <c r="N1472" s="39"/>
    </row>
    <row r="1473" spans="1:14" s="25" customFormat="1" ht="13.35" customHeight="1">
      <c r="A1473" s="39"/>
      <c r="B1473" s="39"/>
      <c r="C1473" s="39"/>
      <c r="N1473" s="39"/>
    </row>
    <row r="1474" spans="1:14" s="25" customFormat="1" ht="13.35" customHeight="1">
      <c r="A1474" s="39"/>
      <c r="B1474" s="39"/>
      <c r="C1474" s="39"/>
      <c r="N1474" s="39"/>
    </row>
    <row r="1475" spans="1:14" s="25" customFormat="1" ht="13.35" customHeight="1">
      <c r="A1475" s="39"/>
      <c r="B1475" s="39"/>
      <c r="C1475" s="39"/>
      <c r="N1475" s="39"/>
    </row>
    <row r="1476" spans="1:14" s="25" customFormat="1" ht="13.35" customHeight="1">
      <c r="A1476" s="39"/>
      <c r="B1476" s="39"/>
      <c r="C1476" s="39"/>
      <c r="N1476" s="39"/>
    </row>
    <row r="1477" spans="1:14" s="25" customFormat="1" ht="13.35" customHeight="1">
      <c r="A1477" s="39"/>
      <c r="B1477" s="39"/>
      <c r="C1477" s="39"/>
      <c r="N1477" s="39"/>
    </row>
    <row r="1478" spans="1:14" s="25" customFormat="1" ht="13.35" customHeight="1">
      <c r="A1478" s="39"/>
      <c r="B1478" s="39"/>
      <c r="C1478" s="39"/>
      <c r="N1478" s="39"/>
    </row>
    <row r="1479" spans="1:14" s="25" customFormat="1" ht="13.35" customHeight="1">
      <c r="A1479" s="39"/>
      <c r="B1479" s="39"/>
      <c r="C1479" s="39"/>
      <c r="N1479" s="39"/>
    </row>
    <row r="1480" spans="1:14" s="25" customFormat="1" ht="13.35" customHeight="1">
      <c r="A1480" s="39"/>
      <c r="B1480" s="39"/>
      <c r="C1480" s="39"/>
      <c r="N1480" s="39"/>
    </row>
    <row r="1481" spans="1:14" s="25" customFormat="1" ht="13.35" customHeight="1">
      <c r="A1481" s="39"/>
      <c r="B1481" s="39"/>
      <c r="C1481" s="39"/>
      <c r="N1481" s="39"/>
    </row>
    <row r="1482" spans="1:14" s="25" customFormat="1" ht="13.35" customHeight="1">
      <c r="A1482" s="39"/>
      <c r="B1482" s="39"/>
      <c r="C1482" s="39"/>
      <c r="N1482" s="39"/>
    </row>
    <row r="1483" spans="1:14" s="25" customFormat="1" ht="13.35" customHeight="1">
      <c r="A1483" s="39"/>
      <c r="B1483" s="39"/>
      <c r="C1483" s="39"/>
      <c r="N1483" s="39"/>
    </row>
    <row r="1484" spans="1:14" s="25" customFormat="1" ht="13.35" customHeight="1">
      <c r="A1484" s="39"/>
      <c r="B1484" s="39"/>
      <c r="C1484" s="39"/>
      <c r="N1484" s="39"/>
    </row>
    <row r="1485" spans="1:14" s="25" customFormat="1" ht="13.35" customHeight="1">
      <c r="A1485" s="39"/>
      <c r="B1485" s="39"/>
      <c r="C1485" s="39"/>
      <c r="N1485" s="39"/>
    </row>
    <row r="1486" spans="1:14" s="25" customFormat="1" ht="13.35" customHeight="1">
      <c r="A1486" s="39"/>
      <c r="B1486" s="39"/>
      <c r="C1486" s="39"/>
      <c r="N1486" s="39"/>
    </row>
    <row r="1487" spans="1:14" s="25" customFormat="1" ht="13.35" customHeight="1">
      <c r="A1487" s="39"/>
      <c r="B1487" s="39"/>
      <c r="C1487" s="39"/>
      <c r="N1487" s="39"/>
    </row>
    <row r="1488" spans="1:14" s="25" customFormat="1" ht="13.35" customHeight="1">
      <c r="A1488" s="39"/>
      <c r="B1488" s="39"/>
      <c r="C1488" s="39"/>
      <c r="N1488" s="39"/>
    </row>
    <row r="1489" spans="1:14" s="25" customFormat="1" ht="13.35" customHeight="1">
      <c r="A1489" s="39"/>
      <c r="B1489" s="39"/>
      <c r="C1489" s="39"/>
      <c r="N1489" s="39"/>
    </row>
    <row r="1490" spans="1:14" s="25" customFormat="1" ht="13.35" customHeight="1">
      <c r="A1490" s="39"/>
      <c r="B1490" s="39"/>
      <c r="C1490" s="39"/>
      <c r="N1490" s="39"/>
    </row>
    <row r="1491" spans="1:14" s="25" customFormat="1" ht="13.35" customHeight="1">
      <c r="A1491" s="39"/>
      <c r="B1491" s="39"/>
      <c r="C1491" s="39"/>
      <c r="N1491" s="39"/>
    </row>
    <row r="1492" spans="1:14" s="25" customFormat="1" ht="13.35" customHeight="1">
      <c r="A1492" s="39"/>
      <c r="B1492" s="39"/>
      <c r="C1492" s="39"/>
      <c r="N1492" s="39"/>
    </row>
    <row r="1493" spans="1:14" s="25" customFormat="1" ht="13.35" customHeight="1">
      <c r="A1493" s="39"/>
      <c r="B1493" s="39"/>
      <c r="C1493" s="39"/>
      <c r="N1493" s="39"/>
    </row>
    <row r="1494" spans="1:14" s="25" customFormat="1" ht="13.35" customHeight="1">
      <c r="A1494" s="39"/>
      <c r="B1494" s="39"/>
      <c r="C1494" s="39"/>
      <c r="N1494" s="39"/>
    </row>
    <row r="1495" spans="1:14" s="25" customFormat="1" ht="13.35" customHeight="1">
      <c r="A1495" s="39"/>
      <c r="B1495" s="39"/>
      <c r="C1495" s="39"/>
      <c r="N1495" s="39"/>
    </row>
    <row r="1496" spans="1:14" s="25" customFormat="1" ht="13.35" customHeight="1">
      <c r="A1496" s="39"/>
      <c r="B1496" s="39"/>
      <c r="C1496" s="39"/>
      <c r="N1496" s="39"/>
    </row>
    <row r="1497" spans="1:14" s="25" customFormat="1" ht="13.35" customHeight="1">
      <c r="A1497" s="39"/>
      <c r="B1497" s="39"/>
      <c r="C1497" s="39"/>
      <c r="N1497" s="39"/>
    </row>
    <row r="1498" spans="1:14" s="25" customFormat="1" ht="13.35" customHeight="1">
      <c r="A1498" s="39"/>
      <c r="B1498" s="39"/>
      <c r="C1498" s="39"/>
      <c r="N1498" s="39"/>
    </row>
    <row r="1499" spans="1:14" s="25" customFormat="1" ht="13.35" customHeight="1">
      <c r="A1499" s="39"/>
      <c r="B1499" s="39"/>
      <c r="C1499" s="39"/>
      <c r="N1499" s="39"/>
    </row>
    <row r="1500" spans="1:14" s="25" customFormat="1" ht="13.35" customHeight="1">
      <c r="A1500" s="39"/>
      <c r="B1500" s="39"/>
      <c r="C1500" s="39"/>
      <c r="N1500" s="39"/>
    </row>
    <row r="1501" spans="1:14" s="25" customFormat="1" ht="13.35" customHeight="1">
      <c r="A1501" s="39"/>
      <c r="B1501" s="39"/>
      <c r="C1501" s="39"/>
      <c r="N1501" s="39"/>
    </row>
    <row r="1502" spans="1:14" s="25" customFormat="1" ht="13.35" customHeight="1">
      <c r="A1502" s="39"/>
      <c r="B1502" s="39"/>
      <c r="C1502" s="39"/>
      <c r="N1502" s="39"/>
    </row>
    <row r="1503" spans="1:14" s="25" customFormat="1" ht="13.35" customHeight="1">
      <c r="A1503" s="39"/>
      <c r="B1503" s="39"/>
      <c r="C1503" s="39"/>
      <c r="N1503" s="39"/>
    </row>
    <row r="1504" spans="1:14" s="25" customFormat="1" ht="13.35" customHeight="1">
      <c r="A1504" s="39"/>
      <c r="B1504" s="39"/>
      <c r="C1504" s="39"/>
      <c r="N1504" s="39"/>
    </row>
    <row r="1505" spans="1:14" s="25" customFormat="1" ht="13.35" customHeight="1">
      <c r="A1505" s="39"/>
      <c r="B1505" s="39"/>
      <c r="C1505" s="39"/>
      <c r="N1505" s="39"/>
    </row>
    <row r="1506" spans="1:14" s="25" customFormat="1" ht="13.35" customHeight="1">
      <c r="A1506" s="39"/>
      <c r="B1506" s="39"/>
      <c r="C1506" s="39"/>
      <c r="N1506" s="39"/>
    </row>
    <row r="1507" spans="1:14" s="25" customFormat="1" ht="13.35" customHeight="1">
      <c r="A1507" s="39"/>
      <c r="B1507" s="39"/>
      <c r="C1507" s="39"/>
      <c r="N1507" s="39"/>
    </row>
    <row r="1508" spans="1:14" s="25" customFormat="1" ht="13.35" customHeight="1">
      <c r="A1508" s="39"/>
      <c r="B1508" s="39"/>
      <c r="C1508" s="39"/>
      <c r="N1508" s="39"/>
    </row>
    <row r="1509" spans="1:14" s="25" customFormat="1" ht="13.35" customHeight="1">
      <c r="A1509" s="39"/>
      <c r="B1509" s="39"/>
      <c r="C1509" s="39"/>
      <c r="N1509" s="39"/>
    </row>
    <row r="1510" spans="1:14" s="25" customFormat="1" ht="13.35" customHeight="1">
      <c r="A1510" s="39"/>
      <c r="B1510" s="39"/>
      <c r="C1510" s="39"/>
      <c r="N1510" s="39"/>
    </row>
    <row r="1511" spans="1:14" s="25" customFormat="1" ht="13.35" customHeight="1">
      <c r="A1511" s="39"/>
      <c r="B1511" s="39"/>
      <c r="C1511" s="39"/>
      <c r="N1511" s="39"/>
    </row>
    <row r="1512" spans="1:14" s="25" customFormat="1" ht="13.35" customHeight="1">
      <c r="A1512" s="39"/>
      <c r="B1512" s="39"/>
      <c r="C1512" s="39"/>
      <c r="N1512" s="39"/>
    </row>
    <row r="1513" spans="1:14" s="25" customFormat="1" ht="13.35" customHeight="1">
      <c r="A1513" s="39"/>
      <c r="B1513" s="39"/>
      <c r="C1513" s="39"/>
      <c r="N1513" s="39"/>
    </row>
    <row r="1514" spans="1:14" s="25" customFormat="1" ht="13.35" customHeight="1">
      <c r="A1514" s="39"/>
      <c r="B1514" s="39"/>
      <c r="C1514" s="39"/>
      <c r="N1514" s="39"/>
    </row>
    <row r="1515" spans="1:14" s="25" customFormat="1" ht="13.35" customHeight="1">
      <c r="A1515" s="39"/>
      <c r="B1515" s="39"/>
      <c r="C1515" s="39"/>
      <c r="N1515" s="39"/>
    </row>
    <row r="1516" spans="1:14" s="25" customFormat="1" ht="13.35" customHeight="1">
      <c r="A1516" s="39"/>
      <c r="B1516" s="39"/>
      <c r="C1516" s="39"/>
      <c r="N1516" s="39"/>
    </row>
    <row r="1517" spans="1:14" s="25" customFormat="1" ht="13.35" customHeight="1">
      <c r="A1517" s="39"/>
      <c r="B1517" s="39"/>
      <c r="C1517" s="39"/>
      <c r="N1517" s="39"/>
    </row>
    <row r="1518" spans="1:14" s="25" customFormat="1" ht="13.35" customHeight="1">
      <c r="A1518" s="39"/>
      <c r="B1518" s="39"/>
      <c r="C1518" s="39"/>
      <c r="N1518" s="39"/>
    </row>
    <row r="1519" spans="1:14" s="25" customFormat="1" ht="13.35" customHeight="1">
      <c r="A1519" s="39"/>
      <c r="B1519" s="39"/>
      <c r="C1519" s="39"/>
      <c r="N1519" s="39"/>
    </row>
    <row r="1520" spans="1:14" s="25" customFormat="1" ht="13.35" customHeight="1">
      <c r="A1520" s="39"/>
      <c r="B1520" s="39"/>
      <c r="C1520" s="39"/>
      <c r="N1520" s="39"/>
    </row>
    <row r="1521" spans="1:14" s="25" customFormat="1" ht="13.35" customHeight="1">
      <c r="A1521" s="39"/>
      <c r="B1521" s="39"/>
      <c r="C1521" s="39"/>
      <c r="N1521" s="39"/>
    </row>
    <row r="1522" spans="1:14" s="25" customFormat="1" ht="13.35" customHeight="1">
      <c r="A1522" s="39"/>
      <c r="B1522" s="39"/>
      <c r="C1522" s="39"/>
      <c r="N1522" s="39"/>
    </row>
    <row r="1523" spans="1:14" s="25" customFormat="1" ht="13.35" customHeight="1">
      <c r="A1523" s="39"/>
      <c r="B1523" s="39"/>
      <c r="C1523" s="39"/>
      <c r="N1523" s="39"/>
    </row>
    <row r="1524" spans="1:14" s="25" customFormat="1" ht="13.35" customHeight="1">
      <c r="A1524" s="39"/>
      <c r="B1524" s="39"/>
      <c r="C1524" s="39"/>
      <c r="N1524" s="39"/>
    </row>
    <row r="1525" spans="1:14" s="25" customFormat="1" ht="13.35" customHeight="1">
      <c r="A1525" s="39"/>
      <c r="B1525" s="39"/>
      <c r="C1525" s="39"/>
      <c r="N1525" s="39"/>
    </row>
    <row r="1526" spans="1:14" s="25" customFormat="1" ht="13.35" customHeight="1">
      <c r="A1526" s="39"/>
      <c r="B1526" s="39"/>
      <c r="C1526" s="39"/>
      <c r="N1526" s="39"/>
    </row>
    <row r="1527" spans="1:14" s="25" customFormat="1" ht="13.35" customHeight="1">
      <c r="A1527" s="39"/>
      <c r="B1527" s="39"/>
      <c r="C1527" s="39"/>
      <c r="N1527" s="39"/>
    </row>
    <row r="1528" spans="1:14" s="25" customFormat="1" ht="13.35" customHeight="1">
      <c r="A1528" s="39"/>
      <c r="B1528" s="39"/>
      <c r="C1528" s="39"/>
      <c r="N1528" s="39"/>
    </row>
    <row r="1529" spans="1:14" s="25" customFormat="1" ht="13.35" customHeight="1">
      <c r="A1529" s="39"/>
      <c r="B1529" s="39"/>
      <c r="C1529" s="39"/>
      <c r="N1529" s="39"/>
    </row>
    <row r="1530" spans="1:14" s="25" customFormat="1" ht="13.35" customHeight="1">
      <c r="A1530" s="39"/>
      <c r="B1530" s="39"/>
      <c r="C1530" s="39"/>
      <c r="N1530" s="39"/>
    </row>
    <row r="1531" spans="1:14" s="25" customFormat="1" ht="13.35" customHeight="1">
      <c r="A1531" s="39"/>
      <c r="B1531" s="39"/>
      <c r="C1531" s="39"/>
      <c r="N1531" s="39"/>
    </row>
    <row r="1532" spans="1:14" s="25" customFormat="1" ht="13.35" customHeight="1">
      <c r="A1532" s="39"/>
      <c r="B1532" s="39"/>
      <c r="C1532" s="39"/>
      <c r="N1532" s="39"/>
    </row>
    <row r="1533" spans="1:14" s="25" customFormat="1" ht="13.35" customHeight="1">
      <c r="A1533" s="39"/>
      <c r="B1533" s="39"/>
      <c r="C1533" s="39"/>
      <c r="N1533" s="39"/>
    </row>
    <row r="1534" spans="1:14" s="25" customFormat="1" ht="13.35" customHeight="1">
      <c r="A1534" s="39"/>
      <c r="B1534" s="39"/>
      <c r="C1534" s="39"/>
      <c r="N1534" s="39"/>
    </row>
    <row r="1535" spans="1:14" s="25" customFormat="1" ht="13.35" customHeight="1">
      <c r="A1535" s="39"/>
      <c r="B1535" s="39"/>
      <c r="C1535" s="39"/>
      <c r="N1535" s="39"/>
    </row>
    <row r="1536" spans="1:14" s="25" customFormat="1" ht="13.35" customHeight="1">
      <c r="A1536" s="39"/>
      <c r="B1536" s="39"/>
      <c r="C1536" s="39"/>
      <c r="N1536" s="39"/>
    </row>
    <row r="1537" spans="1:14" s="25" customFormat="1" ht="13.35" customHeight="1">
      <c r="A1537" s="39"/>
      <c r="B1537" s="39"/>
      <c r="C1537" s="39"/>
      <c r="N1537" s="39"/>
    </row>
    <row r="1538" spans="1:14" s="25" customFormat="1" ht="13.35" customHeight="1">
      <c r="A1538" s="39"/>
      <c r="B1538" s="39"/>
      <c r="C1538" s="39"/>
      <c r="N1538" s="39"/>
    </row>
    <row r="1539" spans="1:14" s="25" customFormat="1" ht="13.35" customHeight="1">
      <c r="A1539" s="39"/>
      <c r="B1539" s="39"/>
      <c r="C1539" s="39"/>
      <c r="N1539" s="39"/>
    </row>
    <row r="1540" spans="1:14" s="25" customFormat="1" ht="13.35" customHeight="1">
      <c r="A1540" s="39"/>
      <c r="B1540" s="39"/>
      <c r="C1540" s="39"/>
      <c r="N1540" s="39"/>
    </row>
    <row r="1541" spans="1:14" s="25" customFormat="1" ht="13.35" customHeight="1">
      <c r="A1541" s="39"/>
      <c r="B1541" s="39"/>
      <c r="C1541" s="39"/>
      <c r="N1541" s="39"/>
    </row>
    <row r="1542" spans="1:14" s="25" customFormat="1" ht="13.35" customHeight="1">
      <c r="A1542" s="39"/>
      <c r="B1542" s="39"/>
      <c r="C1542" s="39"/>
      <c r="N1542" s="39"/>
    </row>
    <row r="1543" spans="1:14" s="25" customFormat="1" ht="13.35" customHeight="1">
      <c r="A1543" s="39"/>
      <c r="B1543" s="39"/>
      <c r="C1543" s="39"/>
      <c r="N1543" s="39"/>
    </row>
    <row r="1544" spans="1:14" s="25" customFormat="1" ht="13.35" customHeight="1">
      <c r="A1544" s="39"/>
      <c r="B1544" s="39"/>
      <c r="C1544" s="39"/>
      <c r="N1544" s="39"/>
    </row>
    <row r="1545" spans="1:14" s="25" customFormat="1" ht="13.35" customHeight="1">
      <c r="A1545" s="39"/>
      <c r="B1545" s="39"/>
      <c r="C1545" s="39"/>
      <c r="N1545" s="39"/>
    </row>
    <row r="1546" spans="1:14" s="25" customFormat="1" ht="13.35" customHeight="1">
      <c r="A1546" s="39"/>
      <c r="B1546" s="39"/>
      <c r="C1546" s="39"/>
      <c r="N1546" s="39"/>
    </row>
    <row r="1547" spans="1:14" s="25" customFormat="1" ht="13.35" customHeight="1">
      <c r="A1547" s="39"/>
      <c r="B1547" s="39"/>
      <c r="C1547" s="39"/>
      <c r="N1547" s="39"/>
    </row>
    <row r="1548" spans="1:14" s="25" customFormat="1" ht="13.35" customHeight="1">
      <c r="A1548" s="39"/>
      <c r="B1548" s="39"/>
      <c r="C1548" s="39"/>
      <c r="N1548" s="39"/>
    </row>
    <row r="1549" spans="1:14" s="25" customFormat="1" ht="13.35" customHeight="1">
      <c r="A1549" s="39"/>
      <c r="B1549" s="39"/>
      <c r="C1549" s="39"/>
      <c r="N1549" s="39"/>
    </row>
    <row r="1550" spans="1:14" s="25" customFormat="1" ht="13.35" customHeight="1">
      <c r="A1550" s="39"/>
      <c r="B1550" s="39"/>
      <c r="C1550" s="39"/>
      <c r="N1550" s="39"/>
    </row>
    <row r="1551" spans="1:14" s="25" customFormat="1" ht="13.35" customHeight="1">
      <c r="A1551" s="39"/>
      <c r="B1551" s="39"/>
      <c r="C1551" s="39"/>
      <c r="N1551" s="39"/>
    </row>
    <row r="1552" spans="1:14" s="25" customFormat="1" ht="13.35" customHeight="1">
      <c r="A1552" s="39"/>
      <c r="B1552" s="39"/>
      <c r="C1552" s="39"/>
      <c r="N1552" s="39"/>
    </row>
    <row r="1553" spans="1:14" s="25" customFormat="1" ht="13.35" customHeight="1">
      <c r="A1553" s="39"/>
      <c r="B1553" s="39"/>
      <c r="C1553" s="39"/>
      <c r="N1553" s="39"/>
    </row>
    <row r="1554" spans="1:14" s="25" customFormat="1" ht="13.35" customHeight="1">
      <c r="A1554" s="39"/>
      <c r="B1554" s="39"/>
      <c r="C1554" s="39"/>
      <c r="N1554" s="39"/>
    </row>
    <row r="1555" spans="1:14" s="25" customFormat="1" ht="13.35" customHeight="1">
      <c r="A1555" s="39"/>
      <c r="B1555" s="39"/>
      <c r="C1555" s="39"/>
      <c r="N1555" s="39"/>
    </row>
    <row r="1556" spans="1:14" s="25" customFormat="1" ht="13.35" customHeight="1">
      <c r="A1556" s="39"/>
      <c r="B1556" s="39"/>
      <c r="C1556" s="39"/>
      <c r="N1556" s="39"/>
    </row>
    <row r="1557" spans="1:14" s="25" customFormat="1" ht="13.35" customHeight="1">
      <c r="A1557" s="39"/>
      <c r="B1557" s="39"/>
      <c r="C1557" s="39"/>
      <c r="N1557" s="39"/>
    </row>
    <row r="1558" spans="1:14" s="25" customFormat="1" ht="13.35" customHeight="1">
      <c r="A1558" s="39"/>
      <c r="B1558" s="39"/>
      <c r="C1558" s="39"/>
      <c r="N1558" s="39"/>
    </row>
    <row r="1559" spans="1:14" s="25" customFormat="1" ht="13.35" customHeight="1">
      <c r="A1559" s="39"/>
      <c r="B1559" s="39"/>
      <c r="C1559" s="39"/>
      <c r="N1559" s="39"/>
    </row>
    <row r="1560" spans="1:14" s="25" customFormat="1" ht="13.35" customHeight="1">
      <c r="A1560" s="39"/>
      <c r="B1560" s="39"/>
      <c r="C1560" s="39"/>
      <c r="N1560" s="39"/>
    </row>
    <row r="1561" spans="1:14" s="25" customFormat="1" ht="13.35" customHeight="1">
      <c r="A1561" s="39"/>
      <c r="B1561" s="39"/>
      <c r="C1561" s="39"/>
      <c r="N1561" s="39"/>
    </row>
    <row r="1562" spans="1:14" s="25" customFormat="1" ht="13.35" customHeight="1">
      <c r="A1562" s="39"/>
      <c r="B1562" s="39"/>
      <c r="C1562" s="39"/>
      <c r="N1562" s="39"/>
    </row>
    <row r="1563" spans="1:14" s="25" customFormat="1" ht="13.35" customHeight="1">
      <c r="A1563" s="39"/>
      <c r="B1563" s="39"/>
      <c r="C1563" s="39"/>
      <c r="N1563" s="39"/>
    </row>
    <row r="1564" spans="1:14" s="25" customFormat="1" ht="13.35" customHeight="1">
      <c r="A1564" s="39"/>
      <c r="B1564" s="39"/>
      <c r="C1564" s="39"/>
      <c r="N1564" s="39"/>
    </row>
    <row r="1565" spans="1:14" s="25" customFormat="1" ht="13.35" customHeight="1">
      <c r="A1565" s="39"/>
      <c r="B1565" s="39"/>
      <c r="C1565" s="39"/>
      <c r="N1565" s="39"/>
    </row>
    <row r="1566" spans="1:14" s="25" customFormat="1" ht="13.35" customHeight="1">
      <c r="A1566" s="39"/>
      <c r="B1566" s="39"/>
      <c r="C1566" s="39"/>
      <c r="N1566" s="39"/>
    </row>
    <row r="1567" spans="1:14" s="25" customFormat="1" ht="13.35" customHeight="1">
      <c r="A1567" s="39"/>
      <c r="B1567" s="39"/>
      <c r="C1567" s="39"/>
      <c r="N1567" s="39"/>
    </row>
    <row r="1568" spans="1:14" s="25" customFormat="1" ht="13.35" customHeight="1">
      <c r="A1568" s="39"/>
      <c r="B1568" s="39"/>
      <c r="C1568" s="39"/>
      <c r="N1568" s="39"/>
    </row>
    <row r="1569" spans="1:14" s="25" customFormat="1" ht="13.35" customHeight="1">
      <c r="A1569" s="39"/>
      <c r="B1569" s="39"/>
      <c r="C1569" s="39"/>
      <c r="N1569" s="39"/>
    </row>
    <row r="1570" spans="1:14" s="25" customFormat="1" ht="13.35" customHeight="1">
      <c r="A1570" s="39"/>
      <c r="B1570" s="39"/>
      <c r="C1570" s="39"/>
      <c r="N1570" s="39"/>
    </row>
    <row r="1571" spans="1:14" s="25" customFormat="1" ht="13.35" customHeight="1">
      <c r="A1571" s="39"/>
      <c r="B1571" s="39"/>
      <c r="C1571" s="39"/>
      <c r="N1571" s="39"/>
    </row>
    <row r="1572" spans="1:14" s="25" customFormat="1" ht="13.35" customHeight="1">
      <c r="A1572" s="39"/>
      <c r="B1572" s="39"/>
      <c r="C1572" s="39"/>
      <c r="N1572" s="39"/>
    </row>
    <row r="1573" spans="1:14" s="25" customFormat="1" ht="13.35" customHeight="1">
      <c r="A1573" s="39"/>
      <c r="B1573" s="39"/>
      <c r="C1573" s="39"/>
      <c r="N1573" s="39"/>
    </row>
    <row r="1574" spans="1:14" s="25" customFormat="1" ht="13.35" customHeight="1">
      <c r="A1574" s="39"/>
      <c r="B1574" s="39"/>
      <c r="C1574" s="39"/>
      <c r="N1574" s="39"/>
    </row>
    <row r="1575" spans="1:14" s="25" customFormat="1" ht="13.35" customHeight="1">
      <c r="A1575" s="39"/>
      <c r="B1575" s="39"/>
      <c r="C1575" s="39"/>
      <c r="N1575" s="39"/>
    </row>
    <row r="1576" spans="1:14" s="25" customFormat="1" ht="13.35" customHeight="1">
      <c r="A1576" s="39"/>
      <c r="B1576" s="39"/>
      <c r="C1576" s="39"/>
      <c r="N1576" s="39"/>
    </row>
    <row r="1577" spans="1:14" s="25" customFormat="1" ht="13.35" customHeight="1">
      <c r="A1577" s="39"/>
      <c r="B1577" s="39"/>
      <c r="C1577" s="39"/>
      <c r="N1577" s="39"/>
    </row>
    <row r="1578" spans="1:14" s="25" customFormat="1" ht="13.35" customHeight="1">
      <c r="A1578" s="39"/>
      <c r="B1578" s="39"/>
      <c r="C1578" s="39"/>
      <c r="N1578" s="39"/>
    </row>
    <row r="1579" spans="1:14" s="25" customFormat="1" ht="13.35" customHeight="1">
      <c r="A1579" s="39"/>
      <c r="B1579" s="39"/>
      <c r="C1579" s="39"/>
      <c r="N1579" s="39"/>
    </row>
    <row r="1580" spans="1:14" s="25" customFormat="1" ht="13.35" customHeight="1">
      <c r="A1580" s="39"/>
      <c r="B1580" s="39"/>
      <c r="C1580" s="39"/>
      <c r="N1580" s="39"/>
    </row>
    <row r="1581" spans="1:14" s="25" customFormat="1" ht="13.35" customHeight="1">
      <c r="A1581" s="39"/>
      <c r="B1581" s="39"/>
      <c r="C1581" s="39"/>
      <c r="N1581" s="39"/>
    </row>
    <row r="1582" spans="1:14" s="25" customFormat="1" ht="13.35" customHeight="1">
      <c r="A1582" s="39"/>
      <c r="B1582" s="39"/>
      <c r="C1582" s="39"/>
      <c r="N1582" s="39"/>
    </row>
    <row r="1583" spans="1:14" s="25" customFormat="1" ht="13.35" customHeight="1">
      <c r="A1583" s="39"/>
      <c r="B1583" s="39"/>
      <c r="C1583" s="39"/>
      <c r="N1583" s="39"/>
    </row>
    <row r="1584" spans="1:14" s="25" customFormat="1" ht="13.35" customHeight="1">
      <c r="A1584" s="39"/>
      <c r="B1584" s="39"/>
      <c r="C1584" s="39"/>
      <c r="N1584" s="39"/>
    </row>
    <row r="1585" spans="1:14" s="25" customFormat="1" ht="13.35" customHeight="1">
      <c r="A1585" s="39"/>
      <c r="B1585" s="39"/>
      <c r="C1585" s="39"/>
      <c r="N1585" s="39"/>
    </row>
    <row r="1586" spans="1:14" s="25" customFormat="1" ht="13.35" customHeight="1">
      <c r="A1586" s="39"/>
      <c r="B1586" s="39"/>
      <c r="C1586" s="39"/>
      <c r="N1586" s="39"/>
    </row>
    <row r="1587" spans="1:14" s="25" customFormat="1" ht="13.35" customHeight="1">
      <c r="A1587" s="39"/>
      <c r="B1587" s="39"/>
      <c r="C1587" s="39"/>
      <c r="N1587" s="39"/>
    </row>
    <row r="1588" spans="1:14" s="25" customFormat="1" ht="13.35" customHeight="1">
      <c r="A1588" s="39"/>
      <c r="B1588" s="39"/>
      <c r="C1588" s="39"/>
      <c r="N1588" s="39"/>
    </row>
    <row r="1589" spans="1:14" s="25" customFormat="1" ht="13.35" customHeight="1">
      <c r="A1589" s="39"/>
      <c r="B1589" s="39"/>
      <c r="C1589" s="39"/>
      <c r="N1589" s="39"/>
    </row>
    <row r="1590" spans="1:14" s="25" customFormat="1" ht="13.35" customHeight="1">
      <c r="A1590" s="39"/>
      <c r="B1590" s="39"/>
      <c r="C1590" s="39"/>
      <c r="N1590" s="39"/>
    </row>
    <row r="1591" spans="1:14" s="25" customFormat="1" ht="13.35" customHeight="1">
      <c r="A1591" s="39"/>
      <c r="B1591" s="39"/>
      <c r="C1591" s="39"/>
      <c r="N1591" s="39"/>
    </row>
    <row r="1592" spans="1:14" s="25" customFormat="1" ht="13.35" customHeight="1">
      <c r="A1592" s="39"/>
      <c r="B1592" s="39"/>
      <c r="C1592" s="39"/>
      <c r="N1592" s="39"/>
    </row>
    <row r="1593" spans="1:14" s="25" customFormat="1" ht="13.35" customHeight="1">
      <c r="A1593" s="39"/>
      <c r="B1593" s="39"/>
      <c r="C1593" s="39"/>
      <c r="N1593" s="39"/>
    </row>
    <row r="1594" spans="1:14" s="25" customFormat="1" ht="13.35" customHeight="1">
      <c r="A1594" s="39"/>
      <c r="B1594" s="39"/>
      <c r="C1594" s="39"/>
      <c r="N1594" s="39"/>
    </row>
    <row r="1595" spans="1:14" s="25" customFormat="1" ht="13.35" customHeight="1">
      <c r="A1595" s="39"/>
      <c r="B1595" s="39"/>
      <c r="C1595" s="39"/>
      <c r="N1595" s="39"/>
    </row>
    <row r="1596" spans="1:14" s="25" customFormat="1" ht="13.35" customHeight="1">
      <c r="A1596" s="39"/>
      <c r="B1596" s="39"/>
      <c r="C1596" s="39"/>
      <c r="N1596" s="39"/>
    </row>
    <row r="1597" spans="1:14" s="25" customFormat="1" ht="13.35" customHeight="1">
      <c r="A1597" s="39"/>
      <c r="B1597" s="39"/>
      <c r="C1597" s="39"/>
      <c r="N1597" s="39"/>
    </row>
    <row r="1598" spans="1:14" s="25" customFormat="1" ht="13.35" customHeight="1">
      <c r="A1598" s="39"/>
      <c r="B1598" s="39"/>
      <c r="C1598" s="39"/>
      <c r="N1598" s="39"/>
    </row>
    <row r="1599" spans="1:14" s="25" customFormat="1" ht="13.35" customHeight="1">
      <c r="A1599" s="39"/>
      <c r="B1599" s="39"/>
      <c r="C1599" s="39"/>
      <c r="N1599" s="39"/>
    </row>
    <row r="1600" spans="1:14" s="25" customFormat="1" ht="13.35" customHeight="1">
      <c r="A1600" s="39"/>
      <c r="B1600" s="39"/>
      <c r="C1600" s="39"/>
      <c r="N1600" s="39"/>
    </row>
    <row r="1601" spans="1:14" s="25" customFormat="1" ht="13.35" customHeight="1">
      <c r="A1601" s="39"/>
      <c r="B1601" s="39"/>
      <c r="C1601" s="39"/>
      <c r="N1601" s="39"/>
    </row>
    <row r="1602" spans="1:14" s="25" customFormat="1" ht="13.35" customHeight="1">
      <c r="A1602" s="39"/>
      <c r="B1602" s="39"/>
      <c r="C1602" s="39"/>
      <c r="N1602" s="39"/>
    </row>
    <row r="1603" spans="1:14" s="25" customFormat="1" ht="13.35" customHeight="1">
      <c r="A1603" s="39"/>
      <c r="B1603" s="39"/>
      <c r="C1603" s="39"/>
      <c r="N1603" s="39"/>
    </row>
    <row r="1604" spans="1:14" s="25" customFormat="1" ht="13.35" customHeight="1">
      <c r="A1604" s="39"/>
      <c r="B1604" s="39"/>
      <c r="C1604" s="39"/>
      <c r="N1604" s="39"/>
    </row>
    <row r="1605" spans="1:14" s="25" customFormat="1" ht="13.35" customHeight="1">
      <c r="A1605" s="39"/>
      <c r="B1605" s="39"/>
      <c r="C1605" s="39"/>
      <c r="N1605" s="39"/>
    </row>
    <row r="1606" spans="1:14" s="25" customFormat="1" ht="13.35" customHeight="1">
      <c r="A1606" s="39"/>
      <c r="B1606" s="39"/>
      <c r="C1606" s="39"/>
      <c r="N1606" s="39"/>
    </row>
    <row r="1607" spans="1:14" s="25" customFormat="1" ht="13.35" customHeight="1">
      <c r="A1607" s="39"/>
      <c r="B1607" s="39"/>
      <c r="C1607" s="39"/>
      <c r="N1607" s="39"/>
    </row>
    <row r="1608" spans="1:14" s="25" customFormat="1" ht="13.35" customHeight="1">
      <c r="A1608" s="39"/>
      <c r="B1608" s="39"/>
      <c r="C1608" s="39"/>
      <c r="N1608" s="39"/>
    </row>
    <row r="1609" spans="1:14" s="25" customFormat="1" ht="13.35" customHeight="1">
      <c r="A1609" s="39"/>
      <c r="B1609" s="39"/>
      <c r="C1609" s="39"/>
      <c r="N1609" s="39"/>
    </row>
    <row r="1610" spans="1:14" s="25" customFormat="1" ht="13.35" customHeight="1">
      <c r="A1610" s="39"/>
      <c r="B1610" s="39"/>
      <c r="C1610" s="39"/>
      <c r="N1610" s="39"/>
    </row>
    <row r="1611" spans="1:14" s="25" customFormat="1" ht="13.35" customHeight="1">
      <c r="A1611" s="39"/>
      <c r="B1611" s="39"/>
      <c r="C1611" s="39"/>
      <c r="N1611" s="39"/>
    </row>
    <row r="1612" spans="1:14" s="25" customFormat="1" ht="13.35" customHeight="1">
      <c r="A1612" s="39"/>
      <c r="B1612" s="39"/>
      <c r="C1612" s="39"/>
      <c r="N1612" s="39"/>
    </row>
    <row r="1613" spans="1:14" s="25" customFormat="1" ht="13.35" customHeight="1">
      <c r="A1613" s="39"/>
      <c r="B1613" s="39"/>
      <c r="C1613" s="39"/>
      <c r="N1613" s="39"/>
    </row>
    <row r="1614" spans="1:14" s="25" customFormat="1" ht="13.35" customHeight="1">
      <c r="A1614" s="39"/>
      <c r="B1614" s="39"/>
      <c r="C1614" s="39"/>
      <c r="N1614" s="39"/>
    </row>
    <row r="1615" spans="1:14" s="25" customFormat="1" ht="13.35" customHeight="1">
      <c r="A1615" s="39"/>
      <c r="B1615" s="39"/>
      <c r="C1615" s="39"/>
      <c r="N1615" s="39"/>
    </row>
    <row r="1616" spans="1:14" s="25" customFormat="1" ht="13.35" customHeight="1">
      <c r="A1616" s="39"/>
      <c r="B1616" s="39"/>
      <c r="C1616" s="39"/>
      <c r="N1616" s="39"/>
    </row>
    <row r="1617" spans="1:14" s="25" customFormat="1" ht="13.35" customHeight="1">
      <c r="A1617" s="39"/>
      <c r="B1617" s="39"/>
      <c r="C1617" s="39"/>
      <c r="N1617" s="39"/>
    </row>
    <row r="1618" spans="1:14" s="25" customFormat="1" ht="13.35" customHeight="1">
      <c r="A1618" s="39"/>
      <c r="B1618" s="39"/>
      <c r="C1618" s="39"/>
      <c r="N1618" s="39"/>
    </row>
    <row r="1619" spans="1:14" s="25" customFormat="1" ht="13.35" customHeight="1">
      <c r="A1619" s="39"/>
      <c r="B1619" s="39"/>
      <c r="C1619" s="39"/>
      <c r="N1619" s="39"/>
    </row>
    <row r="1620" spans="1:14" s="25" customFormat="1" ht="13.35" customHeight="1">
      <c r="A1620" s="39"/>
      <c r="B1620" s="39"/>
      <c r="C1620" s="39"/>
      <c r="N1620" s="39"/>
    </row>
    <row r="1621" spans="1:14" s="25" customFormat="1" ht="13.35" customHeight="1">
      <c r="A1621" s="39"/>
      <c r="B1621" s="39"/>
      <c r="C1621" s="39"/>
      <c r="N1621" s="39"/>
    </row>
    <row r="1622" spans="1:14" s="25" customFormat="1" ht="13.35" customHeight="1">
      <c r="A1622" s="39"/>
      <c r="B1622" s="39"/>
      <c r="C1622" s="39"/>
      <c r="N1622" s="39"/>
    </row>
    <row r="1623" spans="1:14" s="25" customFormat="1" ht="13.35" customHeight="1">
      <c r="A1623" s="39"/>
      <c r="B1623" s="39"/>
      <c r="C1623" s="39"/>
      <c r="N1623" s="39"/>
    </row>
    <row r="1624" spans="1:14" s="25" customFormat="1" ht="13.35" customHeight="1">
      <c r="A1624" s="39"/>
      <c r="B1624" s="39"/>
      <c r="C1624" s="39"/>
      <c r="N1624" s="39"/>
    </row>
    <row r="1625" spans="1:14" s="25" customFormat="1" ht="13.35" customHeight="1">
      <c r="A1625" s="39"/>
      <c r="B1625" s="39"/>
      <c r="C1625" s="39"/>
      <c r="N1625" s="39"/>
    </row>
    <row r="1626" spans="1:14" s="25" customFormat="1" ht="13.35" customHeight="1">
      <c r="A1626" s="39"/>
      <c r="B1626" s="39"/>
      <c r="C1626" s="39"/>
      <c r="N1626" s="39"/>
    </row>
    <row r="1627" spans="1:14" s="25" customFormat="1" ht="13.35" customHeight="1">
      <c r="A1627" s="39"/>
      <c r="B1627" s="39"/>
      <c r="C1627" s="39"/>
      <c r="N1627" s="39"/>
    </row>
    <row r="1628" spans="1:14" s="25" customFormat="1" ht="13.35" customHeight="1">
      <c r="A1628" s="39"/>
      <c r="B1628" s="39"/>
      <c r="C1628" s="39"/>
      <c r="N1628" s="39"/>
    </row>
    <row r="1629" spans="1:14" s="25" customFormat="1" ht="13.35" customHeight="1">
      <c r="A1629" s="39"/>
      <c r="B1629" s="39"/>
      <c r="C1629" s="39"/>
      <c r="N1629" s="39"/>
    </row>
    <row r="1630" spans="1:14" s="25" customFormat="1" ht="13.35" customHeight="1">
      <c r="A1630" s="39"/>
      <c r="B1630" s="39"/>
      <c r="C1630" s="39"/>
      <c r="N1630" s="39"/>
    </row>
    <row r="1631" spans="1:14" s="25" customFormat="1" ht="13.35" customHeight="1">
      <c r="A1631" s="39"/>
      <c r="B1631" s="39"/>
      <c r="C1631" s="39"/>
      <c r="N1631" s="39"/>
    </row>
    <row r="1632" spans="1:14" s="25" customFormat="1" ht="13.35" customHeight="1">
      <c r="A1632" s="39"/>
      <c r="B1632" s="39"/>
      <c r="C1632" s="39"/>
      <c r="N1632" s="39"/>
    </row>
    <row r="1633" spans="1:14" s="25" customFormat="1" ht="13.35" customHeight="1">
      <c r="A1633" s="39"/>
      <c r="B1633" s="39"/>
      <c r="C1633" s="39"/>
      <c r="N1633" s="39"/>
    </row>
    <row r="1634" spans="1:14" s="25" customFormat="1" ht="13.35" customHeight="1">
      <c r="A1634" s="39"/>
      <c r="B1634" s="39"/>
      <c r="C1634" s="39"/>
      <c r="N1634" s="39"/>
    </row>
    <row r="1635" spans="1:14" s="25" customFormat="1" ht="13.35" customHeight="1">
      <c r="A1635" s="39"/>
      <c r="B1635" s="39"/>
      <c r="C1635" s="39"/>
      <c r="N1635" s="39"/>
    </row>
    <row r="1636" spans="1:14" s="25" customFormat="1" ht="13.35" customHeight="1">
      <c r="A1636" s="39"/>
      <c r="B1636" s="39"/>
      <c r="C1636" s="39"/>
      <c r="N1636" s="39"/>
    </row>
    <row r="1637" spans="1:14" s="25" customFormat="1" ht="13.35" customHeight="1">
      <c r="A1637" s="39"/>
      <c r="B1637" s="39"/>
      <c r="C1637" s="39"/>
      <c r="N1637" s="39"/>
    </row>
    <row r="1638" spans="1:14" s="25" customFormat="1" ht="13.35" customHeight="1">
      <c r="A1638" s="39"/>
      <c r="B1638" s="39"/>
      <c r="C1638" s="39"/>
      <c r="N1638" s="39"/>
    </row>
    <row r="1639" spans="1:14" s="25" customFormat="1" ht="13.35" customHeight="1">
      <c r="A1639" s="39"/>
      <c r="B1639" s="39"/>
      <c r="C1639" s="39"/>
      <c r="N1639" s="39"/>
    </row>
    <row r="1640" spans="1:14" s="25" customFormat="1" ht="13.35" customHeight="1">
      <c r="A1640" s="39"/>
      <c r="B1640" s="39"/>
      <c r="C1640" s="39"/>
      <c r="N1640" s="39"/>
    </row>
    <row r="1641" spans="1:14" s="25" customFormat="1" ht="13.35" customHeight="1">
      <c r="A1641" s="39"/>
      <c r="B1641" s="39"/>
      <c r="C1641" s="39"/>
      <c r="N1641" s="39"/>
    </row>
    <row r="1642" spans="1:14" s="25" customFormat="1" ht="13.35" customHeight="1">
      <c r="A1642" s="39"/>
      <c r="B1642" s="39"/>
      <c r="C1642" s="39"/>
      <c r="N1642" s="39"/>
    </row>
    <row r="1643" spans="1:14" s="25" customFormat="1" ht="13.35" customHeight="1">
      <c r="A1643" s="39"/>
      <c r="B1643" s="39"/>
      <c r="C1643" s="39"/>
      <c r="N1643" s="39"/>
    </row>
    <row r="1644" spans="1:14" s="25" customFormat="1" ht="13.35" customHeight="1">
      <c r="A1644" s="39"/>
      <c r="B1644" s="39"/>
      <c r="C1644" s="39"/>
      <c r="N1644" s="39"/>
    </row>
    <row r="1645" spans="1:14" s="25" customFormat="1" ht="13.35" customHeight="1">
      <c r="A1645" s="39"/>
      <c r="B1645" s="39"/>
      <c r="C1645" s="39"/>
      <c r="N1645" s="39"/>
    </row>
    <row r="1646" spans="1:14" s="25" customFormat="1" ht="13.35" customHeight="1">
      <c r="A1646" s="39"/>
      <c r="B1646" s="39"/>
      <c r="C1646" s="39"/>
      <c r="N1646" s="39"/>
    </row>
    <row r="1647" spans="1:14" s="25" customFormat="1" ht="13.35" customHeight="1">
      <c r="A1647" s="39"/>
      <c r="B1647" s="39"/>
      <c r="C1647" s="39"/>
      <c r="N1647" s="39"/>
    </row>
    <row r="1648" spans="1:14" s="25" customFormat="1" ht="13.35" customHeight="1">
      <c r="A1648" s="39"/>
      <c r="B1648" s="39"/>
      <c r="C1648" s="39"/>
      <c r="N1648" s="39"/>
    </row>
    <row r="1649" spans="1:14" s="25" customFormat="1" ht="13.35" customHeight="1">
      <c r="A1649" s="39"/>
      <c r="B1649" s="39"/>
      <c r="C1649" s="39"/>
      <c r="N1649" s="39"/>
    </row>
    <row r="1650" spans="1:14" s="25" customFormat="1" ht="13.35" customHeight="1">
      <c r="A1650" s="39"/>
      <c r="B1650" s="39"/>
      <c r="C1650" s="39"/>
      <c r="N1650" s="39"/>
    </row>
    <row r="1651" spans="1:14" s="25" customFormat="1" ht="13.35" customHeight="1">
      <c r="A1651" s="39"/>
      <c r="B1651" s="39"/>
      <c r="C1651" s="39"/>
      <c r="N1651" s="39"/>
    </row>
    <row r="1652" spans="1:14" s="25" customFormat="1" ht="13.35" customHeight="1">
      <c r="A1652" s="39"/>
      <c r="B1652" s="39"/>
      <c r="C1652" s="39"/>
      <c r="N1652" s="39"/>
    </row>
    <row r="1653" spans="1:14" s="25" customFormat="1" ht="13.35" customHeight="1">
      <c r="A1653" s="39"/>
      <c r="B1653" s="39"/>
      <c r="C1653" s="39"/>
      <c r="N1653" s="39"/>
    </row>
    <row r="1654" spans="1:14" s="25" customFormat="1" ht="13.35" customHeight="1">
      <c r="A1654" s="39"/>
      <c r="B1654" s="39"/>
      <c r="C1654" s="39"/>
      <c r="N1654" s="39"/>
    </row>
    <row r="1655" spans="1:14" s="25" customFormat="1" ht="13.35" customHeight="1">
      <c r="A1655" s="39"/>
      <c r="B1655" s="39"/>
      <c r="C1655" s="39"/>
      <c r="N1655" s="39"/>
    </row>
    <row r="1656" spans="1:14" s="25" customFormat="1" ht="13.35" customHeight="1">
      <c r="A1656" s="39"/>
      <c r="B1656" s="39"/>
      <c r="C1656" s="39"/>
      <c r="N1656" s="39"/>
    </row>
    <row r="1657" spans="1:14" s="25" customFormat="1" ht="13.35" customHeight="1">
      <c r="A1657" s="39"/>
      <c r="B1657" s="39"/>
      <c r="C1657" s="39"/>
      <c r="N1657" s="39"/>
    </row>
    <row r="1658" spans="1:14" s="25" customFormat="1" ht="13.35" customHeight="1">
      <c r="A1658" s="39"/>
      <c r="B1658" s="39"/>
      <c r="C1658" s="39"/>
      <c r="N1658" s="39"/>
    </row>
    <row r="1659" spans="1:14" s="25" customFormat="1" ht="13.35" customHeight="1">
      <c r="A1659" s="39"/>
      <c r="B1659" s="39"/>
      <c r="C1659" s="39"/>
      <c r="N1659" s="39"/>
    </row>
    <row r="1660" spans="1:14" s="25" customFormat="1" ht="13.35" customHeight="1">
      <c r="A1660" s="39"/>
      <c r="B1660" s="39"/>
      <c r="C1660" s="39"/>
      <c r="N1660" s="39"/>
    </row>
    <row r="1661" spans="1:14" s="25" customFormat="1" ht="13.35" customHeight="1">
      <c r="A1661" s="39"/>
      <c r="B1661" s="39"/>
      <c r="C1661" s="39"/>
      <c r="N1661" s="39"/>
    </row>
    <row r="1662" spans="1:14" s="25" customFormat="1" ht="13.35" customHeight="1">
      <c r="A1662" s="39"/>
      <c r="B1662" s="39"/>
      <c r="C1662" s="39"/>
      <c r="N1662" s="39"/>
    </row>
    <row r="1663" spans="1:14" s="25" customFormat="1" ht="13.35" customHeight="1">
      <c r="A1663" s="39"/>
      <c r="B1663" s="39"/>
      <c r="C1663" s="39"/>
      <c r="N1663" s="39"/>
    </row>
    <row r="1664" spans="1:14" s="25" customFormat="1" ht="13.35" customHeight="1">
      <c r="A1664" s="39"/>
      <c r="B1664" s="39"/>
      <c r="C1664" s="39"/>
      <c r="N1664" s="39"/>
    </row>
    <row r="1665" spans="1:14" s="25" customFormat="1" ht="13.35" customHeight="1">
      <c r="A1665" s="39"/>
      <c r="B1665" s="39"/>
      <c r="C1665" s="39"/>
      <c r="N1665" s="39"/>
    </row>
    <row r="1666" spans="1:14" s="25" customFormat="1" ht="13.35" customHeight="1">
      <c r="A1666" s="39"/>
      <c r="B1666" s="39"/>
      <c r="C1666" s="39"/>
      <c r="N1666" s="39"/>
    </row>
    <row r="1667" spans="1:14" s="25" customFormat="1" ht="13.35" customHeight="1">
      <c r="A1667" s="39"/>
      <c r="B1667" s="39"/>
      <c r="C1667" s="39"/>
      <c r="N1667" s="39"/>
    </row>
    <row r="1668" spans="1:14" s="25" customFormat="1" ht="13.35" customHeight="1">
      <c r="A1668" s="39"/>
      <c r="B1668" s="39"/>
      <c r="C1668" s="39"/>
      <c r="N1668" s="39"/>
    </row>
    <row r="1669" spans="1:14" s="25" customFormat="1" ht="13.35" customHeight="1">
      <c r="A1669" s="39"/>
      <c r="B1669" s="39"/>
      <c r="C1669" s="39"/>
      <c r="N1669" s="39"/>
    </row>
    <row r="1670" spans="1:14" s="25" customFormat="1" ht="13.35" customHeight="1">
      <c r="A1670" s="39"/>
      <c r="B1670" s="39"/>
      <c r="C1670" s="39"/>
      <c r="N1670" s="39"/>
    </row>
    <row r="1671" spans="1:14" s="25" customFormat="1" ht="13.35" customHeight="1">
      <c r="A1671" s="39"/>
      <c r="B1671" s="39"/>
      <c r="C1671" s="39"/>
      <c r="N1671" s="39"/>
    </row>
    <row r="1672" spans="1:14" s="25" customFormat="1" ht="13.35" customHeight="1">
      <c r="A1672" s="39"/>
      <c r="B1672" s="39"/>
      <c r="C1672" s="39"/>
      <c r="N1672" s="39"/>
    </row>
    <row r="1673" spans="1:14" s="25" customFormat="1" ht="13.35" customHeight="1">
      <c r="A1673" s="39"/>
      <c r="B1673" s="39"/>
      <c r="C1673" s="39"/>
      <c r="N1673" s="39"/>
    </row>
    <row r="1674" spans="1:14" s="25" customFormat="1" ht="13.35" customHeight="1">
      <c r="A1674" s="39"/>
      <c r="B1674" s="39"/>
      <c r="C1674" s="39"/>
      <c r="N1674" s="39"/>
    </row>
    <row r="1675" spans="1:14" s="25" customFormat="1" ht="13.35" customHeight="1">
      <c r="A1675" s="39"/>
      <c r="B1675" s="39"/>
      <c r="C1675" s="39"/>
      <c r="N1675" s="39"/>
    </row>
    <row r="1676" spans="1:14" s="25" customFormat="1" ht="13.35" customHeight="1">
      <c r="A1676" s="39"/>
      <c r="B1676" s="39"/>
      <c r="C1676" s="39"/>
      <c r="N1676" s="39"/>
    </row>
    <row r="1677" spans="1:14" s="25" customFormat="1" ht="13.35" customHeight="1">
      <c r="A1677" s="39"/>
      <c r="B1677" s="39"/>
      <c r="C1677" s="39"/>
      <c r="N1677" s="39"/>
    </row>
    <row r="1678" spans="1:14" s="25" customFormat="1" ht="13.35" customHeight="1">
      <c r="A1678" s="39"/>
      <c r="B1678" s="39"/>
      <c r="C1678" s="39"/>
      <c r="N1678" s="39"/>
    </row>
    <row r="1679" spans="1:14" s="25" customFormat="1" ht="13.35" customHeight="1">
      <c r="A1679" s="39"/>
      <c r="B1679" s="39"/>
      <c r="C1679" s="39"/>
      <c r="N1679" s="39"/>
    </row>
    <row r="1680" spans="1:14" s="25" customFormat="1" ht="13.35" customHeight="1">
      <c r="A1680" s="39"/>
      <c r="B1680" s="39"/>
      <c r="C1680" s="39"/>
      <c r="N1680" s="39"/>
    </row>
    <row r="1681" spans="1:14" s="25" customFormat="1" ht="13.35" customHeight="1">
      <c r="A1681" s="39"/>
      <c r="B1681" s="39"/>
      <c r="C1681" s="39"/>
      <c r="N1681" s="39"/>
    </row>
    <row r="1682" spans="1:14" s="25" customFormat="1" ht="13.35" customHeight="1">
      <c r="A1682" s="39"/>
      <c r="B1682" s="39"/>
      <c r="C1682" s="39"/>
      <c r="N1682" s="39"/>
    </row>
    <row r="1683" spans="1:14" s="25" customFormat="1" ht="13.35" customHeight="1">
      <c r="A1683" s="39"/>
      <c r="B1683" s="39"/>
      <c r="C1683" s="39"/>
      <c r="N1683" s="39"/>
    </row>
    <row r="1684" spans="1:14" s="25" customFormat="1" ht="13.35" customHeight="1">
      <c r="A1684" s="39"/>
      <c r="B1684" s="39"/>
      <c r="C1684" s="39"/>
      <c r="N1684" s="39"/>
    </row>
    <row r="1685" spans="1:14" s="25" customFormat="1" ht="13.35" customHeight="1">
      <c r="A1685" s="39"/>
      <c r="B1685" s="39"/>
      <c r="C1685" s="39"/>
      <c r="N1685" s="39"/>
    </row>
    <row r="1686" spans="1:14" s="25" customFormat="1" ht="13.35" customHeight="1">
      <c r="A1686" s="39"/>
      <c r="B1686" s="39"/>
      <c r="C1686" s="39"/>
      <c r="N1686" s="39"/>
    </row>
    <row r="1687" spans="1:14" s="25" customFormat="1" ht="13.35" customHeight="1">
      <c r="A1687" s="39"/>
      <c r="B1687" s="39"/>
      <c r="C1687" s="39"/>
      <c r="N1687" s="39"/>
    </row>
    <row r="1688" spans="1:14" s="25" customFormat="1" ht="13.35" customHeight="1">
      <c r="A1688" s="39"/>
      <c r="B1688" s="39"/>
      <c r="C1688" s="39"/>
      <c r="N1688" s="39"/>
    </row>
    <row r="1689" spans="1:14" s="25" customFormat="1" ht="13.35" customHeight="1">
      <c r="A1689" s="39"/>
      <c r="B1689" s="39"/>
      <c r="C1689" s="39"/>
      <c r="N1689" s="39"/>
    </row>
    <row r="1690" spans="1:14" s="25" customFormat="1" ht="13.35" customHeight="1">
      <c r="A1690" s="39"/>
      <c r="B1690" s="39"/>
      <c r="C1690" s="39"/>
      <c r="N1690" s="39"/>
    </row>
    <row r="1691" spans="1:14" s="25" customFormat="1" ht="13.35" customHeight="1">
      <c r="A1691" s="39"/>
      <c r="B1691" s="39"/>
      <c r="C1691" s="39"/>
      <c r="N1691" s="39"/>
    </row>
    <row r="1692" spans="1:14" s="25" customFormat="1" ht="13.35" customHeight="1">
      <c r="A1692" s="39"/>
      <c r="B1692" s="39"/>
      <c r="C1692" s="39"/>
      <c r="N1692" s="39"/>
    </row>
    <row r="1693" spans="1:14" s="25" customFormat="1" ht="13.35" customHeight="1">
      <c r="A1693" s="39"/>
      <c r="B1693" s="39"/>
      <c r="C1693" s="39"/>
      <c r="N1693" s="39"/>
    </row>
    <row r="1694" spans="1:14" s="25" customFormat="1" ht="13.35" customHeight="1">
      <c r="A1694" s="39"/>
      <c r="B1694" s="39"/>
      <c r="C1694" s="39"/>
      <c r="N1694" s="39"/>
    </row>
    <row r="1695" spans="1:14" s="25" customFormat="1" ht="13.35" customHeight="1">
      <c r="A1695" s="39"/>
      <c r="B1695" s="39"/>
      <c r="C1695" s="39"/>
      <c r="N1695" s="39"/>
    </row>
    <row r="1696" spans="1:14" s="25" customFormat="1" ht="13.35" customHeight="1">
      <c r="A1696" s="39"/>
      <c r="B1696" s="39"/>
      <c r="C1696" s="39"/>
      <c r="N1696" s="39"/>
    </row>
    <row r="1697" spans="1:14" s="25" customFormat="1" ht="13.35" customHeight="1">
      <c r="A1697" s="39"/>
      <c r="B1697" s="39"/>
      <c r="C1697" s="39"/>
      <c r="N1697" s="39"/>
    </row>
    <row r="1698" spans="1:14" s="25" customFormat="1" ht="13.35" customHeight="1">
      <c r="A1698" s="39"/>
      <c r="B1698" s="39"/>
      <c r="C1698" s="39"/>
      <c r="N1698" s="39"/>
    </row>
    <row r="1699" spans="1:14" s="25" customFormat="1" ht="13.35" customHeight="1">
      <c r="A1699" s="39"/>
      <c r="B1699" s="39"/>
      <c r="C1699" s="39"/>
      <c r="N1699" s="39"/>
    </row>
    <row r="1700" spans="1:14" s="25" customFormat="1" ht="13.35" customHeight="1">
      <c r="A1700" s="39"/>
      <c r="B1700" s="39"/>
      <c r="C1700" s="39"/>
      <c r="N1700" s="39"/>
    </row>
    <row r="1701" spans="1:14" s="25" customFormat="1" ht="13.35" customHeight="1">
      <c r="A1701" s="39"/>
      <c r="B1701" s="39"/>
      <c r="C1701" s="39"/>
      <c r="N1701" s="39"/>
    </row>
    <row r="1702" spans="1:14" s="25" customFormat="1" ht="13.35" customHeight="1">
      <c r="A1702" s="39"/>
      <c r="B1702" s="39"/>
      <c r="C1702" s="39"/>
      <c r="N1702" s="39"/>
    </row>
    <row r="1703" spans="1:14" s="25" customFormat="1" ht="13.35" customHeight="1">
      <c r="A1703" s="39"/>
      <c r="B1703" s="39"/>
      <c r="C1703" s="39"/>
      <c r="N1703" s="39"/>
    </row>
    <row r="1704" spans="1:14" s="25" customFormat="1" ht="13.35" customHeight="1">
      <c r="A1704" s="39"/>
      <c r="B1704" s="39"/>
      <c r="C1704" s="39"/>
      <c r="N1704" s="39"/>
    </row>
    <row r="1705" spans="1:14" s="25" customFormat="1" ht="13.35" customHeight="1">
      <c r="A1705" s="39"/>
      <c r="B1705" s="39"/>
      <c r="C1705" s="39"/>
      <c r="N1705" s="39"/>
    </row>
    <row r="1706" spans="1:14" s="25" customFormat="1" ht="13.35" customHeight="1">
      <c r="A1706" s="39"/>
      <c r="B1706" s="39"/>
      <c r="C1706" s="39"/>
      <c r="N1706" s="39"/>
    </row>
    <row r="1707" spans="1:14" s="25" customFormat="1" ht="13.35" customHeight="1">
      <c r="A1707" s="39"/>
      <c r="B1707" s="39"/>
      <c r="C1707" s="39"/>
      <c r="N1707" s="39"/>
    </row>
    <row r="1708" spans="1:14" s="25" customFormat="1" ht="13.35" customHeight="1">
      <c r="A1708" s="39"/>
      <c r="B1708" s="39"/>
      <c r="C1708" s="39"/>
      <c r="N1708" s="39"/>
    </row>
    <row r="1709" spans="1:14" s="25" customFormat="1" ht="13.35" customHeight="1">
      <c r="A1709" s="39"/>
      <c r="B1709" s="39"/>
      <c r="C1709" s="39"/>
      <c r="N1709" s="39"/>
    </row>
    <row r="1710" spans="1:14" s="25" customFormat="1" ht="13.35" customHeight="1">
      <c r="A1710" s="39"/>
      <c r="B1710" s="39"/>
      <c r="C1710" s="39"/>
      <c r="N1710" s="39"/>
    </row>
    <row r="1711" spans="1:14" s="25" customFormat="1" ht="13.35" customHeight="1">
      <c r="A1711" s="39"/>
      <c r="B1711" s="39"/>
      <c r="C1711" s="39"/>
      <c r="N1711" s="39"/>
    </row>
    <row r="1712" spans="1:14" s="25" customFormat="1" ht="13.35" customHeight="1">
      <c r="A1712" s="39"/>
      <c r="B1712" s="39"/>
      <c r="C1712" s="39"/>
      <c r="N1712" s="39"/>
    </row>
    <row r="1713" spans="1:14" s="25" customFormat="1" ht="13.35" customHeight="1">
      <c r="A1713" s="39"/>
      <c r="B1713" s="39"/>
      <c r="C1713" s="39"/>
      <c r="N1713" s="39"/>
    </row>
    <row r="1714" spans="1:14" s="25" customFormat="1" ht="13.35" customHeight="1">
      <c r="A1714" s="39"/>
      <c r="B1714" s="39"/>
      <c r="C1714" s="39"/>
      <c r="N1714" s="39"/>
    </row>
    <row r="1715" spans="1:14" s="25" customFormat="1" ht="13.35" customHeight="1">
      <c r="A1715" s="39"/>
      <c r="B1715" s="39"/>
      <c r="C1715" s="39"/>
      <c r="N1715" s="39"/>
    </row>
    <row r="1716" spans="1:14" s="25" customFormat="1" ht="13.35" customHeight="1">
      <c r="A1716" s="39"/>
      <c r="B1716" s="39"/>
      <c r="C1716" s="39"/>
      <c r="N1716" s="39"/>
    </row>
    <row r="1717" spans="1:14" s="25" customFormat="1" ht="13.35" customHeight="1">
      <c r="A1717" s="39"/>
      <c r="B1717" s="39"/>
      <c r="C1717" s="39"/>
      <c r="N1717" s="39"/>
    </row>
    <row r="1718" spans="1:14" s="25" customFormat="1" ht="13.35" customHeight="1">
      <c r="A1718" s="39"/>
      <c r="B1718" s="39"/>
      <c r="C1718" s="39"/>
      <c r="N1718" s="39"/>
    </row>
    <row r="1719" spans="1:14" s="25" customFormat="1" ht="13.35" customHeight="1">
      <c r="A1719" s="39"/>
      <c r="B1719" s="39"/>
      <c r="C1719" s="39"/>
      <c r="N1719" s="39"/>
    </row>
    <row r="1720" spans="1:14" s="25" customFormat="1" ht="13.35" customHeight="1">
      <c r="A1720" s="39"/>
      <c r="B1720" s="39"/>
      <c r="C1720" s="39"/>
      <c r="N1720" s="39"/>
    </row>
    <row r="1721" spans="1:14" s="25" customFormat="1" ht="13.35" customHeight="1">
      <c r="A1721" s="39"/>
      <c r="B1721" s="39"/>
      <c r="C1721" s="39"/>
      <c r="N1721" s="39"/>
    </row>
    <row r="1722" spans="1:14" s="25" customFormat="1" ht="13.35" customHeight="1">
      <c r="A1722" s="39"/>
      <c r="B1722" s="39"/>
      <c r="C1722" s="39"/>
      <c r="N1722" s="39"/>
    </row>
    <row r="1723" spans="1:14" s="25" customFormat="1" ht="13.35" customHeight="1">
      <c r="A1723" s="39"/>
      <c r="B1723" s="39"/>
      <c r="C1723" s="39"/>
      <c r="N1723" s="39"/>
    </row>
    <row r="1724" spans="1:14" s="25" customFormat="1" ht="13.35" customHeight="1">
      <c r="A1724" s="39"/>
      <c r="B1724" s="39"/>
      <c r="C1724" s="39"/>
      <c r="N1724" s="39"/>
    </row>
    <row r="1725" spans="1:14" s="25" customFormat="1" ht="13.35" customHeight="1">
      <c r="A1725" s="39"/>
      <c r="B1725" s="39"/>
      <c r="C1725" s="39"/>
      <c r="N1725" s="39"/>
    </row>
    <row r="1726" spans="1:14" s="25" customFormat="1" ht="13.35" customHeight="1">
      <c r="A1726" s="39"/>
      <c r="B1726" s="39"/>
      <c r="C1726" s="39"/>
      <c r="N1726" s="39"/>
    </row>
    <row r="1727" spans="1:14" s="25" customFormat="1" ht="13.35" customHeight="1">
      <c r="A1727" s="39"/>
      <c r="B1727" s="39"/>
      <c r="C1727" s="39"/>
      <c r="N1727" s="39"/>
    </row>
    <row r="1728" spans="1:14" s="25" customFormat="1" ht="13.35" customHeight="1">
      <c r="A1728" s="39"/>
      <c r="B1728" s="39"/>
      <c r="C1728" s="39"/>
      <c r="N1728" s="39"/>
    </row>
    <row r="1729" spans="1:14" s="25" customFormat="1" ht="13.35" customHeight="1">
      <c r="A1729" s="39"/>
      <c r="B1729" s="39"/>
      <c r="C1729" s="39"/>
      <c r="N1729" s="39"/>
    </row>
    <row r="1730" spans="1:14" s="25" customFormat="1" ht="13.35" customHeight="1">
      <c r="A1730" s="39"/>
      <c r="B1730" s="39"/>
      <c r="C1730" s="39"/>
      <c r="N1730" s="39"/>
    </row>
    <row r="1731" spans="1:14" s="25" customFormat="1" ht="13.35" customHeight="1">
      <c r="A1731" s="39"/>
      <c r="B1731" s="39"/>
      <c r="C1731" s="39"/>
      <c r="N1731" s="39"/>
    </row>
    <row r="1732" spans="1:14" s="25" customFormat="1" ht="13.35" customHeight="1">
      <c r="A1732" s="39"/>
      <c r="B1732" s="39"/>
      <c r="C1732" s="39"/>
      <c r="N1732" s="39"/>
    </row>
    <row r="1733" spans="1:14" s="25" customFormat="1" ht="13.35" customHeight="1">
      <c r="A1733" s="39"/>
      <c r="B1733" s="39"/>
      <c r="C1733" s="39"/>
      <c r="N1733" s="39"/>
    </row>
    <row r="1734" spans="1:14" s="25" customFormat="1" ht="13.35" customHeight="1">
      <c r="A1734" s="39"/>
      <c r="B1734" s="39"/>
      <c r="C1734" s="39"/>
      <c r="N1734" s="39"/>
    </row>
    <row r="1735" spans="1:14" s="25" customFormat="1" ht="13.35" customHeight="1">
      <c r="A1735" s="39"/>
      <c r="B1735" s="39"/>
      <c r="C1735" s="39"/>
      <c r="N1735" s="39"/>
    </row>
    <row r="1736" spans="1:14" s="25" customFormat="1" ht="13.35" customHeight="1">
      <c r="A1736" s="39"/>
      <c r="B1736" s="39"/>
      <c r="C1736" s="39"/>
      <c r="N1736" s="39"/>
    </row>
    <row r="1737" spans="1:14" s="25" customFormat="1" ht="13.35" customHeight="1">
      <c r="A1737" s="39"/>
      <c r="B1737" s="39"/>
      <c r="C1737" s="39"/>
      <c r="N1737" s="39"/>
    </row>
    <row r="1738" spans="1:14" s="25" customFormat="1" ht="13.35" customHeight="1">
      <c r="A1738" s="39"/>
      <c r="B1738" s="39"/>
      <c r="C1738" s="39"/>
      <c r="N1738" s="39"/>
    </row>
    <row r="1739" spans="1:14" s="25" customFormat="1" ht="13.35" customHeight="1">
      <c r="A1739" s="39"/>
      <c r="B1739" s="39"/>
      <c r="C1739" s="39"/>
      <c r="N1739" s="39"/>
    </row>
    <row r="1740" spans="1:14" s="25" customFormat="1" ht="13.35" customHeight="1">
      <c r="A1740" s="39"/>
      <c r="B1740" s="39"/>
      <c r="C1740" s="39"/>
      <c r="N1740" s="39"/>
    </row>
    <row r="1741" spans="1:14" s="25" customFormat="1" ht="13.35" customHeight="1">
      <c r="A1741" s="39"/>
      <c r="B1741" s="39"/>
      <c r="C1741" s="39"/>
      <c r="N1741" s="39"/>
    </row>
    <row r="1742" spans="1:14" s="25" customFormat="1" ht="13.35" customHeight="1">
      <c r="A1742" s="39"/>
      <c r="B1742" s="39"/>
      <c r="C1742" s="39"/>
      <c r="N1742" s="39"/>
    </row>
    <row r="1743" spans="1:14" s="25" customFormat="1" ht="13.35" customHeight="1">
      <c r="A1743" s="39"/>
      <c r="B1743" s="39"/>
      <c r="C1743" s="39"/>
      <c r="N1743" s="39"/>
    </row>
    <row r="1744" spans="1:14" s="25" customFormat="1" ht="13.35" customHeight="1">
      <c r="A1744" s="39"/>
      <c r="B1744" s="39"/>
      <c r="C1744" s="39"/>
      <c r="N1744" s="39"/>
    </row>
    <row r="1745" spans="1:14" s="25" customFormat="1" ht="13.35" customHeight="1">
      <c r="A1745" s="39"/>
      <c r="B1745" s="39"/>
      <c r="C1745" s="39"/>
      <c r="N1745" s="39"/>
    </row>
    <row r="1746" spans="1:14" s="25" customFormat="1" ht="13.35" customHeight="1">
      <c r="A1746" s="39"/>
      <c r="B1746" s="39"/>
      <c r="C1746" s="39"/>
      <c r="N1746" s="39"/>
    </row>
    <row r="1747" spans="1:14" s="25" customFormat="1" ht="13.35" customHeight="1">
      <c r="A1747" s="39"/>
      <c r="B1747" s="39"/>
      <c r="C1747" s="39"/>
      <c r="N1747" s="39"/>
    </row>
    <row r="1748" spans="1:14" s="25" customFormat="1" ht="13.35" customHeight="1">
      <c r="A1748" s="39"/>
      <c r="B1748" s="39"/>
      <c r="C1748" s="39"/>
      <c r="N1748" s="39"/>
    </row>
    <row r="1749" spans="1:14" s="25" customFormat="1" ht="13.35" customHeight="1">
      <c r="A1749" s="39"/>
      <c r="B1749" s="39"/>
      <c r="C1749" s="39"/>
      <c r="N1749" s="39"/>
    </row>
    <row r="1750" spans="1:14" s="25" customFormat="1" ht="13.35" customHeight="1">
      <c r="A1750" s="39"/>
      <c r="B1750" s="39"/>
      <c r="C1750" s="39"/>
      <c r="N1750" s="39"/>
    </row>
    <row r="1751" spans="1:14" s="25" customFormat="1" ht="13.35" customHeight="1">
      <c r="A1751" s="39"/>
      <c r="B1751" s="39"/>
      <c r="C1751" s="39"/>
      <c r="N1751" s="39"/>
    </row>
    <row r="1752" spans="1:14" s="25" customFormat="1" ht="13.35" customHeight="1">
      <c r="A1752" s="39"/>
      <c r="B1752" s="39"/>
      <c r="C1752" s="39"/>
      <c r="N1752" s="39"/>
    </row>
    <row r="1753" spans="1:14" s="25" customFormat="1" ht="13.35" customHeight="1">
      <c r="A1753" s="39"/>
      <c r="B1753" s="39"/>
      <c r="C1753" s="39"/>
      <c r="N1753" s="39"/>
    </row>
    <row r="1754" spans="1:14" s="25" customFormat="1" ht="13.35" customHeight="1">
      <c r="A1754" s="39"/>
      <c r="B1754" s="39"/>
      <c r="C1754" s="39"/>
      <c r="N1754" s="39"/>
    </row>
    <row r="1755" spans="1:14" s="25" customFormat="1" ht="13.35" customHeight="1">
      <c r="A1755" s="39"/>
      <c r="B1755" s="39"/>
      <c r="C1755" s="39"/>
      <c r="N1755" s="39"/>
    </row>
    <row r="1756" spans="1:14" s="25" customFormat="1" ht="13.35" customHeight="1">
      <c r="A1756" s="39"/>
      <c r="B1756" s="39"/>
      <c r="C1756" s="39"/>
      <c r="N1756" s="39"/>
    </row>
    <row r="1757" spans="1:14" s="25" customFormat="1" ht="13.35" customHeight="1">
      <c r="A1757" s="39"/>
      <c r="B1757" s="39"/>
      <c r="C1757" s="39"/>
      <c r="N1757" s="39"/>
    </row>
    <row r="1758" spans="1:14" s="25" customFormat="1" ht="13.35" customHeight="1">
      <c r="A1758" s="39"/>
      <c r="B1758" s="39"/>
      <c r="C1758" s="39"/>
      <c r="N1758" s="39"/>
    </row>
    <row r="1759" spans="1:14" s="25" customFormat="1" ht="13.35" customHeight="1">
      <c r="A1759" s="39"/>
      <c r="B1759" s="39"/>
      <c r="C1759" s="39"/>
      <c r="N1759" s="39"/>
    </row>
    <row r="1760" spans="1:14" s="25" customFormat="1" ht="13.35" customHeight="1">
      <c r="A1760" s="39"/>
      <c r="B1760" s="39"/>
      <c r="C1760" s="39"/>
      <c r="N1760" s="39"/>
    </row>
    <row r="1761" spans="1:14" s="25" customFormat="1" ht="13.35" customHeight="1">
      <c r="A1761" s="39"/>
      <c r="B1761" s="39"/>
      <c r="C1761" s="39"/>
      <c r="N1761" s="39"/>
    </row>
    <row r="1762" spans="1:14" s="25" customFormat="1" ht="13.35" customHeight="1">
      <c r="A1762" s="39"/>
      <c r="B1762" s="39"/>
      <c r="C1762" s="39"/>
      <c r="N1762" s="39"/>
    </row>
    <row r="1763" spans="1:14" s="25" customFormat="1" ht="13.35" customHeight="1">
      <c r="A1763" s="39"/>
      <c r="B1763" s="39"/>
      <c r="C1763" s="39"/>
      <c r="N1763" s="39"/>
    </row>
    <row r="1764" spans="1:14" s="25" customFormat="1" ht="13.35" customHeight="1">
      <c r="A1764" s="39"/>
      <c r="B1764" s="39"/>
      <c r="C1764" s="39"/>
      <c r="N1764" s="39"/>
    </row>
    <row r="1765" spans="1:14" s="25" customFormat="1" ht="13.35" customHeight="1">
      <c r="A1765" s="39"/>
      <c r="B1765" s="39"/>
      <c r="C1765" s="39"/>
      <c r="N1765" s="39"/>
    </row>
    <row r="1766" spans="1:14" s="25" customFormat="1" ht="13.35" customHeight="1">
      <c r="A1766" s="39"/>
      <c r="B1766" s="39"/>
      <c r="C1766" s="39"/>
      <c r="N1766" s="39"/>
    </row>
    <row r="1767" spans="1:14" s="25" customFormat="1" ht="13.35" customHeight="1">
      <c r="A1767" s="39"/>
      <c r="B1767" s="39"/>
      <c r="C1767" s="39"/>
      <c r="N1767" s="39"/>
    </row>
    <row r="1768" spans="1:14" s="25" customFormat="1" ht="13.35" customHeight="1">
      <c r="A1768" s="39"/>
      <c r="B1768" s="39"/>
      <c r="C1768" s="39"/>
      <c r="N1768" s="39"/>
    </row>
    <row r="1769" spans="1:14" s="25" customFormat="1" ht="13.35" customHeight="1">
      <c r="A1769" s="39"/>
      <c r="B1769" s="39"/>
      <c r="C1769" s="39"/>
      <c r="N1769" s="39"/>
    </row>
    <row r="1770" spans="1:14" s="25" customFormat="1" ht="13.35" customHeight="1">
      <c r="A1770" s="39"/>
      <c r="B1770" s="39"/>
      <c r="C1770" s="39"/>
      <c r="N1770" s="39"/>
    </row>
    <row r="1771" spans="1:14" s="25" customFormat="1" ht="13.35" customHeight="1">
      <c r="A1771" s="39"/>
      <c r="B1771" s="39"/>
      <c r="C1771" s="39"/>
      <c r="N1771" s="39"/>
    </row>
    <row r="1772" spans="1:14" s="25" customFormat="1" ht="13.35" customHeight="1">
      <c r="A1772" s="39"/>
      <c r="B1772" s="39"/>
      <c r="C1772" s="39"/>
      <c r="N1772" s="39"/>
    </row>
    <row r="1773" spans="1:14" s="25" customFormat="1" ht="13.35" customHeight="1">
      <c r="A1773" s="39"/>
      <c r="B1773" s="39"/>
      <c r="C1773" s="39"/>
      <c r="N1773" s="39"/>
    </row>
    <row r="1774" spans="1:14" s="25" customFormat="1" ht="13.35" customHeight="1">
      <c r="A1774" s="39"/>
      <c r="B1774" s="39"/>
      <c r="C1774" s="39"/>
      <c r="N1774" s="39"/>
    </row>
    <row r="1775" spans="1:14" s="25" customFormat="1" ht="13.35" customHeight="1">
      <c r="A1775" s="39"/>
      <c r="B1775" s="39"/>
      <c r="C1775" s="39"/>
      <c r="N1775" s="39"/>
    </row>
    <row r="1776" spans="1:14" s="25" customFormat="1" ht="13.35" customHeight="1">
      <c r="A1776" s="39"/>
      <c r="B1776" s="39"/>
      <c r="C1776" s="39"/>
      <c r="N1776" s="39"/>
    </row>
    <row r="1777" spans="1:14" s="25" customFormat="1" ht="13.35" customHeight="1">
      <c r="A1777" s="39"/>
      <c r="B1777" s="39"/>
      <c r="C1777" s="39"/>
      <c r="N1777" s="39"/>
    </row>
    <row r="1778" spans="1:14" s="25" customFormat="1" ht="13.35" customHeight="1">
      <c r="A1778" s="39"/>
      <c r="B1778" s="39"/>
      <c r="C1778" s="39"/>
      <c r="N1778" s="39"/>
    </row>
    <row r="1779" spans="1:14" s="25" customFormat="1" ht="13.35" customHeight="1">
      <c r="A1779" s="39"/>
      <c r="B1779" s="39"/>
      <c r="C1779" s="39"/>
      <c r="N1779" s="39"/>
    </row>
    <row r="1780" spans="1:14" s="25" customFormat="1" ht="13.35" customHeight="1">
      <c r="A1780" s="39"/>
      <c r="B1780" s="39"/>
      <c r="C1780" s="39"/>
      <c r="N1780" s="39"/>
    </row>
    <row r="1781" spans="1:14" s="25" customFormat="1" ht="13.35" customHeight="1">
      <c r="A1781" s="39"/>
      <c r="B1781" s="39"/>
      <c r="C1781" s="39"/>
      <c r="N1781" s="39"/>
    </row>
    <row r="1782" spans="1:14" s="25" customFormat="1" ht="13.35" customHeight="1">
      <c r="A1782" s="39"/>
      <c r="B1782" s="39"/>
      <c r="C1782" s="39"/>
      <c r="N1782" s="39"/>
    </row>
    <row r="1783" spans="1:14" s="25" customFormat="1" ht="13.35" customHeight="1">
      <c r="A1783" s="39"/>
      <c r="B1783" s="39"/>
      <c r="C1783" s="39"/>
      <c r="N1783" s="39"/>
    </row>
    <row r="1784" spans="1:14" s="25" customFormat="1" ht="13.35" customHeight="1">
      <c r="A1784" s="39"/>
      <c r="B1784" s="39"/>
      <c r="C1784" s="39"/>
      <c r="N1784" s="39"/>
    </row>
    <row r="1785" spans="1:14" s="25" customFormat="1" ht="13.35" customHeight="1">
      <c r="A1785" s="39"/>
      <c r="B1785" s="39"/>
      <c r="C1785" s="39"/>
      <c r="N1785" s="39"/>
    </row>
    <row r="1786" spans="1:14" s="25" customFormat="1" ht="13.35" customHeight="1">
      <c r="A1786" s="39"/>
      <c r="B1786" s="39"/>
      <c r="C1786" s="39"/>
      <c r="N1786" s="39"/>
    </row>
    <row r="1787" spans="1:14" s="25" customFormat="1" ht="13.35" customHeight="1">
      <c r="A1787" s="39"/>
      <c r="B1787" s="39"/>
      <c r="C1787" s="39"/>
      <c r="N1787" s="39"/>
    </row>
    <row r="1788" spans="1:14" s="25" customFormat="1" ht="13.35" customHeight="1">
      <c r="A1788" s="39"/>
      <c r="B1788" s="39"/>
      <c r="C1788" s="39"/>
      <c r="N1788" s="39"/>
    </row>
    <row r="1789" spans="1:14" s="25" customFormat="1" ht="13.35" customHeight="1">
      <c r="A1789" s="39"/>
      <c r="B1789" s="39"/>
      <c r="C1789" s="39"/>
      <c r="N1789" s="39"/>
    </row>
    <row r="1790" spans="1:14" s="25" customFormat="1" ht="13.35" customHeight="1">
      <c r="A1790" s="39"/>
      <c r="B1790" s="39"/>
      <c r="C1790" s="39"/>
      <c r="N1790" s="39"/>
    </row>
    <row r="1791" spans="1:14" s="25" customFormat="1" ht="13.35" customHeight="1">
      <c r="A1791" s="39"/>
      <c r="B1791" s="39"/>
      <c r="C1791" s="39"/>
      <c r="N1791" s="39"/>
    </row>
    <row r="1792" spans="1:14" s="25" customFormat="1" ht="13.35" customHeight="1">
      <c r="A1792" s="39"/>
      <c r="B1792" s="39"/>
      <c r="C1792" s="39"/>
      <c r="N1792" s="39"/>
    </row>
    <row r="1793" spans="1:14" s="25" customFormat="1" ht="13.35" customHeight="1">
      <c r="A1793" s="39"/>
      <c r="B1793" s="39"/>
      <c r="C1793" s="39"/>
      <c r="N1793" s="39"/>
    </row>
    <row r="1794" spans="1:14" s="25" customFormat="1" ht="13.35" customHeight="1">
      <c r="A1794" s="39"/>
      <c r="B1794" s="39"/>
      <c r="C1794" s="39"/>
      <c r="N1794" s="39"/>
    </row>
    <row r="1795" spans="1:14" s="25" customFormat="1" ht="13.35" customHeight="1">
      <c r="A1795" s="39"/>
      <c r="B1795" s="39"/>
      <c r="C1795" s="39"/>
      <c r="N1795" s="39"/>
    </row>
    <row r="1796" spans="1:14" s="25" customFormat="1" ht="13.35" customHeight="1">
      <c r="A1796" s="39"/>
      <c r="B1796" s="39"/>
      <c r="C1796" s="39"/>
      <c r="N1796" s="39"/>
    </row>
    <row r="1797" spans="1:14" s="25" customFormat="1" ht="13.35" customHeight="1">
      <c r="A1797" s="39"/>
      <c r="B1797" s="39"/>
      <c r="C1797" s="39"/>
      <c r="N1797" s="39"/>
    </row>
    <row r="1798" spans="1:14" s="25" customFormat="1" ht="13.35" customHeight="1">
      <c r="A1798" s="39"/>
      <c r="B1798" s="39"/>
      <c r="C1798" s="39"/>
      <c r="N1798" s="39"/>
    </row>
    <row r="1799" spans="1:14" s="25" customFormat="1" ht="13.35" customHeight="1">
      <c r="A1799" s="39"/>
      <c r="B1799" s="39"/>
      <c r="C1799" s="39"/>
      <c r="N1799" s="39"/>
    </row>
    <row r="1800" spans="1:14" s="25" customFormat="1" ht="13.35" customHeight="1">
      <c r="A1800" s="39"/>
      <c r="B1800" s="39"/>
      <c r="C1800" s="39"/>
      <c r="N1800" s="39"/>
    </row>
    <row r="1801" spans="1:14" s="25" customFormat="1" ht="13.35" customHeight="1">
      <c r="A1801" s="39"/>
      <c r="B1801" s="39"/>
      <c r="C1801" s="39"/>
      <c r="N1801" s="39"/>
    </row>
    <row r="1802" spans="1:14" s="25" customFormat="1" ht="13.35" customHeight="1">
      <c r="A1802" s="39"/>
      <c r="B1802" s="39"/>
      <c r="C1802" s="39"/>
      <c r="N1802" s="39"/>
    </row>
    <row r="1803" spans="1:14" s="25" customFormat="1" ht="13.35" customHeight="1">
      <c r="A1803" s="39"/>
      <c r="B1803" s="39"/>
      <c r="C1803" s="39"/>
      <c r="N1803" s="39"/>
    </row>
    <row r="1804" spans="1:14" s="25" customFormat="1" ht="13.35" customHeight="1">
      <c r="A1804" s="39"/>
      <c r="B1804" s="39"/>
      <c r="C1804" s="39"/>
      <c r="N1804" s="39"/>
    </row>
    <row r="1805" spans="1:14" s="25" customFormat="1" ht="13.35" customHeight="1">
      <c r="A1805" s="39"/>
      <c r="B1805" s="39"/>
      <c r="C1805" s="39"/>
      <c r="N1805" s="39"/>
    </row>
    <row r="1806" spans="1:14" s="25" customFormat="1" ht="13.35" customHeight="1">
      <c r="A1806" s="39"/>
      <c r="B1806" s="39"/>
      <c r="C1806" s="39"/>
      <c r="N1806" s="39"/>
    </row>
    <row r="1807" spans="1:14" s="25" customFormat="1" ht="13.35" customHeight="1">
      <c r="A1807" s="39"/>
      <c r="B1807" s="39"/>
      <c r="C1807" s="39"/>
      <c r="N1807" s="39"/>
    </row>
    <row r="1808" spans="1:14" s="25" customFormat="1" ht="13.35" customHeight="1">
      <c r="A1808" s="39"/>
      <c r="B1808" s="39"/>
      <c r="C1808" s="39"/>
      <c r="N1808" s="39"/>
    </row>
    <row r="1809" spans="1:14" s="25" customFormat="1" ht="13.35" customHeight="1">
      <c r="A1809" s="39"/>
      <c r="B1809" s="39"/>
      <c r="C1809" s="39"/>
      <c r="N1809" s="39"/>
    </row>
    <row r="1810" spans="1:14" s="25" customFormat="1" ht="13.35" customHeight="1">
      <c r="A1810" s="39"/>
      <c r="B1810" s="39"/>
      <c r="C1810" s="39"/>
      <c r="N1810" s="39"/>
    </row>
    <row r="1811" spans="1:14" s="25" customFormat="1" ht="13.35" customHeight="1">
      <c r="A1811" s="39"/>
      <c r="B1811" s="39"/>
      <c r="C1811" s="39"/>
      <c r="N1811" s="39"/>
    </row>
    <row r="1812" spans="1:14" s="25" customFormat="1" ht="13.35" customHeight="1">
      <c r="A1812" s="39"/>
      <c r="B1812" s="39"/>
      <c r="C1812" s="39"/>
      <c r="N1812" s="39"/>
    </row>
    <row r="1813" spans="1:14" s="25" customFormat="1" ht="13.35" customHeight="1">
      <c r="A1813" s="39"/>
      <c r="B1813" s="39"/>
      <c r="C1813" s="39"/>
      <c r="N1813" s="39"/>
    </row>
    <row r="1814" spans="1:14" s="25" customFormat="1" ht="13.35" customHeight="1">
      <c r="A1814" s="39"/>
      <c r="B1814" s="39"/>
      <c r="C1814" s="39"/>
      <c r="N1814" s="39"/>
    </row>
    <row r="1815" spans="1:14" s="25" customFormat="1" ht="13.35" customHeight="1">
      <c r="A1815" s="39"/>
      <c r="B1815" s="39"/>
      <c r="C1815" s="39"/>
      <c r="N1815" s="39"/>
    </row>
    <row r="1816" spans="1:14" s="25" customFormat="1" ht="13.35" customHeight="1">
      <c r="A1816" s="39"/>
      <c r="B1816" s="39"/>
      <c r="C1816" s="39"/>
      <c r="N1816" s="39"/>
    </row>
    <row r="1817" spans="1:14" s="25" customFormat="1" ht="13.35" customHeight="1">
      <c r="A1817" s="39"/>
      <c r="B1817" s="39"/>
      <c r="C1817" s="39"/>
      <c r="N1817" s="39"/>
    </row>
    <row r="1818" spans="1:14" s="25" customFormat="1" ht="13.35" customHeight="1">
      <c r="A1818" s="39"/>
      <c r="B1818" s="39"/>
      <c r="C1818" s="39"/>
      <c r="N1818" s="39"/>
    </row>
    <row r="1819" spans="1:14" s="25" customFormat="1" ht="13.35" customHeight="1">
      <c r="A1819" s="39"/>
      <c r="B1819" s="39"/>
      <c r="C1819" s="39"/>
      <c r="N1819" s="39"/>
    </row>
    <row r="1820" spans="1:14" s="25" customFormat="1" ht="13.35" customHeight="1">
      <c r="A1820" s="39"/>
      <c r="B1820" s="39"/>
      <c r="C1820" s="39"/>
      <c r="N1820" s="39"/>
    </row>
    <row r="1821" spans="1:14" s="25" customFormat="1" ht="13.35" customHeight="1">
      <c r="A1821" s="39"/>
      <c r="B1821" s="39"/>
      <c r="C1821" s="39"/>
      <c r="N1821" s="39"/>
    </row>
    <row r="1822" spans="1:14" s="25" customFormat="1" ht="13.35" customHeight="1">
      <c r="A1822" s="39"/>
      <c r="B1822" s="39"/>
      <c r="C1822" s="39"/>
      <c r="N1822" s="39"/>
    </row>
    <row r="1823" spans="1:14" s="25" customFormat="1" ht="13.35" customHeight="1">
      <c r="A1823" s="39"/>
      <c r="B1823" s="39"/>
      <c r="C1823" s="39"/>
      <c r="N1823" s="39"/>
    </row>
    <row r="1824" spans="1:14" s="25" customFormat="1" ht="13.35" customHeight="1">
      <c r="A1824" s="39"/>
      <c r="B1824" s="39"/>
      <c r="C1824" s="39"/>
      <c r="N1824" s="39"/>
    </row>
    <row r="1825" spans="1:14" s="25" customFormat="1" ht="13.35" customHeight="1">
      <c r="A1825" s="39"/>
      <c r="B1825" s="39"/>
      <c r="C1825" s="39"/>
      <c r="N1825" s="39"/>
    </row>
    <row r="1826" spans="1:14" s="25" customFormat="1" ht="13.35" customHeight="1">
      <c r="A1826" s="39"/>
      <c r="B1826" s="39"/>
      <c r="C1826" s="39"/>
      <c r="N1826" s="39"/>
    </row>
    <row r="1827" spans="1:14" s="25" customFormat="1" ht="13.35" customHeight="1">
      <c r="A1827" s="39"/>
      <c r="B1827" s="39"/>
      <c r="C1827" s="39"/>
      <c r="N1827" s="39"/>
    </row>
    <row r="1828" spans="1:14" s="25" customFormat="1" ht="13.35" customHeight="1">
      <c r="A1828" s="39"/>
      <c r="B1828" s="39"/>
      <c r="C1828" s="39"/>
      <c r="N1828" s="39"/>
    </row>
    <row r="1829" spans="1:14" s="25" customFormat="1" ht="13.35" customHeight="1">
      <c r="A1829" s="39"/>
      <c r="B1829" s="39"/>
      <c r="C1829" s="39"/>
      <c r="N1829" s="39"/>
    </row>
    <row r="1830" spans="1:14" s="25" customFormat="1" ht="13.35" customHeight="1">
      <c r="A1830" s="39"/>
      <c r="B1830" s="39"/>
      <c r="C1830" s="39"/>
      <c r="N1830" s="39"/>
    </row>
    <row r="1831" spans="1:14" s="25" customFormat="1" ht="13.35" customHeight="1">
      <c r="A1831" s="39"/>
      <c r="B1831" s="39"/>
      <c r="C1831" s="39"/>
      <c r="N1831" s="39"/>
    </row>
    <row r="1832" spans="1:14" s="25" customFormat="1" ht="13.35" customHeight="1">
      <c r="A1832" s="39"/>
      <c r="B1832" s="39"/>
      <c r="C1832" s="39"/>
      <c r="N1832" s="39"/>
    </row>
    <row r="1833" spans="1:14" s="25" customFormat="1" ht="13.35" customHeight="1">
      <c r="A1833" s="39"/>
      <c r="B1833" s="39"/>
      <c r="C1833" s="39"/>
      <c r="N1833" s="39"/>
    </row>
    <row r="1834" spans="1:14" s="25" customFormat="1" ht="13.35" customHeight="1">
      <c r="A1834" s="39"/>
      <c r="B1834" s="39"/>
      <c r="C1834" s="39"/>
      <c r="N1834" s="39"/>
    </row>
    <row r="1835" spans="1:14" s="25" customFormat="1" ht="13.35" customHeight="1">
      <c r="A1835" s="39"/>
      <c r="B1835" s="39"/>
      <c r="C1835" s="39"/>
      <c r="N1835" s="39"/>
    </row>
    <row r="1836" spans="1:14" s="25" customFormat="1" ht="13.35" customHeight="1">
      <c r="A1836" s="39"/>
      <c r="B1836" s="39"/>
      <c r="C1836" s="39"/>
      <c r="N1836" s="39"/>
    </row>
    <row r="1837" spans="1:14" s="25" customFormat="1" ht="13.35" customHeight="1">
      <c r="A1837" s="39"/>
      <c r="B1837" s="39"/>
      <c r="C1837" s="39"/>
      <c r="N1837" s="39"/>
    </row>
    <row r="1838" spans="1:14" s="25" customFormat="1" ht="13.35" customHeight="1">
      <c r="A1838" s="39"/>
      <c r="B1838" s="39"/>
      <c r="C1838" s="39"/>
      <c r="N1838" s="39"/>
    </row>
    <row r="1839" spans="1:14" s="25" customFormat="1" ht="13.35" customHeight="1">
      <c r="A1839" s="39"/>
      <c r="B1839" s="39"/>
      <c r="C1839" s="39"/>
      <c r="N1839" s="39"/>
    </row>
    <row r="1840" spans="1:14" s="25" customFormat="1" ht="13.35" customHeight="1">
      <c r="A1840" s="39"/>
      <c r="B1840" s="39"/>
      <c r="C1840" s="39"/>
      <c r="N1840" s="39"/>
    </row>
    <row r="1841" spans="1:14" s="25" customFormat="1" ht="13.35" customHeight="1">
      <c r="A1841" s="39"/>
      <c r="B1841" s="39"/>
      <c r="C1841" s="39"/>
      <c r="N1841" s="39"/>
    </row>
    <row r="1842" spans="1:14" s="25" customFormat="1" ht="13.35" customHeight="1">
      <c r="A1842" s="39"/>
      <c r="B1842" s="39"/>
      <c r="C1842" s="39"/>
      <c r="N1842" s="39"/>
    </row>
    <row r="1843" spans="1:14" s="25" customFormat="1" ht="13.35" customHeight="1">
      <c r="A1843" s="39"/>
      <c r="B1843" s="39"/>
      <c r="C1843" s="39"/>
      <c r="N1843" s="39"/>
    </row>
    <row r="1844" spans="1:14" s="25" customFormat="1" ht="13.35" customHeight="1">
      <c r="A1844" s="39"/>
      <c r="B1844" s="39"/>
      <c r="C1844" s="39"/>
      <c r="N1844" s="39"/>
    </row>
    <row r="1845" spans="1:14" s="25" customFormat="1" ht="13.35" customHeight="1">
      <c r="A1845" s="39"/>
      <c r="B1845" s="39"/>
      <c r="C1845" s="39"/>
      <c r="N1845" s="39"/>
    </row>
    <row r="1846" spans="1:14" s="25" customFormat="1" ht="13.35" customHeight="1">
      <c r="A1846" s="39"/>
      <c r="B1846" s="39"/>
      <c r="C1846" s="39"/>
      <c r="N1846" s="39"/>
    </row>
    <row r="1847" spans="1:14" s="25" customFormat="1" ht="13.35" customHeight="1">
      <c r="A1847" s="39"/>
      <c r="B1847" s="39"/>
      <c r="C1847" s="39"/>
      <c r="N1847" s="39"/>
    </row>
    <row r="1848" spans="1:14" s="25" customFormat="1" ht="13.35" customHeight="1">
      <c r="A1848" s="39"/>
      <c r="B1848" s="39"/>
      <c r="C1848" s="39"/>
      <c r="N1848" s="39"/>
    </row>
    <row r="1849" spans="1:14" s="25" customFormat="1" ht="13.35" customHeight="1">
      <c r="A1849" s="39"/>
      <c r="B1849" s="39"/>
      <c r="C1849" s="39"/>
      <c r="N1849" s="39"/>
    </row>
    <row r="1850" spans="1:14" s="25" customFormat="1" ht="13.35" customHeight="1">
      <c r="A1850" s="39"/>
      <c r="B1850" s="39"/>
      <c r="C1850" s="39"/>
      <c r="N1850" s="39"/>
    </row>
    <row r="1851" spans="1:14" s="25" customFormat="1" ht="13.35" customHeight="1">
      <c r="A1851" s="39"/>
      <c r="B1851" s="39"/>
      <c r="C1851" s="39"/>
      <c r="N1851" s="39"/>
    </row>
    <row r="1852" spans="1:14" s="25" customFormat="1" ht="13.35" customHeight="1">
      <c r="A1852" s="39"/>
      <c r="B1852" s="39"/>
      <c r="C1852" s="39"/>
      <c r="N1852" s="39"/>
    </row>
    <row r="1853" spans="1:14" s="25" customFormat="1" ht="13.35" customHeight="1">
      <c r="A1853" s="39"/>
      <c r="B1853" s="39"/>
      <c r="C1853" s="39"/>
      <c r="N1853" s="39"/>
    </row>
    <row r="1854" spans="1:14" s="25" customFormat="1" ht="13.35" customHeight="1">
      <c r="A1854" s="39"/>
      <c r="B1854" s="39"/>
      <c r="C1854" s="39"/>
      <c r="N1854" s="39"/>
    </row>
    <row r="1855" spans="1:14" s="25" customFormat="1" ht="13.35" customHeight="1">
      <c r="A1855" s="39"/>
      <c r="B1855" s="39"/>
      <c r="C1855" s="39"/>
      <c r="N1855" s="39"/>
    </row>
    <row r="1856" spans="1:14" s="25" customFormat="1" ht="13.35" customHeight="1">
      <c r="A1856" s="39"/>
      <c r="B1856" s="39"/>
      <c r="C1856" s="39"/>
      <c r="N1856" s="39"/>
    </row>
    <row r="1857" spans="1:14" s="25" customFormat="1" ht="13.35" customHeight="1">
      <c r="A1857" s="39"/>
      <c r="B1857" s="39"/>
      <c r="C1857" s="39"/>
      <c r="N1857" s="39"/>
    </row>
    <row r="1858" spans="1:14" s="25" customFormat="1" ht="13.35" customHeight="1">
      <c r="A1858" s="39"/>
      <c r="B1858" s="39"/>
      <c r="C1858" s="39"/>
      <c r="N1858" s="39"/>
    </row>
    <row r="1859" spans="1:14" s="25" customFormat="1" ht="13.35" customHeight="1">
      <c r="A1859" s="39"/>
      <c r="B1859" s="39"/>
      <c r="C1859" s="39"/>
      <c r="N1859" s="39"/>
    </row>
    <row r="1860" spans="1:14" s="25" customFormat="1" ht="13.35" customHeight="1">
      <c r="A1860" s="39"/>
      <c r="B1860" s="39"/>
      <c r="C1860" s="39"/>
      <c r="N1860" s="39"/>
    </row>
    <row r="1861" spans="1:14" s="25" customFormat="1" ht="13.35" customHeight="1">
      <c r="A1861" s="39"/>
      <c r="B1861" s="39"/>
      <c r="C1861" s="39"/>
      <c r="N1861" s="39"/>
    </row>
    <row r="1862" spans="1:14" s="25" customFormat="1" ht="13.35" customHeight="1">
      <c r="A1862" s="39"/>
      <c r="B1862" s="39"/>
      <c r="C1862" s="39"/>
      <c r="N1862" s="39"/>
    </row>
    <row r="1863" spans="1:14" s="25" customFormat="1" ht="13.35" customHeight="1">
      <c r="A1863" s="39"/>
      <c r="B1863" s="39"/>
      <c r="C1863" s="39"/>
      <c r="N1863" s="39"/>
    </row>
    <row r="1864" spans="1:14" s="25" customFormat="1" ht="13.35" customHeight="1">
      <c r="A1864" s="39"/>
      <c r="B1864" s="39"/>
      <c r="C1864" s="39"/>
      <c r="N1864" s="39"/>
    </row>
    <row r="1865" spans="1:14" s="25" customFormat="1" ht="13.35" customHeight="1">
      <c r="A1865" s="39"/>
      <c r="B1865" s="39"/>
      <c r="C1865" s="39"/>
      <c r="N1865" s="39"/>
    </row>
    <row r="1866" spans="1:14" s="25" customFormat="1" ht="13.35" customHeight="1">
      <c r="A1866" s="39"/>
      <c r="B1866" s="39"/>
      <c r="C1866" s="39"/>
      <c r="N1866" s="39"/>
    </row>
    <row r="1867" spans="1:14" s="25" customFormat="1" ht="13.35" customHeight="1">
      <c r="A1867" s="39"/>
      <c r="B1867" s="39"/>
      <c r="C1867" s="39"/>
      <c r="N1867" s="39"/>
    </row>
    <row r="1868" spans="1:14" s="25" customFormat="1" ht="13.35" customHeight="1">
      <c r="A1868" s="39"/>
      <c r="B1868" s="39"/>
      <c r="C1868" s="39"/>
      <c r="N1868" s="39"/>
    </row>
    <row r="1869" spans="1:14" s="25" customFormat="1" ht="13.35" customHeight="1">
      <c r="A1869" s="39"/>
      <c r="B1869" s="39"/>
      <c r="C1869" s="39"/>
      <c r="N1869" s="39"/>
    </row>
    <row r="1870" spans="1:14" s="25" customFormat="1" ht="13.35" customHeight="1">
      <c r="A1870" s="39"/>
      <c r="B1870" s="39"/>
      <c r="C1870" s="39"/>
      <c r="N1870" s="39"/>
    </row>
    <row r="1871" spans="1:14" s="25" customFormat="1" ht="13.35" customHeight="1">
      <c r="A1871" s="39"/>
      <c r="B1871" s="39"/>
      <c r="C1871" s="39"/>
      <c r="N1871" s="39"/>
    </row>
    <row r="1872" spans="1:14" s="25" customFormat="1" ht="13.35" customHeight="1">
      <c r="A1872" s="39"/>
      <c r="B1872" s="39"/>
      <c r="C1872" s="39"/>
      <c r="N1872" s="39"/>
    </row>
    <row r="1873" spans="1:14" s="25" customFormat="1" ht="13.35" customHeight="1">
      <c r="A1873" s="39"/>
      <c r="B1873" s="39"/>
      <c r="C1873" s="39"/>
      <c r="N1873" s="39"/>
    </row>
    <row r="1874" spans="1:14" s="25" customFormat="1" ht="13.35" customHeight="1">
      <c r="A1874" s="39"/>
      <c r="B1874" s="39"/>
      <c r="C1874" s="39"/>
      <c r="N1874" s="39"/>
    </row>
    <row r="1875" spans="1:14" s="25" customFormat="1" ht="13.35" customHeight="1">
      <c r="A1875" s="39"/>
      <c r="B1875" s="39"/>
      <c r="C1875" s="39"/>
      <c r="N1875" s="39"/>
    </row>
    <row r="1876" spans="1:14" s="25" customFormat="1" ht="13.35" customHeight="1">
      <c r="A1876" s="39"/>
      <c r="B1876" s="39"/>
      <c r="C1876" s="39"/>
      <c r="N1876" s="39"/>
    </row>
    <row r="1877" spans="1:14" s="25" customFormat="1" ht="13.35" customHeight="1">
      <c r="A1877" s="39"/>
      <c r="B1877" s="39"/>
      <c r="C1877" s="39"/>
      <c r="N1877" s="39"/>
    </row>
    <row r="1878" spans="1:14" s="25" customFormat="1" ht="13.35" customHeight="1">
      <c r="A1878" s="39"/>
      <c r="B1878" s="39"/>
      <c r="C1878" s="39"/>
      <c r="N1878" s="39"/>
    </row>
    <row r="1879" spans="1:14" s="25" customFormat="1" ht="13.35" customHeight="1">
      <c r="A1879" s="39"/>
      <c r="B1879" s="39"/>
      <c r="C1879" s="39"/>
      <c r="N1879" s="39"/>
    </row>
    <row r="1880" spans="1:14" s="25" customFormat="1" ht="13.35" customHeight="1">
      <c r="A1880" s="39"/>
      <c r="B1880" s="39"/>
      <c r="C1880" s="39"/>
      <c r="N1880" s="39"/>
    </row>
    <row r="1881" spans="1:14" s="25" customFormat="1" ht="13.35" customHeight="1">
      <c r="A1881" s="39"/>
      <c r="B1881" s="39"/>
      <c r="C1881" s="39"/>
      <c r="N1881" s="39"/>
    </row>
    <row r="1882" spans="1:14" s="25" customFormat="1" ht="13.35" customHeight="1">
      <c r="A1882" s="39"/>
      <c r="B1882" s="39"/>
      <c r="C1882" s="39"/>
      <c r="N1882" s="39"/>
    </row>
    <row r="1883" spans="1:14" s="25" customFormat="1" ht="13.35" customHeight="1">
      <c r="A1883" s="39"/>
      <c r="B1883" s="39"/>
      <c r="C1883" s="39"/>
      <c r="N1883" s="39"/>
    </row>
    <row r="1884" spans="1:14" s="25" customFormat="1" ht="13.35" customHeight="1">
      <c r="A1884" s="39"/>
      <c r="B1884" s="39"/>
      <c r="C1884" s="39"/>
      <c r="N1884" s="39"/>
    </row>
    <row r="1885" spans="1:14" s="25" customFormat="1" ht="13.35" customHeight="1">
      <c r="A1885" s="39"/>
      <c r="B1885" s="39"/>
      <c r="C1885" s="39"/>
      <c r="N1885" s="39"/>
    </row>
    <row r="1886" spans="1:14" s="25" customFormat="1" ht="13.35" customHeight="1">
      <c r="A1886" s="39"/>
      <c r="B1886" s="39"/>
      <c r="C1886" s="39"/>
      <c r="N1886" s="39"/>
    </row>
    <row r="1887" spans="1:14" s="25" customFormat="1" ht="13.35" customHeight="1">
      <c r="A1887" s="39"/>
      <c r="B1887" s="39"/>
      <c r="C1887" s="39"/>
      <c r="N1887" s="39"/>
    </row>
    <row r="1888" spans="1:14" s="25" customFormat="1" ht="13.35" customHeight="1">
      <c r="A1888" s="39"/>
      <c r="B1888" s="39"/>
      <c r="C1888" s="39"/>
      <c r="N1888" s="39"/>
    </row>
    <row r="1889" spans="1:14" s="25" customFormat="1" ht="13.35" customHeight="1">
      <c r="A1889" s="39"/>
      <c r="B1889" s="39"/>
      <c r="C1889" s="39"/>
      <c r="N1889" s="39"/>
    </row>
    <row r="1890" spans="1:14" s="25" customFormat="1" ht="13.35" customHeight="1">
      <c r="A1890" s="39"/>
      <c r="B1890" s="39"/>
      <c r="C1890" s="39"/>
      <c r="N1890" s="39"/>
    </row>
    <row r="1891" spans="1:14" s="25" customFormat="1" ht="13.35" customHeight="1">
      <c r="A1891" s="39"/>
      <c r="B1891" s="39"/>
      <c r="C1891" s="39"/>
      <c r="N1891" s="39"/>
    </row>
    <row r="1892" spans="1:14" s="25" customFormat="1" ht="13.35" customHeight="1">
      <c r="A1892" s="39"/>
      <c r="B1892" s="39"/>
      <c r="C1892" s="39"/>
      <c r="N1892" s="39"/>
    </row>
    <row r="1893" spans="1:14" s="25" customFormat="1" ht="13.35" customHeight="1">
      <c r="A1893" s="39"/>
      <c r="B1893" s="39"/>
      <c r="C1893" s="39"/>
      <c r="N1893" s="39"/>
    </row>
    <row r="1894" spans="1:14" s="25" customFormat="1" ht="13.35" customHeight="1">
      <c r="A1894" s="39"/>
      <c r="B1894" s="39"/>
      <c r="C1894" s="39"/>
      <c r="N1894" s="39"/>
    </row>
    <row r="1895" spans="1:14" s="25" customFormat="1" ht="13.35" customHeight="1">
      <c r="A1895" s="39"/>
      <c r="B1895" s="39"/>
      <c r="C1895" s="39"/>
      <c r="N1895" s="39"/>
    </row>
    <row r="1896" spans="1:14" s="25" customFormat="1" ht="13.35" customHeight="1">
      <c r="A1896" s="39"/>
      <c r="B1896" s="39"/>
      <c r="C1896" s="39"/>
      <c r="N1896" s="39"/>
    </row>
    <row r="1897" spans="1:14" s="25" customFormat="1" ht="13.35" customHeight="1">
      <c r="A1897" s="39"/>
      <c r="B1897" s="39"/>
      <c r="C1897" s="39"/>
      <c r="N1897" s="39"/>
    </row>
    <row r="1898" spans="1:14" s="25" customFormat="1" ht="13.35" customHeight="1">
      <c r="A1898" s="39"/>
      <c r="B1898" s="39"/>
      <c r="C1898" s="39"/>
      <c r="N1898" s="39"/>
    </row>
    <row r="1899" spans="1:14" s="25" customFormat="1" ht="13.35" customHeight="1">
      <c r="A1899" s="39"/>
      <c r="B1899" s="39"/>
      <c r="C1899" s="39"/>
      <c r="N1899" s="39"/>
    </row>
    <row r="1900" spans="1:14" s="25" customFormat="1" ht="13.35" customHeight="1">
      <c r="A1900" s="39"/>
      <c r="B1900" s="39"/>
      <c r="C1900" s="39"/>
      <c r="N1900" s="39"/>
    </row>
    <row r="1901" spans="1:14" s="25" customFormat="1" ht="13.35" customHeight="1">
      <c r="A1901" s="39"/>
      <c r="B1901" s="39"/>
      <c r="C1901" s="39"/>
      <c r="N1901" s="39"/>
    </row>
    <row r="1902" spans="1:14" s="25" customFormat="1" ht="13.35" customHeight="1">
      <c r="A1902" s="39"/>
      <c r="B1902" s="39"/>
      <c r="C1902" s="39"/>
      <c r="N1902" s="39"/>
    </row>
    <row r="1903" spans="1:14" s="25" customFormat="1" ht="13.35" customHeight="1">
      <c r="A1903" s="39"/>
      <c r="B1903" s="39"/>
      <c r="C1903" s="39"/>
      <c r="N1903" s="39"/>
    </row>
    <row r="1904" spans="1:14" s="25" customFormat="1" ht="13.35" customHeight="1">
      <c r="A1904" s="39"/>
      <c r="B1904" s="39"/>
      <c r="C1904" s="39"/>
      <c r="N1904" s="39"/>
    </row>
    <row r="1905" spans="1:14" s="25" customFormat="1" ht="13.35" customHeight="1">
      <c r="A1905" s="39"/>
      <c r="B1905" s="39"/>
      <c r="C1905" s="39"/>
      <c r="N1905" s="39"/>
    </row>
    <row r="1906" spans="1:14" s="25" customFormat="1" ht="13.35" customHeight="1">
      <c r="A1906" s="39"/>
      <c r="B1906" s="39"/>
      <c r="C1906" s="39"/>
      <c r="N1906" s="39"/>
    </row>
    <row r="1907" spans="1:14" s="25" customFormat="1" ht="13.35" customHeight="1">
      <c r="A1907" s="39"/>
      <c r="B1907" s="39"/>
      <c r="C1907" s="39"/>
      <c r="N1907" s="39"/>
    </row>
    <row r="1908" spans="1:14" s="25" customFormat="1" ht="13.35" customHeight="1">
      <c r="A1908" s="39"/>
      <c r="B1908" s="39"/>
      <c r="C1908" s="39"/>
      <c r="N1908" s="39"/>
    </row>
    <row r="1909" spans="1:14" s="25" customFormat="1" ht="13.35" customHeight="1">
      <c r="A1909" s="39"/>
      <c r="B1909" s="39"/>
      <c r="C1909" s="39"/>
      <c r="N1909" s="39"/>
    </row>
    <row r="1910" spans="1:14" s="25" customFormat="1" ht="13.35" customHeight="1">
      <c r="A1910" s="39"/>
      <c r="B1910" s="39"/>
      <c r="C1910" s="39"/>
      <c r="N1910" s="39"/>
    </row>
    <row r="1911" spans="1:14" s="25" customFormat="1" ht="13.35" customHeight="1">
      <c r="A1911" s="39"/>
      <c r="B1911" s="39"/>
      <c r="C1911" s="39"/>
      <c r="N1911" s="39"/>
    </row>
    <row r="1912" spans="1:14" s="25" customFormat="1" ht="13.35" customHeight="1">
      <c r="A1912" s="39"/>
      <c r="B1912" s="39"/>
      <c r="C1912" s="39"/>
      <c r="N1912" s="39"/>
    </row>
    <row r="1913" spans="1:14" s="25" customFormat="1" ht="13.35" customHeight="1">
      <c r="A1913" s="39"/>
      <c r="B1913" s="39"/>
      <c r="C1913" s="39"/>
      <c r="N1913" s="39"/>
    </row>
    <row r="1914" spans="1:14" s="25" customFormat="1" ht="13.35" customHeight="1">
      <c r="A1914" s="39"/>
      <c r="B1914" s="39"/>
      <c r="C1914" s="39"/>
      <c r="N1914" s="39"/>
    </row>
    <row r="1915" spans="1:14" s="25" customFormat="1" ht="13.35" customHeight="1">
      <c r="A1915" s="39"/>
      <c r="B1915" s="39"/>
      <c r="C1915" s="39"/>
      <c r="N1915" s="39"/>
    </row>
    <row r="1916" spans="1:14" s="25" customFormat="1" ht="13.35" customHeight="1">
      <c r="A1916" s="39"/>
      <c r="B1916" s="39"/>
      <c r="C1916" s="39"/>
      <c r="N1916" s="39"/>
    </row>
    <row r="1917" spans="1:14" s="25" customFormat="1" ht="13.35" customHeight="1">
      <c r="A1917" s="39"/>
      <c r="B1917" s="39"/>
      <c r="C1917" s="39"/>
      <c r="N1917" s="39"/>
    </row>
    <row r="1918" spans="1:14" s="25" customFormat="1" ht="13.35" customHeight="1">
      <c r="A1918" s="39"/>
      <c r="B1918" s="39"/>
      <c r="C1918" s="39"/>
      <c r="N1918" s="39"/>
    </row>
    <row r="1919" spans="1:14" s="25" customFormat="1" ht="13.35" customHeight="1">
      <c r="A1919" s="39"/>
      <c r="B1919" s="39"/>
      <c r="C1919" s="39"/>
      <c r="N1919" s="39"/>
    </row>
    <row r="1920" spans="1:14" s="25" customFormat="1" ht="13.35" customHeight="1">
      <c r="A1920" s="39"/>
      <c r="B1920" s="39"/>
      <c r="C1920" s="39"/>
      <c r="N1920" s="39"/>
    </row>
    <row r="1921" spans="1:14" s="25" customFormat="1" ht="13.35" customHeight="1">
      <c r="A1921" s="39"/>
      <c r="B1921" s="39"/>
      <c r="C1921" s="39"/>
      <c r="N1921" s="39"/>
    </row>
    <row r="1922" spans="1:14" s="25" customFormat="1" ht="13.35" customHeight="1">
      <c r="A1922" s="39"/>
      <c r="B1922" s="39"/>
      <c r="C1922" s="39"/>
      <c r="N1922" s="39"/>
    </row>
    <row r="1923" spans="1:14" s="25" customFormat="1" ht="13.35" customHeight="1">
      <c r="A1923" s="39"/>
      <c r="B1923" s="39"/>
      <c r="C1923" s="39"/>
      <c r="N1923" s="39"/>
    </row>
    <row r="1924" spans="1:14" s="25" customFormat="1" ht="13.35" customHeight="1">
      <c r="A1924" s="39"/>
      <c r="B1924" s="39"/>
      <c r="C1924" s="39"/>
      <c r="N1924" s="39"/>
    </row>
    <row r="1925" spans="1:14" s="25" customFormat="1" ht="13.35" customHeight="1">
      <c r="A1925" s="39"/>
      <c r="B1925" s="39"/>
      <c r="C1925" s="39"/>
      <c r="N1925" s="39"/>
    </row>
    <row r="1926" spans="1:14" s="25" customFormat="1" ht="13.35" customHeight="1">
      <c r="A1926" s="39"/>
      <c r="B1926" s="39"/>
      <c r="C1926" s="39"/>
      <c r="N1926" s="39"/>
    </row>
    <row r="1927" spans="1:14" s="25" customFormat="1" ht="13.35" customHeight="1">
      <c r="A1927" s="39"/>
      <c r="B1927" s="39"/>
      <c r="C1927" s="39"/>
      <c r="N1927" s="39"/>
    </row>
    <row r="1928" spans="1:14" s="25" customFormat="1" ht="13.35" customHeight="1">
      <c r="A1928" s="39"/>
      <c r="B1928" s="39"/>
      <c r="C1928" s="39"/>
      <c r="N1928" s="39"/>
    </row>
    <row r="1929" spans="1:14" s="25" customFormat="1" ht="13.35" customHeight="1">
      <c r="A1929" s="39"/>
      <c r="B1929" s="39"/>
      <c r="C1929" s="39"/>
      <c r="N1929" s="39"/>
    </row>
    <row r="1930" spans="1:14" s="25" customFormat="1" ht="13.35" customHeight="1">
      <c r="A1930" s="39"/>
      <c r="B1930" s="39"/>
      <c r="C1930" s="39"/>
      <c r="N1930" s="39"/>
    </row>
    <row r="1931" spans="1:14" s="25" customFormat="1" ht="13.35" customHeight="1">
      <c r="A1931" s="39"/>
      <c r="B1931" s="39"/>
      <c r="C1931" s="39"/>
      <c r="N1931" s="39"/>
    </row>
    <row r="1932" spans="1:14" s="25" customFormat="1" ht="13.35" customHeight="1">
      <c r="A1932" s="39"/>
      <c r="B1932" s="39"/>
      <c r="C1932" s="39"/>
      <c r="N1932" s="39"/>
    </row>
    <row r="1933" spans="1:14" s="25" customFormat="1" ht="13.35" customHeight="1">
      <c r="A1933" s="39"/>
      <c r="B1933" s="39"/>
      <c r="C1933" s="39"/>
      <c r="N1933" s="39"/>
    </row>
    <row r="1934" spans="1:14" s="25" customFormat="1" ht="13.35" customHeight="1">
      <c r="A1934" s="39"/>
      <c r="B1934" s="39"/>
      <c r="C1934" s="39"/>
      <c r="N1934" s="39"/>
    </row>
    <row r="1935" spans="1:14" s="25" customFormat="1" ht="13.35" customHeight="1">
      <c r="A1935" s="39"/>
      <c r="B1935" s="39"/>
      <c r="C1935" s="39"/>
      <c r="N1935" s="39"/>
    </row>
    <row r="1936" spans="1:14" s="25" customFormat="1" ht="13.35" customHeight="1">
      <c r="A1936" s="39"/>
      <c r="B1936" s="39"/>
      <c r="C1936" s="39"/>
      <c r="N1936" s="39"/>
    </row>
    <row r="1937" spans="1:14" s="25" customFormat="1" ht="13.35" customHeight="1">
      <c r="A1937" s="39"/>
      <c r="B1937" s="39"/>
      <c r="C1937" s="39"/>
      <c r="N1937" s="39"/>
    </row>
    <row r="1938" spans="1:14" s="25" customFormat="1" ht="13.35" customHeight="1">
      <c r="A1938" s="39"/>
      <c r="B1938" s="39"/>
      <c r="C1938" s="39"/>
      <c r="N1938" s="39"/>
    </row>
    <row r="1939" spans="1:14" s="25" customFormat="1" ht="13.35" customHeight="1">
      <c r="A1939" s="39"/>
      <c r="B1939" s="39"/>
      <c r="C1939" s="39"/>
      <c r="N1939" s="39"/>
    </row>
    <row r="1940" spans="1:14" s="25" customFormat="1" ht="13.35" customHeight="1">
      <c r="A1940" s="39"/>
      <c r="B1940" s="39"/>
      <c r="C1940" s="39"/>
      <c r="N1940" s="39"/>
    </row>
    <row r="1941" spans="1:14" s="25" customFormat="1" ht="13.35" customHeight="1">
      <c r="A1941" s="39"/>
      <c r="B1941" s="39"/>
      <c r="C1941" s="39"/>
      <c r="N1941" s="39"/>
    </row>
    <row r="1942" spans="1:14" s="25" customFormat="1" ht="13.35" customHeight="1">
      <c r="A1942" s="39"/>
      <c r="B1942" s="39"/>
      <c r="C1942" s="39"/>
      <c r="N1942" s="39"/>
    </row>
    <row r="1943" spans="1:14" s="25" customFormat="1" ht="13.35" customHeight="1">
      <c r="A1943" s="39"/>
      <c r="B1943" s="39"/>
      <c r="C1943" s="39"/>
      <c r="N1943" s="39"/>
    </row>
    <row r="1944" spans="1:14" s="25" customFormat="1" ht="13.35" customHeight="1">
      <c r="A1944" s="39"/>
      <c r="B1944" s="39"/>
      <c r="C1944" s="39"/>
      <c r="N1944" s="39"/>
    </row>
    <row r="1945" spans="1:14" s="25" customFormat="1" ht="13.35" customHeight="1">
      <c r="A1945" s="39"/>
      <c r="B1945" s="39"/>
      <c r="C1945" s="39"/>
      <c r="N1945" s="39"/>
    </row>
    <row r="1946" spans="1:14" s="25" customFormat="1" ht="13.35" customHeight="1">
      <c r="A1946" s="39"/>
      <c r="B1946" s="39"/>
      <c r="C1946" s="39"/>
      <c r="N1946" s="39"/>
    </row>
    <row r="1947" spans="1:14" s="25" customFormat="1" ht="13.35" customHeight="1">
      <c r="A1947" s="39"/>
      <c r="B1947" s="39"/>
      <c r="C1947" s="39"/>
      <c r="N1947" s="39"/>
    </row>
    <row r="1948" spans="1:14" s="25" customFormat="1" ht="13.35" customHeight="1">
      <c r="A1948" s="39"/>
      <c r="B1948" s="39"/>
      <c r="C1948" s="39"/>
      <c r="N1948" s="39"/>
    </row>
    <row r="1949" spans="1:14" s="25" customFormat="1" ht="13.35" customHeight="1">
      <c r="A1949" s="39"/>
      <c r="B1949" s="39"/>
      <c r="C1949" s="39"/>
      <c r="N1949" s="39"/>
    </row>
    <row r="1950" spans="1:14" s="25" customFormat="1" ht="13.35" customHeight="1">
      <c r="A1950" s="39"/>
      <c r="B1950" s="39"/>
      <c r="C1950" s="39"/>
      <c r="N1950" s="39"/>
    </row>
    <row r="1951" spans="1:14" s="25" customFormat="1" ht="13.35" customHeight="1">
      <c r="A1951" s="39"/>
      <c r="B1951" s="39"/>
      <c r="C1951" s="39"/>
      <c r="N1951" s="39"/>
    </row>
    <row r="1952" spans="1:14" s="25" customFormat="1" ht="13.35" customHeight="1">
      <c r="A1952" s="39"/>
      <c r="B1952" s="39"/>
      <c r="C1952" s="39"/>
      <c r="N1952" s="39"/>
    </row>
    <row r="1953" spans="1:14" s="25" customFormat="1" ht="13.35" customHeight="1">
      <c r="A1953" s="39"/>
      <c r="B1953" s="39"/>
      <c r="C1953" s="39"/>
      <c r="N1953" s="39"/>
    </row>
    <row r="1954" spans="1:14" s="25" customFormat="1" ht="13.35" customHeight="1">
      <c r="A1954" s="39"/>
      <c r="B1954" s="39"/>
      <c r="C1954" s="39"/>
      <c r="N1954" s="39"/>
    </row>
    <row r="1955" spans="1:14" s="25" customFormat="1" ht="13.35" customHeight="1">
      <c r="A1955" s="39"/>
      <c r="B1955" s="39"/>
      <c r="C1955" s="39"/>
      <c r="N1955" s="39"/>
    </row>
    <row r="1956" spans="1:14" s="25" customFormat="1" ht="13.35" customHeight="1">
      <c r="A1956" s="39"/>
      <c r="B1956" s="39"/>
      <c r="C1956" s="39"/>
      <c r="N1956" s="39"/>
    </row>
    <row r="1957" spans="1:14" s="25" customFormat="1" ht="13.35" customHeight="1">
      <c r="A1957" s="39"/>
      <c r="B1957" s="39"/>
      <c r="C1957" s="39"/>
      <c r="N1957" s="39"/>
    </row>
    <row r="1958" spans="1:14" s="25" customFormat="1" ht="13.35" customHeight="1">
      <c r="A1958" s="39"/>
      <c r="B1958" s="39"/>
      <c r="C1958" s="39"/>
      <c r="N1958" s="39"/>
    </row>
    <row r="1959" spans="1:14" s="25" customFormat="1" ht="13.35" customHeight="1">
      <c r="A1959" s="39"/>
      <c r="B1959" s="39"/>
      <c r="C1959" s="39"/>
      <c r="N1959" s="39"/>
    </row>
    <row r="1960" spans="1:14" s="25" customFormat="1" ht="13.35" customHeight="1">
      <c r="A1960" s="39"/>
      <c r="B1960" s="39"/>
      <c r="C1960" s="39"/>
      <c r="N1960" s="39"/>
    </row>
    <row r="1961" spans="1:14" s="25" customFormat="1" ht="13.35" customHeight="1">
      <c r="A1961" s="39"/>
      <c r="B1961" s="39"/>
      <c r="C1961" s="39"/>
      <c r="N1961" s="39"/>
    </row>
    <row r="1962" spans="1:14" s="25" customFormat="1" ht="13.35" customHeight="1">
      <c r="A1962" s="39"/>
      <c r="B1962" s="39"/>
      <c r="C1962" s="39"/>
      <c r="N1962" s="39"/>
    </row>
    <row r="1963" spans="1:14" s="25" customFormat="1" ht="13.35" customHeight="1">
      <c r="A1963" s="39"/>
      <c r="B1963" s="39"/>
      <c r="C1963" s="39"/>
      <c r="N1963" s="39"/>
    </row>
    <row r="1964" spans="1:14" s="25" customFormat="1" ht="13.35" customHeight="1">
      <c r="A1964" s="39"/>
      <c r="B1964" s="39"/>
      <c r="C1964" s="39"/>
      <c r="N1964" s="39"/>
    </row>
    <row r="1965" spans="1:14" s="25" customFormat="1" ht="13.35" customHeight="1">
      <c r="A1965" s="39"/>
      <c r="B1965" s="39"/>
      <c r="C1965" s="39"/>
      <c r="N1965" s="39"/>
    </row>
    <row r="1966" spans="1:14" s="25" customFormat="1" ht="13.35" customHeight="1">
      <c r="A1966" s="39"/>
      <c r="B1966" s="39"/>
      <c r="C1966" s="39"/>
      <c r="N1966" s="39"/>
    </row>
    <row r="1967" spans="1:14" s="25" customFormat="1" ht="13.35" customHeight="1">
      <c r="A1967" s="39"/>
      <c r="B1967" s="39"/>
      <c r="C1967" s="39"/>
      <c r="N1967" s="39"/>
    </row>
    <row r="1968" spans="1:14" s="25" customFormat="1" ht="13.35" customHeight="1">
      <c r="A1968" s="39"/>
      <c r="B1968" s="39"/>
      <c r="C1968" s="39"/>
      <c r="N1968" s="39"/>
    </row>
    <row r="1969" spans="1:14" s="25" customFormat="1" ht="13.35" customHeight="1">
      <c r="A1969" s="39"/>
      <c r="B1969" s="39"/>
      <c r="C1969" s="39"/>
      <c r="N1969" s="39"/>
    </row>
    <row r="1970" spans="1:14" s="25" customFormat="1" ht="13.35" customHeight="1">
      <c r="A1970" s="39"/>
      <c r="B1970" s="39"/>
      <c r="C1970" s="39"/>
      <c r="N1970" s="39"/>
    </row>
    <row r="1971" spans="1:14" s="25" customFormat="1" ht="13.35" customHeight="1">
      <c r="A1971" s="39"/>
      <c r="B1971" s="39"/>
      <c r="C1971" s="39"/>
      <c r="N1971" s="39"/>
    </row>
    <row r="1972" spans="1:14" s="25" customFormat="1" ht="13.35" customHeight="1">
      <c r="A1972" s="39"/>
      <c r="B1972" s="39"/>
      <c r="C1972" s="39"/>
      <c r="N1972" s="39"/>
    </row>
    <row r="1973" spans="1:14" s="25" customFormat="1" ht="13.35" customHeight="1">
      <c r="A1973" s="39"/>
      <c r="B1973" s="39"/>
      <c r="C1973" s="39"/>
      <c r="N1973" s="39"/>
    </row>
    <row r="1974" spans="1:14" s="25" customFormat="1" ht="13.35" customHeight="1">
      <c r="A1974" s="39"/>
      <c r="B1974" s="39"/>
      <c r="C1974" s="39"/>
      <c r="N1974" s="39"/>
    </row>
    <row r="1975" spans="1:14" s="25" customFormat="1" ht="13.35" customHeight="1">
      <c r="A1975" s="39"/>
      <c r="B1975" s="39"/>
      <c r="C1975" s="39"/>
      <c r="N1975" s="39"/>
    </row>
    <row r="1976" spans="1:14" s="25" customFormat="1" ht="13.35" customHeight="1">
      <c r="A1976" s="39"/>
      <c r="B1976" s="39"/>
      <c r="C1976" s="39"/>
      <c r="N1976" s="39"/>
    </row>
    <row r="1977" spans="1:14" s="25" customFormat="1" ht="13.35" customHeight="1">
      <c r="A1977" s="39"/>
      <c r="B1977" s="39"/>
      <c r="C1977" s="39"/>
      <c r="N1977" s="39"/>
    </row>
    <row r="1978" spans="1:14" s="25" customFormat="1" ht="13.35" customHeight="1">
      <c r="A1978" s="39"/>
      <c r="B1978" s="39"/>
      <c r="C1978" s="39"/>
      <c r="N1978" s="39"/>
    </row>
    <row r="1979" spans="1:14" s="25" customFormat="1" ht="13.35" customHeight="1">
      <c r="A1979" s="39"/>
      <c r="B1979" s="39"/>
      <c r="C1979" s="39"/>
      <c r="N1979" s="39"/>
    </row>
    <row r="1980" spans="1:14" s="25" customFormat="1" ht="13.35" customHeight="1">
      <c r="A1980" s="39"/>
      <c r="B1980" s="39"/>
      <c r="C1980" s="39"/>
      <c r="N1980" s="39"/>
    </row>
    <row r="1981" spans="1:14" s="25" customFormat="1" ht="13.35" customHeight="1">
      <c r="A1981" s="39"/>
      <c r="B1981" s="39"/>
      <c r="C1981" s="39"/>
      <c r="N1981" s="39"/>
    </row>
    <row r="1982" spans="1:14" s="25" customFormat="1" ht="13.35" customHeight="1">
      <c r="A1982" s="39"/>
      <c r="B1982" s="39"/>
      <c r="C1982" s="39"/>
      <c r="N1982" s="39"/>
    </row>
    <row r="1983" spans="1:14" s="25" customFormat="1" ht="13.35" customHeight="1">
      <c r="A1983" s="39"/>
      <c r="B1983" s="39"/>
      <c r="C1983" s="39"/>
      <c r="N1983" s="39"/>
    </row>
    <row r="1984" spans="1:14" s="25" customFormat="1" ht="13.35" customHeight="1">
      <c r="A1984" s="39"/>
      <c r="B1984" s="39"/>
      <c r="C1984" s="39"/>
      <c r="N1984" s="39"/>
    </row>
    <row r="1985" spans="1:14" s="25" customFormat="1" ht="13.35" customHeight="1">
      <c r="A1985" s="39"/>
      <c r="B1985" s="39"/>
      <c r="C1985" s="39"/>
      <c r="N1985" s="39"/>
    </row>
    <row r="1986" spans="1:14" s="25" customFormat="1" ht="13.35" customHeight="1">
      <c r="A1986" s="39"/>
      <c r="B1986" s="39"/>
      <c r="C1986" s="39"/>
      <c r="N1986" s="39"/>
    </row>
    <row r="1987" spans="1:14" s="25" customFormat="1" ht="13.35" customHeight="1">
      <c r="A1987" s="39"/>
      <c r="B1987" s="39"/>
      <c r="C1987" s="39"/>
      <c r="N1987" s="39"/>
    </row>
    <row r="1988" spans="1:14" s="25" customFormat="1" ht="13.35" customHeight="1">
      <c r="A1988" s="39"/>
      <c r="B1988" s="39"/>
      <c r="C1988" s="39"/>
      <c r="N1988" s="39"/>
    </row>
    <row r="1989" spans="1:14" s="25" customFormat="1" ht="13.35" customHeight="1">
      <c r="A1989" s="39"/>
      <c r="B1989" s="39"/>
      <c r="C1989" s="39"/>
      <c r="N1989" s="39"/>
    </row>
    <row r="1990" spans="1:14" s="25" customFormat="1" ht="13.35" customHeight="1">
      <c r="A1990" s="39"/>
      <c r="B1990" s="39"/>
      <c r="C1990" s="39"/>
      <c r="N1990" s="39"/>
    </row>
    <row r="1991" spans="1:14" s="25" customFormat="1" ht="13.35" customHeight="1">
      <c r="A1991" s="39"/>
      <c r="B1991" s="39"/>
      <c r="C1991" s="39"/>
      <c r="N1991" s="39"/>
    </row>
    <row r="1992" spans="1:14" s="25" customFormat="1" ht="13.35" customHeight="1">
      <c r="A1992" s="39"/>
      <c r="B1992" s="39"/>
      <c r="C1992" s="39"/>
      <c r="N1992" s="39"/>
    </row>
    <row r="1993" spans="1:14" s="25" customFormat="1" ht="13.35" customHeight="1">
      <c r="A1993" s="39"/>
      <c r="B1993" s="39"/>
      <c r="C1993" s="39"/>
      <c r="N1993" s="39"/>
    </row>
    <row r="1994" spans="1:14" s="25" customFormat="1" ht="13.35" customHeight="1">
      <c r="A1994" s="39"/>
      <c r="B1994" s="39"/>
      <c r="C1994" s="39"/>
      <c r="N1994" s="39"/>
    </row>
    <row r="1995" spans="1:14" s="25" customFormat="1" ht="13.35" customHeight="1">
      <c r="A1995" s="39"/>
      <c r="B1995" s="39"/>
      <c r="C1995" s="39"/>
      <c r="N1995" s="39"/>
    </row>
    <row r="1996" spans="1:14" s="25" customFormat="1" ht="13.35" customHeight="1">
      <c r="A1996" s="39"/>
      <c r="B1996" s="39"/>
      <c r="C1996" s="39"/>
      <c r="N1996" s="39"/>
    </row>
    <row r="1997" spans="1:14" s="25" customFormat="1" ht="13.35" customHeight="1">
      <c r="A1997" s="39"/>
      <c r="B1997" s="39"/>
      <c r="C1997" s="39"/>
      <c r="N1997" s="39"/>
    </row>
    <row r="1998" spans="1:14" s="25" customFormat="1" ht="13.35" customHeight="1">
      <c r="A1998" s="39"/>
      <c r="B1998" s="39"/>
      <c r="C1998" s="39"/>
      <c r="N1998" s="39"/>
    </row>
    <row r="1999" spans="1:14" s="25" customFormat="1" ht="13.35" customHeight="1">
      <c r="A1999" s="39"/>
      <c r="B1999" s="39"/>
      <c r="C1999" s="39"/>
      <c r="N1999" s="39"/>
    </row>
    <row r="2000" spans="1:14" s="25" customFormat="1" ht="13.35" customHeight="1">
      <c r="A2000" s="39"/>
      <c r="B2000" s="39"/>
      <c r="C2000" s="39"/>
      <c r="N2000" s="39"/>
    </row>
    <row r="2001" spans="1:14" s="25" customFormat="1" ht="13.35" customHeight="1">
      <c r="A2001" s="39"/>
      <c r="B2001" s="39"/>
      <c r="C2001" s="39"/>
      <c r="N2001" s="39"/>
    </row>
    <row r="2002" spans="1:14" s="25" customFormat="1" ht="13.35" customHeight="1">
      <c r="A2002" s="39"/>
      <c r="B2002" s="39"/>
      <c r="C2002" s="39"/>
      <c r="N2002" s="39"/>
    </row>
    <row r="2003" spans="1:14" s="25" customFormat="1" ht="13.35" customHeight="1">
      <c r="A2003" s="39"/>
      <c r="B2003" s="39"/>
      <c r="C2003" s="39"/>
      <c r="N2003" s="39"/>
    </row>
    <row r="2004" spans="1:14" s="25" customFormat="1" ht="13.35" customHeight="1">
      <c r="A2004" s="39"/>
      <c r="B2004" s="39"/>
      <c r="C2004" s="39"/>
      <c r="N2004" s="39"/>
    </row>
    <row r="2005" spans="1:14" s="25" customFormat="1" ht="13.35" customHeight="1">
      <c r="A2005" s="39"/>
      <c r="B2005" s="39"/>
      <c r="C2005" s="39"/>
      <c r="N2005" s="39"/>
    </row>
    <row r="2006" spans="1:14" s="25" customFormat="1" ht="13.35" customHeight="1">
      <c r="A2006" s="39"/>
      <c r="B2006" s="39"/>
      <c r="C2006" s="39"/>
      <c r="N2006" s="39"/>
    </row>
    <row r="2007" spans="1:14" s="25" customFormat="1" ht="13.35" customHeight="1">
      <c r="A2007" s="39"/>
      <c r="B2007" s="39"/>
      <c r="C2007" s="39"/>
      <c r="N2007" s="39"/>
    </row>
    <row r="2008" spans="1:14" s="25" customFormat="1" ht="13.35" customHeight="1">
      <c r="A2008" s="39"/>
      <c r="B2008" s="39"/>
      <c r="C2008" s="39"/>
      <c r="N2008" s="39"/>
    </row>
    <row r="2009" spans="1:14" s="25" customFormat="1" ht="13.35" customHeight="1">
      <c r="A2009" s="39"/>
      <c r="B2009" s="39"/>
      <c r="C2009" s="39"/>
      <c r="N2009" s="39"/>
    </row>
    <row r="2010" spans="1:14" s="25" customFormat="1" ht="13.35" customHeight="1">
      <c r="A2010" s="39"/>
      <c r="B2010" s="39"/>
      <c r="C2010" s="39"/>
      <c r="N2010" s="39"/>
    </row>
    <row r="2011" spans="1:14" s="25" customFormat="1" ht="13.35" customHeight="1">
      <c r="A2011" s="39"/>
      <c r="B2011" s="39"/>
      <c r="C2011" s="39"/>
      <c r="N2011" s="39"/>
    </row>
    <row r="2012" spans="1:14" s="25" customFormat="1" ht="13.35" customHeight="1">
      <c r="A2012" s="39"/>
      <c r="B2012" s="39"/>
      <c r="C2012" s="39"/>
      <c r="N2012" s="39"/>
    </row>
    <row r="2013" spans="1:14" s="25" customFormat="1" ht="13.35" customHeight="1">
      <c r="A2013" s="39"/>
      <c r="B2013" s="39"/>
      <c r="C2013" s="39"/>
      <c r="N2013" s="39"/>
    </row>
    <row r="2014" spans="1:14" s="25" customFormat="1" ht="13.35" customHeight="1">
      <c r="A2014" s="39"/>
      <c r="B2014" s="39"/>
      <c r="C2014" s="39"/>
      <c r="N2014" s="39"/>
    </row>
    <row r="2015" spans="1:14" s="25" customFormat="1" ht="13.35" customHeight="1">
      <c r="A2015" s="39"/>
      <c r="B2015" s="39"/>
      <c r="C2015" s="39"/>
      <c r="N2015" s="39"/>
    </row>
    <row r="2016" spans="1:14" s="25" customFormat="1" ht="13.35" customHeight="1">
      <c r="A2016" s="39"/>
      <c r="B2016" s="39"/>
      <c r="C2016" s="39"/>
      <c r="N2016" s="39"/>
    </row>
    <row r="2017" spans="1:14" s="25" customFormat="1" ht="13.35" customHeight="1">
      <c r="A2017" s="39"/>
      <c r="B2017" s="39"/>
      <c r="C2017" s="39"/>
      <c r="N2017" s="39"/>
    </row>
    <row r="2018" spans="1:14" s="25" customFormat="1" ht="13.35" customHeight="1">
      <c r="A2018" s="39"/>
      <c r="B2018" s="39"/>
      <c r="C2018" s="39"/>
      <c r="N2018" s="39"/>
    </row>
    <row r="2019" spans="1:14" s="25" customFormat="1" ht="13.35" customHeight="1">
      <c r="A2019" s="39"/>
      <c r="B2019" s="39"/>
      <c r="C2019" s="39"/>
      <c r="N2019" s="39"/>
    </row>
    <row r="2020" spans="1:14" s="25" customFormat="1" ht="13.35" customHeight="1">
      <c r="A2020" s="39"/>
      <c r="B2020" s="39"/>
      <c r="C2020" s="39"/>
      <c r="N2020" s="39"/>
    </row>
    <row r="2021" spans="1:14" s="25" customFormat="1" ht="13.35" customHeight="1">
      <c r="A2021" s="39"/>
      <c r="B2021" s="39"/>
      <c r="C2021" s="39"/>
      <c r="N2021" s="39"/>
    </row>
    <row r="2022" spans="1:14" s="25" customFormat="1" ht="13.35" customHeight="1">
      <c r="A2022" s="39"/>
      <c r="B2022" s="39"/>
      <c r="C2022" s="39"/>
      <c r="N2022" s="39"/>
    </row>
    <row r="2023" spans="1:14" s="25" customFormat="1" ht="13.35" customHeight="1">
      <c r="A2023" s="39"/>
      <c r="B2023" s="39"/>
      <c r="C2023" s="39"/>
      <c r="N2023" s="39"/>
    </row>
    <row r="2024" spans="1:14" s="25" customFormat="1" ht="13.35" customHeight="1">
      <c r="A2024" s="39"/>
      <c r="B2024" s="39"/>
      <c r="C2024" s="39"/>
      <c r="N2024" s="39"/>
    </row>
    <row r="2025" spans="1:14" s="25" customFormat="1" ht="13.35" customHeight="1">
      <c r="A2025" s="39"/>
      <c r="B2025" s="39"/>
      <c r="C2025" s="39"/>
      <c r="N2025" s="39"/>
    </row>
    <row r="2026" spans="1:14" s="25" customFormat="1" ht="13.35" customHeight="1">
      <c r="A2026" s="39"/>
      <c r="B2026" s="39"/>
      <c r="C2026" s="39"/>
      <c r="N2026" s="39"/>
    </row>
    <row r="2027" spans="1:14" s="25" customFormat="1" ht="13.35" customHeight="1">
      <c r="A2027" s="39"/>
      <c r="B2027" s="39"/>
      <c r="C2027" s="39"/>
      <c r="N2027" s="39"/>
    </row>
    <row r="2028" spans="1:14" s="25" customFormat="1" ht="13.35" customHeight="1">
      <c r="A2028" s="39"/>
      <c r="B2028" s="39"/>
      <c r="C2028" s="39"/>
      <c r="N2028" s="39"/>
    </row>
    <row r="2029" spans="1:14" s="25" customFormat="1" ht="13.35" customHeight="1">
      <c r="A2029" s="39"/>
      <c r="B2029" s="39"/>
      <c r="C2029" s="39"/>
      <c r="N2029" s="39"/>
    </row>
    <row r="2030" spans="1:14" s="25" customFormat="1" ht="13.35" customHeight="1">
      <c r="A2030" s="39"/>
      <c r="B2030" s="39"/>
      <c r="C2030" s="39"/>
      <c r="N2030" s="39"/>
    </row>
    <row r="2031" spans="1:14" s="25" customFormat="1" ht="13.35" customHeight="1">
      <c r="A2031" s="39"/>
      <c r="B2031" s="39"/>
      <c r="C2031" s="39"/>
      <c r="N2031" s="39"/>
    </row>
    <row r="2032" spans="1:14" s="25" customFormat="1" ht="13.35" customHeight="1">
      <c r="A2032" s="39"/>
      <c r="B2032" s="39"/>
      <c r="C2032" s="39"/>
      <c r="N2032" s="39"/>
    </row>
    <row r="2033" spans="1:14" s="25" customFormat="1" ht="13.35" customHeight="1">
      <c r="A2033" s="39"/>
      <c r="B2033" s="39"/>
      <c r="C2033" s="39"/>
      <c r="N2033" s="39"/>
    </row>
    <row r="2034" spans="1:14" s="25" customFormat="1" ht="13.35" customHeight="1">
      <c r="A2034" s="39"/>
      <c r="B2034" s="39"/>
      <c r="C2034" s="39"/>
      <c r="N2034" s="39"/>
    </row>
    <row r="2035" spans="1:14" s="25" customFormat="1" ht="13.35" customHeight="1">
      <c r="A2035" s="39"/>
      <c r="B2035" s="39"/>
      <c r="C2035" s="39"/>
      <c r="N2035" s="39"/>
    </row>
    <row r="2036" spans="1:14" s="25" customFormat="1" ht="13.35" customHeight="1">
      <c r="A2036" s="39"/>
      <c r="B2036" s="39"/>
      <c r="C2036" s="39"/>
      <c r="N2036" s="39"/>
    </row>
    <row r="2037" spans="1:14" s="25" customFormat="1" ht="13.35" customHeight="1">
      <c r="A2037" s="39"/>
      <c r="B2037" s="39"/>
      <c r="C2037" s="39"/>
      <c r="N2037" s="39"/>
    </row>
    <row r="2038" spans="1:14" s="25" customFormat="1" ht="13.35" customHeight="1">
      <c r="A2038" s="39"/>
      <c r="B2038" s="39"/>
      <c r="C2038" s="39"/>
      <c r="N2038" s="39"/>
    </row>
    <row r="2039" spans="1:14" s="25" customFormat="1" ht="13.35" customHeight="1">
      <c r="A2039" s="39"/>
      <c r="B2039" s="39"/>
      <c r="C2039" s="39"/>
      <c r="N2039" s="39"/>
    </row>
    <row r="2040" spans="1:14" s="25" customFormat="1" ht="13.35" customHeight="1">
      <c r="A2040" s="39"/>
      <c r="B2040" s="39"/>
      <c r="C2040" s="39"/>
      <c r="N2040" s="39"/>
    </row>
    <row r="2041" spans="1:14" s="25" customFormat="1" ht="13.35" customHeight="1">
      <c r="A2041" s="39"/>
      <c r="B2041" s="39"/>
      <c r="C2041" s="39"/>
      <c r="N2041" s="39"/>
    </row>
    <row r="2042" spans="1:14" s="25" customFormat="1" ht="13.35" customHeight="1">
      <c r="A2042" s="39"/>
      <c r="B2042" s="39"/>
      <c r="C2042" s="39"/>
      <c r="N2042" s="39"/>
    </row>
    <row r="2043" spans="1:14" s="25" customFormat="1" ht="13.35" customHeight="1">
      <c r="A2043" s="39"/>
      <c r="B2043" s="39"/>
      <c r="C2043" s="39"/>
      <c r="N2043" s="39"/>
    </row>
    <row r="2044" spans="1:14" s="25" customFormat="1" ht="13.35" customHeight="1">
      <c r="A2044" s="39"/>
      <c r="B2044" s="39"/>
      <c r="C2044" s="39"/>
      <c r="N2044" s="39"/>
    </row>
    <row r="2045" spans="1:14" s="25" customFormat="1" ht="13.35" customHeight="1">
      <c r="A2045" s="39"/>
      <c r="B2045" s="39"/>
      <c r="C2045" s="39"/>
      <c r="N2045" s="39"/>
    </row>
    <row r="2046" spans="1:14" s="25" customFormat="1" ht="13.35" customHeight="1">
      <c r="A2046" s="39"/>
      <c r="B2046" s="39"/>
      <c r="C2046" s="39"/>
      <c r="N2046" s="39"/>
    </row>
    <row r="2047" spans="1:14" s="25" customFormat="1" ht="13.35" customHeight="1">
      <c r="A2047" s="39"/>
      <c r="B2047" s="39"/>
      <c r="C2047" s="39"/>
      <c r="N2047" s="39"/>
    </row>
    <row r="2048" spans="1:14" s="25" customFormat="1" ht="13.35" customHeight="1">
      <c r="A2048" s="39"/>
      <c r="B2048" s="39"/>
      <c r="C2048" s="39"/>
      <c r="N2048" s="39"/>
    </row>
    <row r="2049" spans="1:14" s="25" customFormat="1" ht="13.35" customHeight="1">
      <c r="A2049" s="39"/>
      <c r="B2049" s="39"/>
      <c r="C2049" s="39"/>
      <c r="N2049" s="39"/>
    </row>
    <row r="2050" spans="1:14" s="25" customFormat="1" ht="13.35" customHeight="1">
      <c r="A2050" s="39"/>
      <c r="B2050" s="39"/>
      <c r="C2050" s="39"/>
      <c r="N2050" s="39"/>
    </row>
    <row r="2051" spans="1:14" s="25" customFormat="1" ht="13.35" customHeight="1">
      <c r="A2051" s="39"/>
      <c r="B2051" s="39"/>
      <c r="C2051" s="39"/>
      <c r="N2051" s="39"/>
    </row>
    <row r="2052" spans="1:14" s="25" customFormat="1" ht="13.35" customHeight="1">
      <c r="A2052" s="39"/>
      <c r="B2052" s="39"/>
      <c r="C2052" s="39"/>
      <c r="N2052" s="39"/>
    </row>
    <row r="2053" spans="1:14" s="25" customFormat="1" ht="13.35" customHeight="1">
      <c r="A2053" s="39"/>
      <c r="B2053" s="39"/>
      <c r="C2053" s="39"/>
      <c r="N2053" s="39"/>
    </row>
    <row r="2054" spans="1:14" s="25" customFormat="1" ht="13.35" customHeight="1">
      <c r="A2054" s="39"/>
      <c r="B2054" s="39"/>
      <c r="C2054" s="39"/>
      <c r="N2054" s="39"/>
    </row>
    <row r="2055" spans="1:14" s="25" customFormat="1" ht="13.35" customHeight="1">
      <c r="A2055" s="39"/>
      <c r="B2055" s="39"/>
      <c r="C2055" s="39"/>
      <c r="N2055" s="39"/>
    </row>
    <row r="2056" spans="1:14" s="25" customFormat="1" ht="13.35" customHeight="1">
      <c r="A2056" s="39"/>
      <c r="B2056" s="39"/>
      <c r="C2056" s="39"/>
      <c r="N2056" s="39"/>
    </row>
    <row r="2057" spans="1:14" s="25" customFormat="1" ht="13.35" customHeight="1">
      <c r="A2057" s="39"/>
      <c r="B2057" s="39"/>
      <c r="C2057" s="39"/>
      <c r="N2057" s="39"/>
    </row>
    <row r="2058" spans="1:14" s="25" customFormat="1" ht="13.35" customHeight="1">
      <c r="A2058" s="39"/>
      <c r="B2058" s="39"/>
      <c r="C2058" s="39"/>
      <c r="N2058" s="39"/>
    </row>
    <row r="2059" spans="1:14" s="25" customFormat="1" ht="13.35" customHeight="1">
      <c r="A2059" s="39"/>
      <c r="B2059" s="39"/>
      <c r="C2059" s="39"/>
      <c r="N2059" s="39"/>
    </row>
    <row r="2060" spans="1:14" s="25" customFormat="1" ht="13.35" customHeight="1">
      <c r="A2060" s="39"/>
      <c r="B2060" s="39"/>
      <c r="C2060" s="39"/>
      <c r="N2060" s="39"/>
    </row>
    <row r="2061" spans="1:14" s="25" customFormat="1" ht="13.35" customHeight="1">
      <c r="A2061" s="39"/>
      <c r="B2061" s="39"/>
      <c r="C2061" s="39"/>
      <c r="N2061" s="39"/>
    </row>
    <row r="2062" spans="1:14" s="25" customFormat="1" ht="13.35" customHeight="1">
      <c r="A2062" s="39"/>
      <c r="B2062" s="39"/>
      <c r="C2062" s="39"/>
      <c r="N2062" s="39"/>
    </row>
    <row r="2063" spans="1:14" s="25" customFormat="1" ht="13.35" customHeight="1">
      <c r="A2063" s="39"/>
      <c r="B2063" s="39"/>
      <c r="C2063" s="39"/>
      <c r="N2063" s="39"/>
    </row>
    <row r="2064" spans="1:14" s="25" customFormat="1" ht="13.35" customHeight="1">
      <c r="A2064" s="39"/>
      <c r="B2064" s="39"/>
      <c r="C2064" s="39"/>
      <c r="N2064" s="39"/>
    </row>
    <row r="2065" spans="1:14" s="25" customFormat="1" ht="13.35" customHeight="1">
      <c r="A2065" s="39"/>
      <c r="B2065" s="39"/>
      <c r="C2065" s="39"/>
      <c r="N2065" s="39"/>
    </row>
    <row r="2066" spans="1:14" s="25" customFormat="1" ht="13.35" customHeight="1">
      <c r="A2066" s="39"/>
      <c r="B2066" s="39"/>
      <c r="C2066" s="39"/>
      <c r="N2066" s="39"/>
    </row>
    <row r="2067" spans="1:14" s="25" customFormat="1" ht="13.35" customHeight="1">
      <c r="A2067" s="39"/>
      <c r="B2067" s="39"/>
      <c r="C2067" s="39"/>
      <c r="N2067" s="39"/>
    </row>
    <row r="2068" spans="1:14" s="25" customFormat="1" ht="13.35" customHeight="1">
      <c r="A2068" s="39"/>
      <c r="B2068" s="39"/>
      <c r="C2068" s="39"/>
      <c r="N2068" s="39"/>
    </row>
    <row r="2069" spans="1:14" s="25" customFormat="1" ht="13.35" customHeight="1">
      <c r="A2069" s="39"/>
      <c r="B2069" s="39"/>
      <c r="C2069" s="39"/>
      <c r="N2069" s="39"/>
    </row>
    <row r="2070" spans="1:14" s="25" customFormat="1" ht="13.35" customHeight="1">
      <c r="A2070" s="39"/>
      <c r="B2070" s="39"/>
      <c r="C2070" s="39"/>
      <c r="N2070" s="39"/>
    </row>
    <row r="2071" spans="1:14" s="25" customFormat="1" ht="13.35" customHeight="1">
      <c r="A2071" s="39"/>
      <c r="B2071" s="39"/>
      <c r="C2071" s="39"/>
      <c r="N2071" s="39"/>
    </row>
    <row r="2072" spans="1:14" s="25" customFormat="1" ht="13.35" customHeight="1">
      <c r="A2072" s="39"/>
      <c r="B2072" s="39"/>
      <c r="C2072" s="39"/>
      <c r="N2072" s="39"/>
    </row>
    <row r="2073" spans="1:14" s="25" customFormat="1" ht="13.35" customHeight="1">
      <c r="A2073" s="39"/>
      <c r="B2073" s="39"/>
      <c r="C2073" s="39"/>
      <c r="N2073" s="39"/>
    </row>
    <row r="2074" spans="1:14" s="25" customFormat="1" ht="13.35" customHeight="1">
      <c r="A2074" s="39"/>
      <c r="B2074" s="39"/>
      <c r="C2074" s="39"/>
      <c r="N2074" s="39"/>
    </row>
    <row r="2075" spans="1:14" s="25" customFormat="1" ht="13.35" customHeight="1">
      <c r="A2075" s="39"/>
      <c r="B2075" s="39"/>
      <c r="C2075" s="39"/>
      <c r="N2075" s="39"/>
    </row>
    <row r="2076" spans="1:14" s="25" customFormat="1" ht="13.35" customHeight="1">
      <c r="A2076" s="39"/>
      <c r="B2076" s="39"/>
      <c r="C2076" s="39"/>
      <c r="N2076" s="39"/>
    </row>
    <row r="2077" spans="1:14" s="25" customFormat="1" ht="13.35" customHeight="1">
      <c r="A2077" s="39"/>
      <c r="B2077" s="39"/>
      <c r="C2077" s="39"/>
      <c r="N2077" s="39"/>
    </row>
    <row r="2078" spans="1:14" s="25" customFormat="1" ht="13.35" customHeight="1">
      <c r="A2078" s="39"/>
      <c r="B2078" s="39"/>
      <c r="C2078" s="39"/>
      <c r="N2078" s="39"/>
    </row>
    <row r="2079" spans="1:14" s="25" customFormat="1" ht="13.35" customHeight="1">
      <c r="A2079" s="39"/>
      <c r="B2079" s="39"/>
      <c r="C2079" s="39"/>
      <c r="N2079" s="39"/>
    </row>
    <row r="2080" spans="1:14" s="25" customFormat="1" ht="13.35" customHeight="1">
      <c r="A2080" s="39"/>
      <c r="B2080" s="39"/>
      <c r="C2080" s="39"/>
      <c r="N2080" s="39"/>
    </row>
    <row r="2081" spans="1:14" s="25" customFormat="1" ht="13.35" customHeight="1">
      <c r="A2081" s="39"/>
      <c r="B2081" s="39"/>
      <c r="C2081" s="39"/>
      <c r="N2081" s="39"/>
    </row>
    <row r="2082" spans="1:14" s="25" customFormat="1" ht="13.35" customHeight="1">
      <c r="A2082" s="39"/>
      <c r="B2082" s="39"/>
      <c r="C2082" s="39"/>
      <c r="N2082" s="39"/>
    </row>
    <row r="2083" spans="1:14" s="25" customFormat="1" ht="13.35" customHeight="1">
      <c r="A2083" s="39"/>
      <c r="B2083" s="39"/>
      <c r="C2083" s="39"/>
      <c r="N2083" s="39"/>
    </row>
    <row r="2084" spans="1:14" s="25" customFormat="1" ht="13.35" customHeight="1">
      <c r="A2084" s="39"/>
      <c r="B2084" s="39"/>
      <c r="C2084" s="39"/>
      <c r="N2084" s="39"/>
    </row>
    <row r="2085" spans="1:14" s="25" customFormat="1" ht="13.35" customHeight="1">
      <c r="A2085" s="39"/>
      <c r="B2085" s="39"/>
      <c r="C2085" s="39"/>
      <c r="N2085" s="39"/>
    </row>
    <row r="2086" spans="1:14" s="25" customFormat="1" ht="13.35" customHeight="1">
      <c r="A2086" s="39"/>
      <c r="B2086" s="39"/>
      <c r="C2086" s="39"/>
      <c r="N2086" s="39"/>
    </row>
    <row r="2087" spans="1:14" s="25" customFormat="1" ht="13.35" customHeight="1">
      <c r="A2087" s="39"/>
      <c r="B2087" s="39"/>
      <c r="C2087" s="39"/>
      <c r="N2087" s="39"/>
    </row>
    <row r="2088" spans="1:14" s="25" customFormat="1" ht="13.35" customHeight="1">
      <c r="A2088" s="39"/>
      <c r="B2088" s="39"/>
      <c r="C2088" s="39"/>
      <c r="N2088" s="39"/>
    </row>
    <row r="2089" spans="1:14" s="25" customFormat="1" ht="13.35" customHeight="1">
      <c r="A2089" s="39"/>
      <c r="B2089" s="39"/>
      <c r="C2089" s="39"/>
      <c r="N2089" s="39"/>
    </row>
    <row r="2090" spans="1:14" s="25" customFormat="1" ht="13.35" customHeight="1">
      <c r="A2090" s="39"/>
      <c r="B2090" s="39"/>
      <c r="C2090" s="39"/>
      <c r="N2090" s="39"/>
    </row>
    <row r="2091" spans="1:14" s="25" customFormat="1" ht="13.35" customHeight="1">
      <c r="A2091" s="39"/>
      <c r="B2091" s="39"/>
      <c r="C2091" s="39"/>
      <c r="N2091" s="39"/>
    </row>
    <row r="2092" spans="1:14" s="25" customFormat="1" ht="13.35" customHeight="1">
      <c r="A2092" s="39"/>
      <c r="B2092" s="39"/>
      <c r="C2092" s="39"/>
      <c r="N2092" s="39"/>
    </row>
    <row r="2093" spans="1:14" s="25" customFormat="1" ht="13.35" customHeight="1">
      <c r="A2093" s="39"/>
      <c r="B2093" s="39"/>
      <c r="C2093" s="39"/>
      <c r="N2093" s="39"/>
    </row>
    <row r="2094" spans="1:14" s="25" customFormat="1" ht="13.35" customHeight="1">
      <c r="A2094" s="39"/>
      <c r="B2094" s="39"/>
      <c r="C2094" s="39"/>
      <c r="N2094" s="39"/>
    </row>
    <row r="2095" spans="1:14" s="25" customFormat="1" ht="13.35" customHeight="1">
      <c r="A2095" s="39"/>
      <c r="B2095" s="39"/>
      <c r="C2095" s="39"/>
      <c r="N2095" s="39"/>
    </row>
    <row r="2096" spans="1:14" s="25" customFormat="1" ht="13.35" customHeight="1">
      <c r="A2096" s="39"/>
      <c r="B2096" s="39"/>
      <c r="C2096" s="39"/>
      <c r="N2096" s="39"/>
    </row>
    <row r="2097" spans="1:14" s="25" customFormat="1" ht="13.35" customHeight="1">
      <c r="A2097" s="39"/>
      <c r="B2097" s="39"/>
      <c r="C2097" s="39"/>
      <c r="N2097" s="39"/>
    </row>
    <row r="2098" spans="1:14" s="25" customFormat="1" ht="13.35" customHeight="1">
      <c r="A2098" s="39"/>
      <c r="B2098" s="39"/>
      <c r="C2098" s="39"/>
      <c r="N2098" s="39"/>
    </row>
    <row r="2099" spans="1:14" s="25" customFormat="1" ht="13.35" customHeight="1">
      <c r="A2099" s="39"/>
      <c r="B2099" s="39"/>
      <c r="C2099" s="39"/>
      <c r="N2099" s="39"/>
    </row>
    <row r="2100" spans="1:14" s="25" customFormat="1" ht="13.35" customHeight="1">
      <c r="A2100" s="39"/>
      <c r="B2100" s="39"/>
      <c r="C2100" s="39"/>
      <c r="N2100" s="39"/>
    </row>
    <row r="2101" spans="1:14" s="25" customFormat="1" ht="13.35" customHeight="1">
      <c r="A2101" s="39"/>
      <c r="B2101" s="39"/>
      <c r="C2101" s="39"/>
      <c r="N2101" s="39"/>
    </row>
    <row r="2102" spans="1:14" s="25" customFormat="1" ht="13.35" customHeight="1">
      <c r="A2102" s="39"/>
      <c r="B2102" s="39"/>
      <c r="C2102" s="39"/>
      <c r="N2102" s="39"/>
    </row>
    <row r="2103" spans="1:14" s="25" customFormat="1" ht="13.35" customHeight="1">
      <c r="A2103" s="39"/>
      <c r="B2103" s="39"/>
      <c r="C2103" s="39"/>
      <c r="N2103" s="39"/>
    </row>
    <row r="2104" spans="1:14" s="25" customFormat="1" ht="13.35" customHeight="1">
      <c r="A2104" s="39"/>
      <c r="B2104" s="39"/>
      <c r="C2104" s="39"/>
      <c r="N2104" s="39"/>
    </row>
    <row r="2105" spans="1:14" s="25" customFormat="1" ht="13.35" customHeight="1">
      <c r="A2105" s="39"/>
      <c r="B2105" s="39"/>
      <c r="C2105" s="39"/>
      <c r="N2105" s="39"/>
    </row>
    <row r="2106" spans="1:14" s="25" customFormat="1" ht="13.35" customHeight="1">
      <c r="A2106" s="39"/>
      <c r="B2106" s="39"/>
      <c r="C2106" s="39"/>
      <c r="N2106" s="39"/>
    </row>
    <row r="2107" spans="1:14" s="25" customFormat="1" ht="13.35" customHeight="1">
      <c r="A2107" s="39"/>
      <c r="B2107" s="39"/>
      <c r="C2107" s="39"/>
      <c r="N2107" s="39"/>
    </row>
    <row r="2108" spans="1:14" s="25" customFormat="1" ht="13.35" customHeight="1">
      <c r="A2108" s="39"/>
      <c r="B2108" s="39"/>
      <c r="C2108" s="39"/>
      <c r="N2108" s="39"/>
    </row>
    <row r="2109" spans="1:14" s="25" customFormat="1" ht="13.35" customHeight="1">
      <c r="A2109" s="39"/>
      <c r="B2109" s="39"/>
      <c r="C2109" s="39"/>
      <c r="N2109" s="39"/>
    </row>
    <row r="2110" spans="1:14" s="25" customFormat="1" ht="13.35" customHeight="1">
      <c r="A2110" s="39"/>
      <c r="B2110" s="39"/>
      <c r="C2110" s="39"/>
      <c r="N2110" s="39"/>
    </row>
    <row r="2111" spans="1:14" s="25" customFormat="1" ht="13.35" customHeight="1">
      <c r="A2111" s="39"/>
      <c r="B2111" s="39"/>
      <c r="C2111" s="39"/>
      <c r="N2111" s="39"/>
    </row>
    <row r="2112" spans="1:14" s="25" customFormat="1" ht="13.35" customHeight="1">
      <c r="A2112" s="39"/>
      <c r="B2112" s="39"/>
      <c r="C2112" s="39"/>
      <c r="N2112" s="39"/>
    </row>
    <row r="2113" spans="1:14" s="25" customFormat="1" ht="13.35" customHeight="1">
      <c r="A2113" s="39"/>
      <c r="B2113" s="39"/>
      <c r="C2113" s="39"/>
      <c r="N2113" s="39"/>
    </row>
    <row r="2114" spans="1:14" s="25" customFormat="1" ht="13.35" customHeight="1">
      <c r="A2114" s="39"/>
      <c r="B2114" s="39"/>
      <c r="C2114" s="39"/>
      <c r="N2114" s="39"/>
    </row>
    <row r="2115" spans="1:14" s="25" customFormat="1" ht="13.35" customHeight="1">
      <c r="A2115" s="39"/>
      <c r="B2115" s="39"/>
      <c r="C2115" s="39"/>
      <c r="N2115" s="39"/>
    </row>
    <row r="2116" spans="1:14" s="25" customFormat="1" ht="13.35" customHeight="1">
      <c r="A2116" s="39"/>
      <c r="B2116" s="39"/>
      <c r="C2116" s="39"/>
      <c r="N2116" s="39"/>
    </row>
    <row r="2117" spans="1:14" s="25" customFormat="1" ht="13.35" customHeight="1">
      <c r="A2117" s="39"/>
      <c r="B2117" s="39"/>
      <c r="C2117" s="39"/>
      <c r="N2117" s="39"/>
    </row>
    <row r="2118" spans="1:14" s="25" customFormat="1" ht="13.35" customHeight="1">
      <c r="A2118" s="39"/>
      <c r="B2118" s="39"/>
      <c r="C2118" s="39"/>
      <c r="N2118" s="39"/>
    </row>
    <row r="2119" spans="1:14" s="25" customFormat="1" ht="13.35" customHeight="1">
      <c r="A2119" s="39"/>
      <c r="B2119" s="39"/>
      <c r="C2119" s="39"/>
      <c r="N2119" s="39"/>
    </row>
    <row r="2120" spans="1:14" s="25" customFormat="1" ht="13.35" customHeight="1">
      <c r="A2120" s="39"/>
      <c r="B2120" s="39"/>
      <c r="C2120" s="39"/>
      <c r="N2120" s="39"/>
    </row>
    <row r="2121" spans="1:14" s="25" customFormat="1" ht="13.35" customHeight="1">
      <c r="A2121" s="39"/>
      <c r="B2121" s="39"/>
      <c r="C2121" s="39"/>
      <c r="N2121" s="39"/>
    </row>
    <row r="2122" spans="1:14" s="25" customFormat="1" ht="13.35" customHeight="1">
      <c r="A2122" s="39"/>
      <c r="B2122" s="39"/>
      <c r="C2122" s="39"/>
      <c r="N2122" s="39"/>
    </row>
    <row r="2123" spans="1:14" s="25" customFormat="1" ht="13.35" customHeight="1">
      <c r="A2123" s="39"/>
      <c r="B2123" s="39"/>
      <c r="C2123" s="39"/>
      <c r="N2123" s="39"/>
    </row>
    <row r="2124" spans="1:14" s="25" customFormat="1" ht="13.35" customHeight="1">
      <c r="A2124" s="39"/>
      <c r="B2124" s="39"/>
      <c r="C2124" s="39"/>
      <c r="N2124" s="39"/>
    </row>
    <row r="2125" spans="1:14" s="25" customFormat="1" ht="13.35" customHeight="1">
      <c r="A2125" s="39"/>
      <c r="B2125" s="39"/>
      <c r="C2125" s="39"/>
      <c r="N2125" s="39"/>
    </row>
    <row r="2126" spans="1:14" s="25" customFormat="1" ht="13.35" customHeight="1">
      <c r="A2126" s="39"/>
      <c r="B2126" s="39"/>
      <c r="C2126" s="39"/>
      <c r="N2126" s="39"/>
    </row>
    <row r="2127" spans="1:14" s="25" customFormat="1" ht="13.35" customHeight="1">
      <c r="A2127" s="39"/>
      <c r="B2127" s="39"/>
      <c r="C2127" s="39"/>
      <c r="N2127" s="39"/>
    </row>
    <row r="2128" spans="1:14" s="25" customFormat="1" ht="13.35" customHeight="1">
      <c r="A2128" s="39"/>
      <c r="B2128" s="39"/>
      <c r="C2128" s="39"/>
      <c r="N2128" s="39"/>
    </row>
    <row r="2129" spans="1:14" s="25" customFormat="1" ht="13.35" customHeight="1">
      <c r="A2129" s="39"/>
      <c r="B2129" s="39"/>
      <c r="C2129" s="39"/>
      <c r="N2129" s="39"/>
    </row>
    <row r="2130" spans="1:14" s="25" customFormat="1" ht="13.35" customHeight="1">
      <c r="A2130" s="39"/>
      <c r="B2130" s="39"/>
      <c r="C2130" s="39"/>
      <c r="N2130" s="39"/>
    </row>
    <row r="2131" spans="1:14" s="25" customFormat="1" ht="13.35" customHeight="1">
      <c r="A2131" s="39"/>
      <c r="B2131" s="39"/>
      <c r="C2131" s="39"/>
      <c r="N2131" s="39"/>
    </row>
    <row r="2132" spans="1:14" s="25" customFormat="1" ht="13.35" customHeight="1">
      <c r="A2132" s="39"/>
      <c r="B2132" s="39"/>
      <c r="C2132" s="39"/>
      <c r="N2132" s="39"/>
    </row>
    <row r="2133" spans="1:14" s="25" customFormat="1" ht="13.35" customHeight="1">
      <c r="A2133" s="39"/>
      <c r="B2133" s="39"/>
      <c r="C2133" s="39"/>
      <c r="N2133" s="39"/>
    </row>
    <row r="2134" spans="1:14" s="25" customFormat="1" ht="13.35" customHeight="1">
      <c r="A2134" s="39"/>
      <c r="B2134" s="39"/>
      <c r="C2134" s="39"/>
      <c r="N2134" s="39"/>
    </row>
    <row r="2135" spans="1:14" s="25" customFormat="1" ht="13.35" customHeight="1">
      <c r="A2135" s="39"/>
      <c r="B2135" s="39"/>
      <c r="C2135" s="39"/>
      <c r="N2135" s="39"/>
    </row>
    <row r="2136" spans="1:14" s="25" customFormat="1" ht="13.35" customHeight="1">
      <c r="A2136" s="39"/>
      <c r="B2136" s="39"/>
      <c r="C2136" s="39"/>
      <c r="N2136" s="39"/>
    </row>
    <row r="2137" spans="1:14" s="25" customFormat="1" ht="13.35" customHeight="1">
      <c r="A2137" s="39"/>
      <c r="B2137" s="39"/>
      <c r="C2137" s="39"/>
      <c r="N2137" s="39"/>
    </row>
    <row r="2138" spans="1:14" s="25" customFormat="1" ht="13.35" customHeight="1">
      <c r="A2138" s="39"/>
      <c r="B2138" s="39"/>
      <c r="C2138" s="39"/>
      <c r="N2138" s="39"/>
    </row>
    <row r="2139" spans="1:14" s="25" customFormat="1" ht="13.35" customHeight="1">
      <c r="A2139" s="39"/>
      <c r="B2139" s="39"/>
      <c r="C2139" s="39"/>
      <c r="N2139" s="39"/>
    </row>
    <row r="2140" spans="1:14" s="25" customFormat="1" ht="13.35" customHeight="1">
      <c r="A2140" s="39"/>
      <c r="B2140" s="39"/>
      <c r="C2140" s="39"/>
      <c r="N2140" s="39"/>
    </row>
    <row r="2141" spans="1:14" s="25" customFormat="1" ht="13.35" customHeight="1">
      <c r="A2141" s="39"/>
      <c r="B2141" s="39"/>
      <c r="C2141" s="39"/>
      <c r="N2141" s="39"/>
    </row>
    <row r="2142" spans="1:14" s="25" customFormat="1" ht="13.35" customHeight="1">
      <c r="A2142" s="39"/>
      <c r="B2142" s="39"/>
      <c r="C2142" s="39"/>
      <c r="N2142" s="39"/>
    </row>
    <row r="2143" spans="1:14" s="25" customFormat="1" ht="13.35" customHeight="1">
      <c r="A2143" s="39"/>
      <c r="B2143" s="39"/>
      <c r="C2143" s="39"/>
      <c r="N2143" s="39"/>
    </row>
    <row r="2144" spans="1:14" s="25" customFormat="1" ht="13.35" customHeight="1">
      <c r="A2144" s="39"/>
      <c r="B2144" s="39"/>
      <c r="C2144" s="39"/>
      <c r="N2144" s="39"/>
    </row>
    <row r="2145" spans="1:14" s="25" customFormat="1" ht="13.35" customHeight="1">
      <c r="A2145" s="39"/>
      <c r="B2145" s="39"/>
      <c r="C2145" s="39"/>
      <c r="N2145" s="39"/>
    </row>
    <row r="2146" spans="1:14" s="25" customFormat="1" ht="13.35" customHeight="1">
      <c r="A2146" s="39"/>
      <c r="B2146" s="39"/>
      <c r="C2146" s="39"/>
      <c r="N2146" s="39"/>
    </row>
    <row r="2147" spans="1:14" s="25" customFormat="1" ht="13.35" customHeight="1">
      <c r="A2147" s="39"/>
      <c r="B2147" s="39"/>
      <c r="C2147" s="39"/>
      <c r="N2147" s="39"/>
    </row>
    <row r="2148" spans="1:14" s="25" customFormat="1" ht="13.35" customHeight="1">
      <c r="A2148" s="39"/>
      <c r="B2148" s="39"/>
      <c r="C2148" s="39"/>
      <c r="N2148" s="39"/>
    </row>
    <row r="2149" spans="1:14" s="25" customFormat="1" ht="13.35" customHeight="1">
      <c r="A2149" s="39"/>
      <c r="B2149" s="39"/>
      <c r="C2149" s="39"/>
      <c r="N2149" s="39"/>
    </row>
    <row r="2150" spans="1:14" s="25" customFormat="1" ht="13.35" customHeight="1">
      <c r="A2150" s="39"/>
      <c r="B2150" s="39"/>
      <c r="C2150" s="39"/>
      <c r="N2150" s="39"/>
    </row>
    <row r="2151" spans="1:14" s="25" customFormat="1" ht="13.35" customHeight="1">
      <c r="A2151" s="39"/>
      <c r="B2151" s="39"/>
      <c r="C2151" s="39"/>
      <c r="N2151" s="39"/>
    </row>
    <row r="2152" spans="1:14" s="25" customFormat="1" ht="13.35" customHeight="1">
      <c r="A2152" s="39"/>
      <c r="B2152" s="39"/>
      <c r="C2152" s="39"/>
      <c r="N2152" s="39"/>
    </row>
    <row r="2153" spans="1:14" s="25" customFormat="1" ht="13.35" customHeight="1">
      <c r="A2153" s="39"/>
      <c r="B2153" s="39"/>
      <c r="C2153" s="39"/>
      <c r="N2153" s="39"/>
    </row>
    <row r="2154" spans="1:14" s="25" customFormat="1" ht="13.35" customHeight="1">
      <c r="A2154" s="39"/>
      <c r="B2154" s="39"/>
      <c r="C2154" s="39"/>
      <c r="N2154" s="39"/>
    </row>
    <row r="2155" spans="1:14" s="25" customFormat="1" ht="13.35" customHeight="1">
      <c r="A2155" s="39"/>
      <c r="B2155" s="39"/>
      <c r="C2155" s="39"/>
      <c r="N2155" s="39"/>
    </row>
    <row r="2156" spans="1:14" s="25" customFormat="1" ht="13.35" customHeight="1">
      <c r="A2156" s="39"/>
      <c r="B2156" s="39"/>
      <c r="C2156" s="39"/>
      <c r="N2156" s="39"/>
    </row>
    <row r="2157" spans="1:14" s="25" customFormat="1" ht="13.35" customHeight="1">
      <c r="A2157" s="39"/>
      <c r="B2157" s="39"/>
      <c r="C2157" s="39"/>
      <c r="N2157" s="39"/>
    </row>
    <row r="2158" spans="1:14" s="25" customFormat="1" ht="13.35" customHeight="1">
      <c r="A2158" s="39"/>
      <c r="B2158" s="39"/>
      <c r="C2158" s="39"/>
      <c r="N2158" s="39"/>
    </row>
    <row r="2159" spans="1:14" s="25" customFormat="1" ht="13.35" customHeight="1">
      <c r="A2159" s="39"/>
      <c r="B2159" s="39"/>
      <c r="C2159" s="39"/>
      <c r="N2159" s="39"/>
    </row>
    <row r="2160" spans="1:14" s="25" customFormat="1" ht="13.35" customHeight="1">
      <c r="A2160" s="39"/>
      <c r="B2160" s="39"/>
      <c r="C2160" s="39"/>
      <c r="N2160" s="39"/>
    </row>
    <row r="2161" spans="1:14" s="25" customFormat="1" ht="13.35" customHeight="1">
      <c r="A2161" s="39"/>
      <c r="B2161" s="39"/>
      <c r="C2161" s="39"/>
      <c r="N2161" s="39"/>
    </row>
    <row r="2162" spans="1:14" s="25" customFormat="1" ht="13.35" customHeight="1">
      <c r="A2162" s="39"/>
      <c r="B2162" s="39"/>
      <c r="C2162" s="39"/>
      <c r="N2162" s="39"/>
    </row>
    <row r="2163" spans="1:14" s="25" customFormat="1" ht="13.35" customHeight="1">
      <c r="A2163" s="39"/>
      <c r="B2163" s="39"/>
      <c r="C2163" s="39"/>
      <c r="N2163" s="39"/>
    </row>
    <row r="2164" spans="1:14" s="25" customFormat="1" ht="13.35" customHeight="1">
      <c r="A2164" s="39"/>
      <c r="B2164" s="39"/>
      <c r="C2164" s="39"/>
      <c r="N2164" s="39"/>
    </row>
    <row r="2165" spans="1:14" s="25" customFormat="1" ht="13.35" customHeight="1">
      <c r="A2165" s="39"/>
      <c r="B2165" s="39"/>
      <c r="C2165" s="39"/>
      <c r="N2165" s="39"/>
    </row>
    <row r="2166" spans="1:14" s="25" customFormat="1" ht="13.35" customHeight="1">
      <c r="A2166" s="39"/>
      <c r="B2166" s="39"/>
      <c r="C2166" s="39"/>
      <c r="N2166" s="39"/>
    </row>
    <row r="2167" spans="1:14" s="25" customFormat="1" ht="13.35" customHeight="1">
      <c r="A2167" s="39"/>
      <c r="B2167" s="39"/>
      <c r="C2167" s="39"/>
      <c r="N2167" s="39"/>
    </row>
    <row r="2168" spans="1:14" s="25" customFormat="1" ht="13.35" customHeight="1">
      <c r="A2168" s="39"/>
      <c r="B2168" s="39"/>
      <c r="C2168" s="39"/>
      <c r="N2168" s="39"/>
    </row>
    <row r="2169" spans="1:14" s="25" customFormat="1" ht="13.35" customHeight="1">
      <c r="A2169" s="39"/>
      <c r="B2169" s="39"/>
      <c r="C2169" s="39"/>
      <c r="N2169" s="39"/>
    </row>
    <row r="2170" spans="1:14" s="25" customFormat="1" ht="13.35" customHeight="1">
      <c r="A2170" s="39"/>
      <c r="B2170" s="39"/>
      <c r="C2170" s="39"/>
      <c r="N2170" s="39"/>
    </row>
    <row r="2171" spans="1:14" s="25" customFormat="1" ht="13.35" customHeight="1">
      <c r="A2171" s="39"/>
      <c r="B2171" s="39"/>
      <c r="C2171" s="39"/>
      <c r="N2171" s="39"/>
    </row>
    <row r="2172" spans="1:14" s="25" customFormat="1" ht="13.35" customHeight="1">
      <c r="A2172" s="39"/>
      <c r="B2172" s="39"/>
      <c r="C2172" s="39"/>
      <c r="N2172" s="39"/>
    </row>
    <row r="2173" spans="1:14" s="25" customFormat="1" ht="13.35" customHeight="1">
      <c r="A2173" s="39"/>
      <c r="B2173" s="39"/>
      <c r="C2173" s="39"/>
      <c r="N2173" s="39"/>
    </row>
    <row r="2174" spans="1:14" s="25" customFormat="1" ht="13.35" customHeight="1">
      <c r="A2174" s="39"/>
      <c r="B2174" s="39"/>
      <c r="C2174" s="39"/>
      <c r="N2174" s="39"/>
    </row>
    <row r="2175" spans="1:14" s="25" customFormat="1" ht="13.35" customHeight="1">
      <c r="A2175" s="39"/>
      <c r="B2175" s="39"/>
      <c r="C2175" s="39"/>
      <c r="N2175" s="39"/>
    </row>
    <row r="2176" spans="1:14" s="25" customFormat="1" ht="13.35" customHeight="1">
      <c r="A2176" s="39"/>
      <c r="B2176" s="39"/>
      <c r="C2176" s="39"/>
      <c r="N2176" s="39"/>
    </row>
    <row r="2177" spans="1:14" s="25" customFormat="1" ht="13.35" customHeight="1">
      <c r="A2177" s="39"/>
      <c r="B2177" s="39"/>
      <c r="C2177" s="39"/>
      <c r="N2177" s="39"/>
    </row>
    <row r="2178" spans="1:14" s="25" customFormat="1" ht="13.35" customHeight="1">
      <c r="A2178" s="39"/>
      <c r="B2178" s="39"/>
      <c r="C2178" s="39"/>
      <c r="N2178" s="39"/>
    </row>
    <row r="2179" spans="1:14" s="25" customFormat="1" ht="13.35" customHeight="1">
      <c r="A2179" s="39"/>
      <c r="B2179" s="39"/>
      <c r="C2179" s="39"/>
      <c r="N2179" s="39"/>
    </row>
    <row r="2180" spans="1:14" s="25" customFormat="1" ht="13.35" customHeight="1">
      <c r="A2180" s="39"/>
      <c r="B2180" s="39"/>
      <c r="C2180" s="39"/>
      <c r="N2180" s="39"/>
    </row>
    <row r="2181" spans="1:14" s="25" customFormat="1" ht="13.35" customHeight="1">
      <c r="A2181" s="39"/>
      <c r="B2181" s="39"/>
      <c r="C2181" s="39"/>
      <c r="N2181" s="39"/>
    </row>
    <row r="2182" spans="1:14" s="25" customFormat="1" ht="13.35" customHeight="1">
      <c r="A2182" s="39"/>
      <c r="B2182" s="39"/>
      <c r="C2182" s="39"/>
      <c r="N2182" s="39"/>
    </row>
    <row r="2183" spans="1:14" s="25" customFormat="1" ht="13.35" customHeight="1">
      <c r="A2183" s="39"/>
      <c r="B2183" s="39"/>
      <c r="C2183" s="39"/>
      <c r="N2183" s="39"/>
    </row>
    <row r="2184" spans="1:14" s="25" customFormat="1" ht="13.35" customHeight="1">
      <c r="A2184" s="39"/>
      <c r="B2184" s="39"/>
      <c r="C2184" s="39"/>
      <c r="N2184" s="39"/>
    </row>
    <row r="2185" spans="1:14" s="25" customFormat="1" ht="13.35" customHeight="1">
      <c r="A2185" s="39"/>
      <c r="B2185" s="39"/>
      <c r="C2185" s="39"/>
      <c r="N2185" s="39"/>
    </row>
    <row r="2186" spans="1:14" s="25" customFormat="1" ht="13.35" customHeight="1">
      <c r="A2186" s="39"/>
      <c r="B2186" s="39"/>
      <c r="C2186" s="39"/>
      <c r="N2186" s="39"/>
    </row>
    <row r="2187" spans="1:14" s="25" customFormat="1" ht="13.35" customHeight="1">
      <c r="A2187" s="39"/>
      <c r="B2187" s="39"/>
      <c r="C2187" s="39"/>
      <c r="N2187" s="39"/>
    </row>
    <row r="2188" spans="1:14" s="25" customFormat="1" ht="13.35" customHeight="1">
      <c r="A2188" s="39"/>
      <c r="B2188" s="39"/>
      <c r="C2188" s="39"/>
      <c r="N2188" s="39"/>
    </row>
    <row r="2189" spans="1:14" s="25" customFormat="1" ht="13.35" customHeight="1">
      <c r="A2189" s="39"/>
      <c r="B2189" s="39"/>
      <c r="C2189" s="39"/>
      <c r="N2189" s="39"/>
    </row>
    <row r="2190" spans="1:14" s="25" customFormat="1" ht="13.35" customHeight="1">
      <c r="A2190" s="39"/>
      <c r="B2190" s="39"/>
      <c r="C2190" s="39"/>
      <c r="N2190" s="39"/>
    </row>
    <row r="2191" spans="1:14" s="25" customFormat="1" ht="13.35" customHeight="1">
      <c r="A2191" s="39"/>
      <c r="B2191" s="39"/>
      <c r="C2191" s="39"/>
      <c r="N2191" s="39"/>
    </row>
    <row r="2192" spans="1:14" s="25" customFormat="1" ht="13.35" customHeight="1">
      <c r="A2192" s="39"/>
      <c r="B2192" s="39"/>
      <c r="C2192" s="39"/>
      <c r="N2192" s="39"/>
    </row>
    <row r="2193" spans="1:14" s="25" customFormat="1" ht="13.35" customHeight="1">
      <c r="A2193" s="39"/>
      <c r="B2193" s="39"/>
      <c r="C2193" s="39"/>
      <c r="N2193" s="39"/>
    </row>
    <row r="2194" spans="1:14" s="25" customFormat="1" ht="13.35" customHeight="1">
      <c r="A2194" s="39"/>
      <c r="B2194" s="39"/>
      <c r="C2194" s="39"/>
      <c r="N2194" s="39"/>
    </row>
    <row r="2195" spans="1:14" s="25" customFormat="1" ht="13.35" customHeight="1">
      <c r="A2195" s="39"/>
      <c r="B2195" s="39"/>
      <c r="C2195" s="39"/>
      <c r="N2195" s="39"/>
    </row>
    <row r="2196" spans="1:14" s="25" customFormat="1" ht="13.35" customHeight="1">
      <c r="A2196" s="39"/>
      <c r="B2196" s="39"/>
      <c r="C2196" s="39"/>
      <c r="N2196" s="39"/>
    </row>
    <row r="2197" spans="1:14" s="25" customFormat="1" ht="13.35" customHeight="1">
      <c r="A2197" s="39"/>
      <c r="B2197" s="39"/>
      <c r="C2197" s="39"/>
      <c r="N2197" s="39"/>
    </row>
    <row r="2198" spans="1:14" s="25" customFormat="1" ht="13.35" customHeight="1">
      <c r="A2198" s="39"/>
      <c r="B2198" s="39"/>
      <c r="C2198" s="39"/>
      <c r="N2198" s="39"/>
    </row>
    <row r="2199" spans="1:14" s="25" customFormat="1" ht="13.35" customHeight="1">
      <c r="A2199" s="39"/>
      <c r="B2199" s="39"/>
      <c r="C2199" s="39"/>
      <c r="N2199" s="39"/>
    </row>
    <row r="2200" spans="1:14" s="25" customFormat="1" ht="13.35" customHeight="1">
      <c r="A2200" s="39"/>
      <c r="B2200" s="39"/>
      <c r="C2200" s="39"/>
      <c r="N2200" s="39"/>
    </row>
    <row r="2201" spans="1:14" s="25" customFormat="1" ht="13.35" customHeight="1">
      <c r="A2201" s="39"/>
      <c r="B2201" s="39"/>
      <c r="C2201" s="39"/>
      <c r="N2201" s="39"/>
    </row>
    <row r="2202" spans="1:14" s="25" customFormat="1" ht="13.35" customHeight="1">
      <c r="A2202" s="39"/>
      <c r="B2202" s="39"/>
      <c r="C2202" s="39"/>
      <c r="N2202" s="39"/>
    </row>
    <row r="2203" spans="1:14" s="25" customFormat="1" ht="13.35" customHeight="1">
      <c r="A2203" s="39"/>
      <c r="B2203" s="39"/>
      <c r="C2203" s="39"/>
      <c r="N2203" s="39"/>
    </row>
    <row r="2204" spans="1:14" s="25" customFormat="1" ht="13.35" customHeight="1">
      <c r="A2204" s="39"/>
      <c r="B2204" s="39"/>
      <c r="C2204" s="39"/>
      <c r="N2204" s="39"/>
    </row>
    <row r="2205" spans="1:14" s="25" customFormat="1" ht="13.35" customHeight="1">
      <c r="A2205" s="39"/>
      <c r="B2205" s="39"/>
      <c r="C2205" s="39"/>
      <c r="N2205" s="39"/>
    </row>
    <row r="2206" spans="1:14" s="25" customFormat="1" ht="13.35" customHeight="1">
      <c r="A2206" s="39"/>
      <c r="B2206" s="39"/>
      <c r="C2206" s="39"/>
      <c r="N2206" s="39"/>
    </row>
    <row r="2207" spans="1:14" s="25" customFormat="1" ht="13.35" customHeight="1">
      <c r="A2207" s="39"/>
      <c r="B2207" s="39"/>
      <c r="C2207" s="39"/>
      <c r="N2207" s="39"/>
    </row>
    <row r="2208" spans="1:14" s="25" customFormat="1" ht="13.35" customHeight="1">
      <c r="A2208" s="39"/>
      <c r="B2208" s="39"/>
      <c r="C2208" s="39"/>
      <c r="N2208" s="39"/>
    </row>
    <row r="2209" spans="1:14" s="25" customFormat="1" ht="13.35" customHeight="1">
      <c r="A2209" s="39"/>
      <c r="B2209" s="39"/>
      <c r="C2209" s="39"/>
      <c r="N2209" s="39"/>
    </row>
    <row r="2210" spans="1:14" s="25" customFormat="1" ht="13.35" customHeight="1">
      <c r="A2210" s="39"/>
      <c r="B2210" s="39"/>
      <c r="C2210" s="39"/>
      <c r="N2210" s="39"/>
    </row>
    <row r="2211" spans="1:14" s="25" customFormat="1" ht="13.35" customHeight="1">
      <c r="A2211" s="39"/>
      <c r="B2211" s="39"/>
      <c r="C2211" s="39"/>
      <c r="N2211" s="39"/>
    </row>
    <row r="2212" spans="1:14" s="25" customFormat="1" ht="13.35" customHeight="1">
      <c r="A2212" s="39"/>
      <c r="B2212" s="39"/>
      <c r="C2212" s="39"/>
      <c r="N2212" s="39"/>
    </row>
    <row r="2213" spans="1:14" s="25" customFormat="1" ht="13.35" customHeight="1">
      <c r="A2213" s="39"/>
      <c r="B2213" s="39"/>
      <c r="C2213" s="39"/>
      <c r="N2213" s="39"/>
    </row>
    <row r="2214" spans="1:14" s="25" customFormat="1" ht="13.35" customHeight="1">
      <c r="A2214" s="39"/>
      <c r="B2214" s="39"/>
      <c r="C2214" s="39"/>
      <c r="N2214" s="39"/>
    </row>
    <row r="2215" spans="1:14" s="25" customFormat="1" ht="13.35" customHeight="1">
      <c r="A2215" s="39"/>
      <c r="B2215" s="39"/>
      <c r="C2215" s="39"/>
      <c r="N2215" s="39"/>
    </row>
    <row r="2216" spans="1:14" s="25" customFormat="1" ht="13.35" customHeight="1">
      <c r="A2216" s="39"/>
      <c r="B2216" s="39"/>
      <c r="C2216" s="39"/>
      <c r="N2216" s="39"/>
    </row>
    <row r="2217" spans="1:14" s="25" customFormat="1" ht="13.35" customHeight="1">
      <c r="A2217" s="39"/>
      <c r="B2217" s="39"/>
      <c r="C2217" s="39"/>
      <c r="N2217" s="39"/>
    </row>
    <row r="2218" spans="1:14" s="25" customFormat="1" ht="13.35" customHeight="1">
      <c r="A2218" s="39"/>
      <c r="B2218" s="39"/>
      <c r="C2218" s="39"/>
      <c r="N2218" s="39"/>
    </row>
    <row r="2219" spans="1:14" s="25" customFormat="1" ht="13.35" customHeight="1">
      <c r="A2219" s="39"/>
      <c r="B2219" s="39"/>
      <c r="C2219" s="39"/>
      <c r="N2219" s="39"/>
    </row>
    <row r="2220" spans="1:14" s="25" customFormat="1" ht="13.35" customHeight="1">
      <c r="A2220" s="39"/>
      <c r="B2220" s="39"/>
      <c r="C2220" s="39"/>
      <c r="N2220" s="39"/>
    </row>
    <row r="2221" spans="1:14" s="25" customFormat="1" ht="13.35" customHeight="1">
      <c r="A2221" s="39"/>
      <c r="B2221" s="39"/>
      <c r="C2221" s="39"/>
      <c r="N2221" s="39"/>
    </row>
    <row r="2222" spans="1:14" s="25" customFormat="1" ht="13.35" customHeight="1">
      <c r="A2222" s="39"/>
      <c r="B2222" s="39"/>
      <c r="C2222" s="39"/>
      <c r="N2222" s="39"/>
    </row>
    <row r="2223" spans="1:14" s="25" customFormat="1" ht="13.35" customHeight="1">
      <c r="A2223" s="39"/>
      <c r="B2223" s="39"/>
      <c r="C2223" s="39"/>
      <c r="N2223" s="39"/>
    </row>
    <row r="2224" spans="1:14" s="25" customFormat="1" ht="13.35" customHeight="1">
      <c r="A2224" s="39"/>
      <c r="B2224" s="39"/>
      <c r="C2224" s="39"/>
      <c r="N2224" s="39"/>
    </row>
    <row r="2225" spans="1:14" s="25" customFormat="1" ht="13.35" customHeight="1">
      <c r="A2225" s="39"/>
      <c r="B2225" s="39"/>
      <c r="C2225" s="39"/>
      <c r="N2225" s="39"/>
    </row>
    <row r="2226" spans="1:14" s="25" customFormat="1" ht="13.35" customHeight="1">
      <c r="A2226" s="39"/>
      <c r="B2226" s="39"/>
      <c r="C2226" s="39"/>
      <c r="N2226" s="39"/>
    </row>
    <row r="2227" spans="1:14" s="25" customFormat="1" ht="13.35" customHeight="1">
      <c r="A2227" s="39"/>
      <c r="B2227" s="39"/>
      <c r="C2227" s="39"/>
      <c r="N2227" s="39"/>
    </row>
    <row r="2228" spans="1:14" s="25" customFormat="1" ht="13.35" customHeight="1">
      <c r="A2228" s="39"/>
      <c r="B2228" s="39"/>
      <c r="C2228" s="39"/>
      <c r="N2228" s="39"/>
    </row>
    <row r="2229" spans="1:14" s="25" customFormat="1" ht="13.35" customHeight="1">
      <c r="A2229" s="39"/>
      <c r="B2229" s="39"/>
      <c r="C2229" s="39"/>
      <c r="N2229" s="39"/>
    </row>
    <row r="2230" spans="1:14" s="25" customFormat="1" ht="13.35" customHeight="1">
      <c r="A2230" s="39"/>
      <c r="B2230" s="39"/>
      <c r="C2230" s="39"/>
      <c r="N2230" s="39"/>
    </row>
    <row r="2231" spans="1:14" s="25" customFormat="1" ht="13.35" customHeight="1">
      <c r="A2231" s="39"/>
      <c r="B2231" s="39"/>
      <c r="C2231" s="39"/>
      <c r="N2231" s="39"/>
    </row>
    <row r="2232" spans="1:14" s="25" customFormat="1" ht="13.35" customHeight="1">
      <c r="A2232" s="39"/>
      <c r="B2232" s="39"/>
      <c r="C2232" s="39"/>
      <c r="N2232" s="39"/>
    </row>
    <row r="2233" spans="1:14" s="25" customFormat="1" ht="13.35" customHeight="1">
      <c r="A2233" s="39"/>
      <c r="B2233" s="39"/>
      <c r="C2233" s="39"/>
      <c r="N2233" s="39"/>
    </row>
    <row r="2234" spans="1:14" s="25" customFormat="1" ht="13.35" customHeight="1">
      <c r="A2234" s="39"/>
      <c r="B2234" s="39"/>
      <c r="C2234" s="39"/>
      <c r="N2234" s="39"/>
    </row>
    <row r="2235" spans="1:14" s="25" customFormat="1" ht="13.35" customHeight="1">
      <c r="A2235" s="39"/>
      <c r="B2235" s="39"/>
      <c r="C2235" s="39"/>
      <c r="N2235" s="39"/>
    </row>
    <row r="2236" spans="1:14" s="25" customFormat="1" ht="13.35" customHeight="1">
      <c r="A2236" s="39"/>
      <c r="B2236" s="39"/>
      <c r="C2236" s="39"/>
      <c r="N2236" s="39"/>
    </row>
    <row r="2237" spans="1:14" s="25" customFormat="1" ht="13.35" customHeight="1">
      <c r="A2237" s="39"/>
      <c r="B2237" s="39"/>
      <c r="C2237" s="39"/>
      <c r="N2237" s="39"/>
    </row>
    <row r="2238" spans="1:14" s="25" customFormat="1" ht="13.35" customHeight="1">
      <c r="A2238" s="39"/>
      <c r="B2238" s="39"/>
      <c r="C2238" s="39"/>
      <c r="N2238" s="39"/>
    </row>
    <row r="2239" spans="1:14" s="25" customFormat="1" ht="13.35" customHeight="1">
      <c r="A2239" s="39"/>
      <c r="B2239" s="39"/>
      <c r="C2239" s="39"/>
      <c r="N2239" s="39"/>
    </row>
    <row r="2240" spans="1:14" s="25" customFormat="1" ht="13.35" customHeight="1">
      <c r="A2240" s="39"/>
      <c r="B2240" s="39"/>
      <c r="C2240" s="39"/>
      <c r="N2240" s="39"/>
    </row>
    <row r="2241" spans="1:14" s="25" customFormat="1" ht="13.35" customHeight="1">
      <c r="A2241" s="39"/>
      <c r="B2241" s="39"/>
      <c r="C2241" s="39"/>
      <c r="N2241" s="39"/>
    </row>
    <row r="2242" spans="1:14" s="25" customFormat="1" ht="13.35" customHeight="1">
      <c r="A2242" s="39"/>
      <c r="B2242" s="39"/>
      <c r="C2242" s="39"/>
      <c r="N2242" s="39"/>
    </row>
    <row r="2243" spans="1:14" s="25" customFormat="1" ht="13.35" customHeight="1">
      <c r="A2243" s="39"/>
      <c r="B2243" s="39"/>
      <c r="C2243" s="39"/>
      <c r="N2243" s="39"/>
    </row>
    <row r="2244" spans="1:14" s="25" customFormat="1" ht="13.35" customHeight="1">
      <c r="A2244" s="39"/>
      <c r="B2244" s="39"/>
      <c r="C2244" s="39"/>
      <c r="N2244" s="39"/>
    </row>
    <row r="2245" spans="1:14" s="25" customFormat="1" ht="13.35" customHeight="1">
      <c r="A2245" s="39"/>
      <c r="B2245" s="39"/>
      <c r="C2245" s="39"/>
      <c r="N2245" s="39"/>
    </row>
    <row r="2246" spans="1:14" s="25" customFormat="1" ht="13.35" customHeight="1">
      <c r="A2246" s="39"/>
      <c r="B2246" s="39"/>
      <c r="C2246" s="39"/>
      <c r="N2246" s="39"/>
    </row>
    <row r="2247" spans="1:14" s="25" customFormat="1" ht="13.35" customHeight="1">
      <c r="A2247" s="39"/>
      <c r="B2247" s="39"/>
      <c r="C2247" s="39"/>
      <c r="N2247" s="39"/>
    </row>
    <row r="2248" spans="1:14" s="25" customFormat="1" ht="13.35" customHeight="1">
      <c r="A2248" s="39"/>
      <c r="B2248" s="39"/>
      <c r="C2248" s="39"/>
      <c r="N2248" s="39"/>
    </row>
    <row r="2249" spans="1:14" s="25" customFormat="1" ht="13.35" customHeight="1">
      <c r="A2249" s="39"/>
      <c r="B2249" s="39"/>
      <c r="C2249" s="39"/>
      <c r="N2249" s="39"/>
    </row>
    <row r="2250" spans="1:14" s="25" customFormat="1" ht="13.35" customHeight="1">
      <c r="A2250" s="39"/>
      <c r="B2250" s="39"/>
      <c r="C2250" s="39"/>
      <c r="N2250" s="39"/>
    </row>
    <row r="2251" spans="1:14" s="25" customFormat="1" ht="13.35" customHeight="1">
      <c r="A2251" s="39"/>
      <c r="B2251" s="39"/>
      <c r="C2251" s="39"/>
      <c r="N2251" s="39"/>
    </row>
    <row r="2252" spans="1:14" s="25" customFormat="1" ht="13.35" customHeight="1">
      <c r="A2252" s="39"/>
      <c r="B2252" s="39"/>
      <c r="C2252" s="39"/>
      <c r="N2252" s="39"/>
    </row>
    <row r="2253" spans="1:14" s="25" customFormat="1" ht="13.35" customHeight="1">
      <c r="A2253" s="39"/>
      <c r="B2253" s="39"/>
      <c r="C2253" s="39"/>
      <c r="N2253" s="39"/>
    </row>
    <row r="2254" spans="1:14" s="25" customFormat="1" ht="13.35" customHeight="1">
      <c r="A2254" s="39"/>
      <c r="B2254" s="39"/>
      <c r="C2254" s="39"/>
      <c r="N2254" s="39"/>
    </row>
    <row r="2255" spans="1:14" s="25" customFormat="1" ht="13.35" customHeight="1">
      <c r="A2255" s="39"/>
      <c r="B2255" s="39"/>
      <c r="C2255" s="39"/>
      <c r="N2255" s="39"/>
    </row>
    <row r="2256" spans="1:14" s="25" customFormat="1" ht="13.35" customHeight="1">
      <c r="A2256" s="39"/>
      <c r="B2256" s="39"/>
      <c r="C2256" s="39"/>
      <c r="N2256" s="39"/>
    </row>
    <row r="2257" spans="1:14" s="25" customFormat="1" ht="13.35" customHeight="1">
      <c r="A2257" s="39"/>
      <c r="B2257" s="39"/>
      <c r="C2257" s="39"/>
      <c r="N2257" s="39"/>
    </row>
    <row r="2258" spans="1:14" s="25" customFormat="1" ht="13.35" customHeight="1">
      <c r="A2258" s="39"/>
      <c r="B2258" s="39"/>
      <c r="C2258" s="39"/>
      <c r="N2258" s="39"/>
    </row>
    <row r="2259" spans="1:14" s="25" customFormat="1" ht="13.35" customHeight="1">
      <c r="A2259" s="39"/>
      <c r="B2259" s="39"/>
      <c r="C2259" s="39"/>
      <c r="N2259" s="39"/>
    </row>
    <row r="2260" spans="1:14" s="25" customFormat="1" ht="13.35" customHeight="1">
      <c r="A2260" s="39"/>
      <c r="B2260" s="39"/>
      <c r="C2260" s="39"/>
      <c r="N2260" s="39"/>
    </row>
    <row r="2261" spans="1:14" s="25" customFormat="1" ht="13.35" customHeight="1">
      <c r="A2261" s="39"/>
      <c r="B2261" s="39"/>
      <c r="C2261" s="39"/>
      <c r="N2261" s="39"/>
    </row>
    <row r="2262" spans="1:14" s="25" customFormat="1" ht="13.35" customHeight="1">
      <c r="A2262" s="39"/>
      <c r="B2262" s="39"/>
      <c r="C2262" s="39"/>
      <c r="N2262" s="39"/>
    </row>
    <row r="2263" spans="1:14" s="25" customFormat="1" ht="13.35" customHeight="1">
      <c r="A2263" s="39"/>
      <c r="B2263" s="39"/>
      <c r="C2263" s="39"/>
      <c r="N2263" s="39"/>
    </row>
    <row r="2264" spans="1:14" s="25" customFormat="1" ht="13.35" customHeight="1">
      <c r="A2264" s="39"/>
      <c r="B2264" s="39"/>
      <c r="C2264" s="39"/>
      <c r="N2264" s="39"/>
    </row>
    <row r="2265" spans="1:14" s="25" customFormat="1" ht="13.35" customHeight="1">
      <c r="A2265" s="39"/>
      <c r="B2265" s="39"/>
      <c r="C2265" s="39"/>
      <c r="N2265" s="39"/>
    </row>
    <row r="2266" spans="1:14" s="25" customFormat="1" ht="13.35" customHeight="1">
      <c r="A2266" s="39"/>
      <c r="B2266" s="39"/>
      <c r="C2266" s="39"/>
      <c r="N2266" s="39"/>
    </row>
    <row r="2267" spans="1:14" s="25" customFormat="1" ht="13.35" customHeight="1">
      <c r="A2267" s="39"/>
      <c r="B2267" s="39"/>
      <c r="C2267" s="39"/>
      <c r="N2267" s="39"/>
    </row>
    <row r="2268" spans="1:14" s="25" customFormat="1" ht="13.35" customHeight="1">
      <c r="A2268" s="39"/>
      <c r="B2268" s="39"/>
      <c r="C2268" s="39"/>
      <c r="N2268" s="39"/>
    </row>
    <row r="2269" spans="1:14" s="25" customFormat="1" ht="13.35" customHeight="1">
      <c r="A2269" s="39"/>
      <c r="B2269" s="39"/>
      <c r="C2269" s="39"/>
      <c r="N2269" s="39"/>
    </row>
    <row r="2270" spans="1:14" s="25" customFormat="1" ht="13.35" customHeight="1">
      <c r="A2270" s="39"/>
      <c r="B2270" s="39"/>
      <c r="C2270" s="39"/>
      <c r="N2270" s="39"/>
    </row>
    <row r="2271" spans="1:14" s="25" customFormat="1" ht="13.35" customHeight="1">
      <c r="A2271" s="39"/>
      <c r="B2271" s="39"/>
      <c r="C2271" s="39"/>
      <c r="N2271" s="39"/>
    </row>
    <row r="2272" spans="1:14" s="25" customFormat="1" ht="13.35" customHeight="1">
      <c r="A2272" s="39"/>
      <c r="B2272" s="39"/>
      <c r="C2272" s="39"/>
      <c r="N2272" s="39"/>
    </row>
    <row r="2273" spans="1:14" s="25" customFormat="1" ht="13.35" customHeight="1">
      <c r="A2273" s="39"/>
      <c r="B2273" s="39"/>
      <c r="C2273" s="39"/>
      <c r="N2273" s="39"/>
    </row>
    <row r="2274" spans="1:14" s="25" customFormat="1" ht="13.35" customHeight="1">
      <c r="A2274" s="39"/>
      <c r="B2274" s="39"/>
      <c r="C2274" s="39"/>
      <c r="N2274" s="39"/>
    </row>
    <row r="2275" spans="1:14" s="25" customFormat="1" ht="13.35" customHeight="1">
      <c r="A2275" s="39"/>
      <c r="B2275" s="39"/>
      <c r="C2275" s="39"/>
      <c r="N2275" s="39"/>
    </row>
    <row r="2276" spans="1:14" s="25" customFormat="1" ht="13.35" customHeight="1">
      <c r="A2276" s="39"/>
      <c r="B2276" s="39"/>
      <c r="C2276" s="39"/>
      <c r="N2276" s="39"/>
    </row>
    <row r="2277" spans="1:14" s="25" customFormat="1" ht="13.35" customHeight="1">
      <c r="A2277" s="39"/>
      <c r="B2277" s="39"/>
      <c r="C2277" s="39"/>
      <c r="N2277" s="39"/>
    </row>
    <row r="2278" spans="1:14" s="25" customFormat="1" ht="13.35" customHeight="1">
      <c r="A2278" s="39"/>
      <c r="B2278" s="39"/>
      <c r="C2278" s="39"/>
      <c r="N2278" s="39"/>
    </row>
    <row r="2279" spans="1:14" s="25" customFormat="1" ht="13.35" customHeight="1">
      <c r="A2279" s="39"/>
      <c r="B2279" s="39"/>
      <c r="C2279" s="39"/>
      <c r="N2279" s="39"/>
    </row>
    <row r="2280" spans="1:14" s="25" customFormat="1" ht="13.35" customHeight="1">
      <c r="A2280" s="39"/>
      <c r="B2280" s="39"/>
      <c r="C2280" s="39"/>
      <c r="N2280" s="39"/>
    </row>
    <row r="2281" spans="1:14" s="25" customFormat="1" ht="13.35" customHeight="1">
      <c r="A2281" s="39"/>
      <c r="B2281" s="39"/>
      <c r="C2281" s="39"/>
      <c r="N2281" s="39"/>
    </row>
    <row r="2282" spans="1:14" s="25" customFormat="1" ht="13.35" customHeight="1">
      <c r="A2282" s="39"/>
      <c r="B2282" s="39"/>
      <c r="C2282" s="39"/>
      <c r="N2282" s="39"/>
    </row>
    <row r="2283" spans="1:14" s="25" customFormat="1" ht="13.35" customHeight="1">
      <c r="A2283" s="39"/>
      <c r="B2283" s="39"/>
      <c r="C2283" s="39"/>
      <c r="N2283" s="39"/>
    </row>
    <row r="2284" spans="1:14" s="25" customFormat="1" ht="13.35" customHeight="1">
      <c r="A2284" s="39"/>
      <c r="B2284" s="39"/>
      <c r="C2284" s="39"/>
      <c r="N2284" s="39"/>
    </row>
    <row r="2285" spans="1:14" s="25" customFormat="1" ht="13.35" customHeight="1">
      <c r="A2285" s="39"/>
      <c r="B2285" s="39"/>
      <c r="C2285" s="39"/>
      <c r="N2285" s="39"/>
    </row>
    <row r="2286" spans="1:14" s="25" customFormat="1" ht="13.35" customHeight="1">
      <c r="A2286" s="39"/>
      <c r="B2286" s="39"/>
      <c r="C2286" s="39"/>
      <c r="N2286" s="39"/>
    </row>
    <row r="2287" spans="1:14" s="25" customFormat="1" ht="13.35" customHeight="1">
      <c r="A2287" s="39"/>
      <c r="B2287" s="39"/>
      <c r="C2287" s="39"/>
      <c r="N2287" s="39"/>
    </row>
    <row r="2288" spans="1:14" s="25" customFormat="1" ht="13.35" customHeight="1">
      <c r="A2288" s="39"/>
      <c r="B2288" s="39"/>
      <c r="C2288" s="39"/>
      <c r="N2288" s="39"/>
    </row>
    <row r="2289" spans="1:14" s="25" customFormat="1" ht="13.35" customHeight="1">
      <c r="A2289" s="39"/>
      <c r="B2289" s="39"/>
      <c r="C2289" s="39"/>
      <c r="N2289" s="39"/>
    </row>
    <row r="2290" spans="1:14" s="25" customFormat="1" ht="13.35" customHeight="1">
      <c r="A2290" s="39"/>
      <c r="B2290" s="39"/>
      <c r="C2290" s="39"/>
      <c r="N2290" s="39"/>
    </row>
    <row r="2291" spans="1:14" s="25" customFormat="1" ht="13.35" customHeight="1">
      <c r="A2291" s="39"/>
      <c r="B2291" s="39"/>
      <c r="C2291" s="39"/>
      <c r="N2291" s="39"/>
    </row>
    <row r="2292" spans="1:14" s="25" customFormat="1" ht="13.35" customHeight="1">
      <c r="A2292" s="39"/>
      <c r="B2292" s="39"/>
      <c r="C2292" s="39"/>
      <c r="N2292" s="39"/>
    </row>
    <row r="2293" spans="1:14" s="25" customFormat="1" ht="13.35" customHeight="1">
      <c r="A2293" s="39"/>
      <c r="B2293" s="39"/>
      <c r="C2293" s="39"/>
      <c r="N2293" s="39"/>
    </row>
    <row r="2294" spans="1:14" s="25" customFormat="1" ht="13.35" customHeight="1">
      <c r="A2294" s="39"/>
      <c r="B2294" s="39"/>
      <c r="C2294" s="39"/>
      <c r="N2294" s="39"/>
    </row>
    <row r="2295" spans="1:14" s="25" customFormat="1" ht="13.35" customHeight="1">
      <c r="A2295" s="39"/>
      <c r="B2295" s="39"/>
      <c r="C2295" s="39"/>
      <c r="N2295" s="39"/>
    </row>
    <row r="2296" spans="1:14" s="25" customFormat="1" ht="13.35" customHeight="1">
      <c r="A2296" s="39"/>
      <c r="B2296" s="39"/>
      <c r="C2296" s="39"/>
      <c r="N2296" s="39"/>
    </row>
    <row r="2297" spans="1:14" s="25" customFormat="1" ht="13.35" customHeight="1">
      <c r="A2297" s="39"/>
      <c r="B2297" s="39"/>
      <c r="C2297" s="39"/>
      <c r="N2297" s="39"/>
    </row>
    <row r="2298" spans="1:14" s="25" customFormat="1" ht="13.35" customHeight="1">
      <c r="A2298" s="39"/>
      <c r="B2298" s="39"/>
      <c r="C2298" s="39"/>
      <c r="N2298" s="39"/>
    </row>
    <row r="2299" spans="1:14" s="25" customFormat="1" ht="13.35" customHeight="1">
      <c r="A2299" s="39"/>
      <c r="B2299" s="39"/>
      <c r="C2299" s="39"/>
      <c r="N2299" s="39"/>
    </row>
    <row r="2300" spans="1:14" s="25" customFormat="1" ht="13.35" customHeight="1">
      <c r="A2300" s="39"/>
      <c r="B2300" s="39"/>
      <c r="C2300" s="39"/>
      <c r="N2300" s="39"/>
    </row>
    <row r="2301" spans="1:14" s="25" customFormat="1" ht="13.35" customHeight="1">
      <c r="A2301" s="39"/>
      <c r="B2301" s="39"/>
      <c r="C2301" s="39"/>
      <c r="N2301" s="39"/>
    </row>
    <row r="2302" spans="1:14" s="25" customFormat="1" ht="13.35" customHeight="1">
      <c r="A2302" s="39"/>
      <c r="B2302" s="39"/>
      <c r="C2302" s="39"/>
      <c r="N2302" s="39"/>
    </row>
    <row r="2303" spans="1:14" s="25" customFormat="1" ht="13.35" customHeight="1">
      <c r="A2303" s="39"/>
      <c r="B2303" s="39"/>
      <c r="C2303" s="39"/>
      <c r="N2303" s="39"/>
    </row>
    <row r="2304" spans="1:14" s="25" customFormat="1" ht="13.35" customHeight="1">
      <c r="A2304" s="39"/>
      <c r="B2304" s="39"/>
      <c r="C2304" s="39"/>
      <c r="N2304" s="39"/>
    </row>
    <row r="2305" spans="1:14" s="25" customFormat="1" ht="13.35" customHeight="1">
      <c r="A2305" s="39"/>
      <c r="B2305" s="39"/>
      <c r="C2305" s="39"/>
      <c r="N2305" s="39"/>
    </row>
    <row r="2306" spans="1:14" s="25" customFormat="1" ht="13.35" customHeight="1">
      <c r="A2306" s="39"/>
      <c r="B2306" s="39"/>
      <c r="C2306" s="39"/>
      <c r="N2306" s="39"/>
    </row>
    <row r="2307" spans="1:14" s="25" customFormat="1" ht="13.35" customHeight="1">
      <c r="A2307" s="39"/>
      <c r="B2307" s="39"/>
      <c r="C2307" s="39"/>
      <c r="N2307" s="39"/>
    </row>
    <row r="2308" spans="1:14" s="25" customFormat="1" ht="13.35" customHeight="1">
      <c r="A2308" s="39"/>
      <c r="B2308" s="39"/>
      <c r="C2308" s="39"/>
      <c r="N2308" s="39"/>
    </row>
    <row r="2309" spans="1:14" s="25" customFormat="1" ht="13.35" customHeight="1">
      <c r="A2309" s="39"/>
      <c r="B2309" s="39"/>
      <c r="C2309" s="39"/>
      <c r="N2309" s="39"/>
    </row>
    <row r="2310" spans="1:14" s="25" customFormat="1" ht="13.35" customHeight="1">
      <c r="A2310" s="39"/>
      <c r="B2310" s="39"/>
      <c r="C2310" s="39"/>
      <c r="N2310" s="39"/>
    </row>
    <row r="2311" spans="1:14" s="25" customFormat="1" ht="13.35" customHeight="1">
      <c r="A2311" s="39"/>
      <c r="B2311" s="39"/>
      <c r="C2311" s="39"/>
      <c r="N2311" s="39"/>
    </row>
    <row r="2312" spans="1:14" s="25" customFormat="1" ht="13.35" customHeight="1">
      <c r="A2312" s="39"/>
      <c r="B2312" s="39"/>
      <c r="C2312" s="39"/>
      <c r="N2312" s="39"/>
    </row>
    <row r="2313" spans="1:14" s="25" customFormat="1" ht="13.35" customHeight="1">
      <c r="A2313" s="39"/>
      <c r="B2313" s="39"/>
      <c r="C2313" s="39"/>
      <c r="N2313" s="39"/>
    </row>
    <row r="2314" spans="1:14" s="25" customFormat="1" ht="13.35" customHeight="1">
      <c r="A2314" s="39"/>
      <c r="B2314" s="39"/>
      <c r="C2314" s="39"/>
      <c r="N2314" s="39"/>
    </row>
    <row r="2315" spans="1:14" s="25" customFormat="1" ht="13.35" customHeight="1">
      <c r="A2315" s="39"/>
      <c r="B2315" s="39"/>
      <c r="C2315" s="39"/>
      <c r="N2315" s="39"/>
    </row>
    <row r="2316" spans="1:14" s="25" customFormat="1" ht="13.35" customHeight="1">
      <c r="A2316" s="39"/>
      <c r="B2316" s="39"/>
      <c r="C2316" s="39"/>
      <c r="N2316" s="39"/>
    </row>
    <row r="2317" spans="1:14" s="25" customFormat="1" ht="13.35" customHeight="1">
      <c r="A2317" s="39"/>
      <c r="B2317" s="39"/>
      <c r="C2317" s="39"/>
      <c r="N2317" s="39"/>
    </row>
    <row r="2318" spans="1:14" s="25" customFormat="1" ht="13.35" customHeight="1">
      <c r="A2318" s="39"/>
      <c r="B2318" s="39"/>
      <c r="C2318" s="39"/>
      <c r="N2318" s="39"/>
    </row>
    <row r="2319" spans="1:14" s="25" customFormat="1" ht="13.35" customHeight="1">
      <c r="A2319" s="39"/>
      <c r="B2319" s="39"/>
      <c r="C2319" s="39"/>
      <c r="N2319" s="39"/>
    </row>
    <row r="2320" spans="1:14" s="25" customFormat="1" ht="13.35" customHeight="1">
      <c r="A2320" s="39"/>
      <c r="B2320" s="39"/>
      <c r="C2320" s="39"/>
      <c r="N2320" s="39"/>
    </row>
    <row r="2321" spans="1:14" s="25" customFormat="1" ht="13.35" customHeight="1">
      <c r="A2321" s="39"/>
      <c r="B2321" s="39"/>
      <c r="C2321" s="39"/>
      <c r="N2321" s="39"/>
    </row>
    <row r="2322" spans="1:14" s="25" customFormat="1" ht="13.35" customHeight="1">
      <c r="A2322" s="39"/>
      <c r="B2322" s="39"/>
      <c r="C2322" s="39"/>
      <c r="N2322" s="39"/>
    </row>
    <row r="2323" spans="1:14" s="25" customFormat="1" ht="13.35" customHeight="1">
      <c r="A2323" s="39"/>
      <c r="B2323" s="39"/>
      <c r="C2323" s="39"/>
      <c r="N2323" s="39"/>
    </row>
    <row r="2324" spans="1:14" s="25" customFormat="1" ht="13.35" customHeight="1">
      <c r="A2324" s="39"/>
      <c r="B2324" s="39"/>
      <c r="C2324" s="39"/>
      <c r="N2324" s="39"/>
    </row>
    <row r="2325" spans="1:14" s="25" customFormat="1" ht="13.35" customHeight="1">
      <c r="A2325" s="39"/>
      <c r="B2325" s="39"/>
      <c r="C2325" s="39"/>
      <c r="N2325" s="39"/>
    </row>
    <row r="2326" spans="1:14" s="25" customFormat="1" ht="13.35" customHeight="1">
      <c r="A2326" s="39"/>
      <c r="B2326" s="39"/>
      <c r="C2326" s="39"/>
      <c r="N2326" s="39"/>
    </row>
    <row r="2327" spans="1:14" s="25" customFormat="1" ht="13.35" customHeight="1">
      <c r="A2327" s="39"/>
      <c r="B2327" s="39"/>
      <c r="C2327" s="39"/>
      <c r="N2327" s="39"/>
    </row>
    <row r="2328" spans="1:14" s="25" customFormat="1" ht="13.35" customHeight="1">
      <c r="A2328" s="39"/>
      <c r="B2328" s="39"/>
      <c r="C2328" s="39"/>
      <c r="N2328" s="39"/>
    </row>
    <row r="2329" spans="1:14" s="25" customFormat="1" ht="13.35" customHeight="1">
      <c r="A2329" s="39"/>
      <c r="B2329" s="39"/>
      <c r="C2329" s="39"/>
      <c r="N2329" s="39"/>
    </row>
    <row r="2330" spans="1:14" s="25" customFormat="1" ht="13.35" customHeight="1">
      <c r="A2330" s="39"/>
      <c r="B2330" s="39"/>
      <c r="C2330" s="39"/>
      <c r="N2330" s="39"/>
    </row>
    <row r="2331" spans="1:14" s="25" customFormat="1" ht="13.35" customHeight="1">
      <c r="A2331" s="39"/>
      <c r="B2331" s="39"/>
      <c r="C2331" s="39"/>
      <c r="N2331" s="39"/>
    </row>
    <row r="2332" spans="1:14" s="25" customFormat="1" ht="13.35" customHeight="1">
      <c r="A2332" s="39"/>
      <c r="B2332" s="39"/>
      <c r="C2332" s="39"/>
      <c r="N2332" s="39"/>
    </row>
    <row r="2333" spans="1:14" s="25" customFormat="1" ht="13.35" customHeight="1">
      <c r="A2333" s="39"/>
      <c r="B2333" s="39"/>
      <c r="C2333" s="39"/>
      <c r="N2333" s="39"/>
    </row>
    <row r="2334" spans="1:14" s="25" customFormat="1" ht="13.35" customHeight="1">
      <c r="A2334" s="39"/>
      <c r="B2334" s="39"/>
      <c r="C2334" s="39"/>
      <c r="N2334" s="39"/>
    </row>
    <row r="2335" spans="1:14" s="25" customFormat="1" ht="13.35" customHeight="1">
      <c r="A2335" s="39"/>
      <c r="B2335" s="39"/>
      <c r="C2335" s="39"/>
      <c r="N2335" s="39"/>
    </row>
    <row r="2336" spans="1:14" s="25" customFormat="1" ht="13.35" customHeight="1">
      <c r="A2336" s="39"/>
      <c r="B2336" s="39"/>
      <c r="C2336" s="39"/>
      <c r="N2336" s="39"/>
    </row>
    <row r="2337" spans="1:14" s="25" customFormat="1" ht="13.35" customHeight="1">
      <c r="A2337" s="39"/>
      <c r="B2337" s="39"/>
      <c r="C2337" s="39"/>
      <c r="N2337" s="39"/>
    </row>
    <row r="2338" spans="1:14" s="25" customFormat="1" ht="13.35" customHeight="1">
      <c r="A2338" s="39"/>
      <c r="B2338" s="39"/>
      <c r="C2338" s="39"/>
      <c r="N2338" s="39"/>
    </row>
    <row r="2339" spans="1:14" s="25" customFormat="1" ht="13.35" customHeight="1">
      <c r="A2339" s="39"/>
      <c r="B2339" s="39"/>
      <c r="C2339" s="39"/>
      <c r="N2339" s="39"/>
    </row>
    <row r="2340" spans="1:14" s="25" customFormat="1" ht="13.35" customHeight="1">
      <c r="A2340" s="39"/>
      <c r="B2340" s="39"/>
      <c r="C2340" s="39"/>
      <c r="N2340" s="39"/>
    </row>
    <row r="2341" spans="1:14" s="25" customFormat="1" ht="13.35" customHeight="1">
      <c r="A2341" s="39"/>
      <c r="B2341" s="39"/>
      <c r="C2341" s="39"/>
      <c r="N2341" s="39"/>
    </row>
    <row r="2342" spans="1:14" s="25" customFormat="1" ht="13.35" customHeight="1">
      <c r="A2342" s="39"/>
      <c r="B2342" s="39"/>
      <c r="C2342" s="39"/>
      <c r="N2342" s="39"/>
    </row>
    <row r="2343" spans="1:14" s="25" customFormat="1" ht="13.35" customHeight="1">
      <c r="A2343" s="39"/>
      <c r="B2343" s="39"/>
      <c r="C2343" s="39"/>
      <c r="N2343" s="39"/>
    </row>
    <row r="2344" spans="1:14" s="25" customFormat="1" ht="13.35" customHeight="1">
      <c r="A2344" s="39"/>
      <c r="B2344" s="39"/>
      <c r="C2344" s="39"/>
      <c r="N2344" s="39"/>
    </row>
    <row r="2345" spans="1:14" s="25" customFormat="1" ht="13.35" customHeight="1">
      <c r="A2345" s="39"/>
      <c r="B2345" s="39"/>
      <c r="C2345" s="39"/>
      <c r="N2345" s="39"/>
    </row>
    <row r="2346" spans="1:14" s="25" customFormat="1" ht="13.35" customHeight="1">
      <c r="A2346" s="39"/>
      <c r="B2346" s="39"/>
      <c r="C2346" s="39"/>
      <c r="N2346" s="39"/>
    </row>
    <row r="2347" spans="1:14" s="25" customFormat="1" ht="13.35" customHeight="1">
      <c r="A2347" s="39"/>
      <c r="B2347" s="39"/>
      <c r="C2347" s="39"/>
      <c r="N2347" s="39"/>
    </row>
    <row r="2348" spans="1:14" s="25" customFormat="1" ht="13.35" customHeight="1">
      <c r="A2348" s="39"/>
      <c r="B2348" s="39"/>
      <c r="C2348" s="39"/>
      <c r="N2348" s="39"/>
    </row>
    <row r="2349" spans="1:14" s="25" customFormat="1" ht="13.35" customHeight="1">
      <c r="A2349" s="39"/>
      <c r="B2349" s="39"/>
      <c r="C2349" s="39"/>
      <c r="N2349" s="39"/>
    </row>
    <row r="2350" spans="1:14" s="25" customFormat="1" ht="13.35" customHeight="1">
      <c r="A2350" s="39"/>
      <c r="B2350" s="39"/>
      <c r="C2350" s="39"/>
      <c r="N2350" s="39"/>
    </row>
    <row r="2351" spans="1:14" s="25" customFormat="1" ht="13.35" customHeight="1">
      <c r="A2351" s="39"/>
      <c r="B2351" s="39"/>
      <c r="C2351" s="39"/>
      <c r="N2351" s="39"/>
    </row>
    <row r="2352" spans="1:14" s="25" customFormat="1" ht="13.35" customHeight="1">
      <c r="A2352" s="39"/>
      <c r="B2352" s="39"/>
      <c r="C2352" s="39"/>
      <c r="N2352" s="39"/>
    </row>
    <row r="2353" spans="1:14" s="25" customFormat="1" ht="13.35" customHeight="1">
      <c r="A2353" s="39"/>
      <c r="B2353" s="39"/>
      <c r="C2353" s="39"/>
      <c r="N2353" s="39"/>
    </row>
    <row r="2354" spans="1:14" s="25" customFormat="1" ht="13.35" customHeight="1">
      <c r="A2354" s="39"/>
      <c r="B2354" s="39"/>
      <c r="C2354" s="39"/>
      <c r="N2354" s="39"/>
    </row>
    <row r="2355" spans="1:14" s="25" customFormat="1" ht="13.35" customHeight="1">
      <c r="A2355" s="39"/>
      <c r="B2355" s="39"/>
      <c r="C2355" s="39"/>
      <c r="N2355" s="39"/>
    </row>
    <row r="2356" spans="1:14" s="25" customFormat="1" ht="13.35" customHeight="1">
      <c r="A2356" s="39"/>
      <c r="B2356" s="39"/>
      <c r="C2356" s="39"/>
      <c r="N2356" s="39"/>
    </row>
    <row r="2357" spans="1:14" s="25" customFormat="1" ht="13.35" customHeight="1">
      <c r="A2357" s="39"/>
      <c r="B2357" s="39"/>
      <c r="C2357" s="39"/>
      <c r="N2357" s="39"/>
    </row>
    <row r="2358" spans="1:14" s="25" customFormat="1" ht="13.35" customHeight="1">
      <c r="A2358" s="39"/>
      <c r="B2358" s="39"/>
      <c r="C2358" s="39"/>
      <c r="N2358" s="39"/>
    </row>
    <row r="2359" spans="1:14" s="25" customFormat="1" ht="13.35" customHeight="1">
      <c r="A2359" s="39"/>
      <c r="B2359" s="39"/>
      <c r="C2359" s="39"/>
      <c r="N2359" s="39"/>
    </row>
    <row r="2360" spans="1:14" s="25" customFormat="1" ht="13.35" customHeight="1">
      <c r="A2360" s="39"/>
      <c r="B2360" s="39"/>
      <c r="C2360" s="39"/>
      <c r="N2360" s="39"/>
    </row>
    <row r="2361" spans="1:14" s="25" customFormat="1" ht="13.35" customHeight="1">
      <c r="A2361" s="39"/>
      <c r="B2361" s="39"/>
      <c r="C2361" s="39"/>
      <c r="N2361" s="39"/>
    </row>
    <row r="2362" spans="1:14" s="25" customFormat="1" ht="13.35" customHeight="1">
      <c r="A2362" s="39"/>
      <c r="B2362" s="39"/>
      <c r="C2362" s="39"/>
      <c r="N2362" s="39"/>
    </row>
    <row r="2363" spans="1:14" s="25" customFormat="1" ht="13.35" customHeight="1">
      <c r="A2363" s="39"/>
      <c r="B2363" s="39"/>
      <c r="C2363" s="39"/>
      <c r="N2363" s="39"/>
    </row>
    <row r="2364" spans="1:14" s="25" customFormat="1" ht="13.35" customHeight="1">
      <c r="A2364" s="39"/>
      <c r="B2364" s="39"/>
      <c r="C2364" s="39"/>
      <c r="N2364" s="39"/>
    </row>
    <row r="2365" spans="1:14" s="25" customFormat="1" ht="13.35" customHeight="1">
      <c r="A2365" s="39"/>
      <c r="B2365" s="39"/>
      <c r="C2365" s="39"/>
      <c r="N2365" s="39"/>
    </row>
    <row r="2366" spans="1:14" s="25" customFormat="1" ht="13.35" customHeight="1">
      <c r="A2366" s="39"/>
      <c r="B2366" s="39"/>
      <c r="C2366" s="39"/>
      <c r="N2366" s="39"/>
    </row>
    <row r="2367" spans="1:14" s="25" customFormat="1" ht="13.35" customHeight="1">
      <c r="A2367" s="39"/>
      <c r="B2367" s="39"/>
      <c r="C2367" s="39"/>
      <c r="N2367" s="39"/>
    </row>
    <row r="2368" spans="1:14" s="25" customFormat="1" ht="13.35" customHeight="1">
      <c r="A2368" s="39"/>
      <c r="B2368" s="39"/>
      <c r="C2368" s="39"/>
      <c r="N2368" s="39"/>
    </row>
    <row r="2369" spans="1:14" s="25" customFormat="1" ht="13.35" customHeight="1">
      <c r="A2369" s="39"/>
      <c r="B2369" s="39"/>
      <c r="C2369" s="39"/>
      <c r="N2369" s="39"/>
    </row>
    <row r="2370" spans="1:14" s="25" customFormat="1" ht="13.35" customHeight="1">
      <c r="A2370" s="39"/>
      <c r="B2370" s="39"/>
      <c r="C2370" s="39"/>
      <c r="N2370" s="39"/>
    </row>
    <row r="2371" spans="1:14" s="25" customFormat="1" ht="13.35" customHeight="1">
      <c r="A2371" s="39"/>
      <c r="B2371" s="39"/>
      <c r="C2371" s="39"/>
      <c r="N2371" s="39"/>
    </row>
    <row r="2372" spans="1:14" s="25" customFormat="1" ht="13.35" customHeight="1">
      <c r="A2372" s="39"/>
      <c r="B2372" s="39"/>
      <c r="C2372" s="39"/>
      <c r="N2372" s="39"/>
    </row>
    <row r="2373" spans="1:14" s="25" customFormat="1" ht="13.35" customHeight="1">
      <c r="A2373" s="39"/>
      <c r="B2373" s="39"/>
      <c r="C2373" s="39"/>
      <c r="N2373" s="39"/>
    </row>
    <row r="2374" spans="1:14" s="25" customFormat="1" ht="13.35" customHeight="1">
      <c r="A2374" s="39"/>
      <c r="B2374" s="39"/>
      <c r="C2374" s="39"/>
      <c r="N2374" s="39"/>
    </row>
    <row r="2375" spans="1:14" s="25" customFormat="1" ht="13.35" customHeight="1">
      <c r="A2375" s="39"/>
      <c r="B2375" s="39"/>
      <c r="C2375" s="39"/>
      <c r="N2375" s="39"/>
    </row>
    <row r="2376" spans="1:14" s="25" customFormat="1" ht="13.35" customHeight="1">
      <c r="A2376" s="39"/>
      <c r="B2376" s="39"/>
      <c r="C2376" s="39"/>
      <c r="N2376" s="39"/>
    </row>
    <row r="2377" spans="1:14" s="25" customFormat="1" ht="13.35" customHeight="1">
      <c r="A2377" s="39"/>
      <c r="B2377" s="39"/>
      <c r="C2377" s="39"/>
      <c r="N2377" s="39"/>
    </row>
    <row r="2378" spans="1:14" s="25" customFormat="1" ht="13.35" customHeight="1">
      <c r="A2378" s="39"/>
      <c r="B2378" s="39"/>
      <c r="C2378" s="39"/>
      <c r="N2378" s="39"/>
    </row>
    <row r="2379" spans="1:14" s="25" customFormat="1" ht="13.35" customHeight="1">
      <c r="A2379" s="39"/>
      <c r="B2379" s="39"/>
      <c r="C2379" s="39"/>
      <c r="N2379" s="39"/>
    </row>
    <row r="2380" spans="1:14" s="25" customFormat="1" ht="13.35" customHeight="1">
      <c r="A2380" s="39"/>
      <c r="B2380" s="39"/>
      <c r="C2380" s="39"/>
      <c r="N2380" s="39"/>
    </row>
    <row r="2381" spans="1:14" s="25" customFormat="1" ht="13.35" customHeight="1">
      <c r="A2381" s="39"/>
      <c r="B2381" s="39"/>
      <c r="C2381" s="39"/>
      <c r="N2381" s="39"/>
    </row>
    <row r="2382" spans="1:14" s="25" customFormat="1" ht="13.35" customHeight="1">
      <c r="A2382" s="39"/>
      <c r="B2382" s="39"/>
      <c r="C2382" s="39"/>
      <c r="N2382" s="39"/>
    </row>
    <row r="2383" spans="1:14" s="25" customFormat="1" ht="13.35" customHeight="1">
      <c r="A2383" s="39"/>
      <c r="B2383" s="39"/>
      <c r="C2383" s="39"/>
      <c r="N2383" s="39"/>
    </row>
    <row r="2384" spans="1:14" s="25" customFormat="1" ht="13.35" customHeight="1">
      <c r="A2384" s="39"/>
      <c r="B2384" s="39"/>
      <c r="C2384" s="39"/>
      <c r="N2384" s="39"/>
    </row>
    <row r="2385" spans="1:14" s="25" customFormat="1" ht="13.35" customHeight="1">
      <c r="A2385" s="39"/>
      <c r="B2385" s="39"/>
      <c r="C2385" s="39"/>
      <c r="N2385" s="39"/>
    </row>
    <row r="2386" spans="1:14" s="25" customFormat="1" ht="13.35" customHeight="1">
      <c r="A2386" s="39"/>
      <c r="B2386" s="39"/>
      <c r="C2386" s="39"/>
      <c r="N2386" s="39"/>
    </row>
    <row r="2387" spans="1:14" s="25" customFormat="1" ht="13.35" customHeight="1">
      <c r="A2387" s="39"/>
      <c r="B2387" s="39"/>
      <c r="C2387" s="39"/>
      <c r="N2387" s="39"/>
    </row>
    <row r="2388" spans="1:14" s="25" customFormat="1" ht="13.35" customHeight="1">
      <c r="A2388" s="39"/>
      <c r="B2388" s="39"/>
      <c r="C2388" s="39"/>
      <c r="N2388" s="39"/>
    </row>
    <row r="2389" spans="1:14" s="25" customFormat="1" ht="13.35" customHeight="1">
      <c r="A2389" s="39"/>
      <c r="B2389" s="39"/>
      <c r="C2389" s="39"/>
      <c r="N2389" s="39"/>
    </row>
    <row r="2390" spans="1:14" s="25" customFormat="1" ht="13.35" customHeight="1">
      <c r="A2390" s="39"/>
      <c r="B2390" s="39"/>
      <c r="C2390" s="39"/>
      <c r="N2390" s="39"/>
    </row>
    <row r="2391" spans="1:14" s="25" customFormat="1" ht="13.35" customHeight="1">
      <c r="A2391" s="39"/>
      <c r="B2391" s="39"/>
      <c r="C2391" s="39"/>
      <c r="N2391" s="39"/>
    </row>
    <row r="2392" spans="1:14" s="25" customFormat="1" ht="13.35" customHeight="1">
      <c r="A2392" s="39"/>
      <c r="B2392" s="39"/>
      <c r="C2392" s="39"/>
      <c r="N2392" s="39"/>
    </row>
    <row r="2393" spans="1:14" s="25" customFormat="1" ht="13.35" customHeight="1">
      <c r="A2393" s="39"/>
      <c r="B2393" s="39"/>
      <c r="C2393" s="39"/>
      <c r="N2393" s="39"/>
    </row>
    <row r="2394" spans="1:14" s="25" customFormat="1" ht="13.35" customHeight="1">
      <c r="A2394" s="39"/>
      <c r="B2394" s="39"/>
      <c r="C2394" s="39"/>
      <c r="N2394" s="39"/>
    </row>
    <row r="2395" spans="1:14" s="25" customFormat="1" ht="13.35" customHeight="1">
      <c r="A2395" s="39"/>
      <c r="B2395" s="39"/>
      <c r="C2395" s="39"/>
      <c r="N2395" s="39"/>
    </row>
    <row r="2396" spans="1:14" s="25" customFormat="1" ht="13.35" customHeight="1">
      <c r="A2396" s="39"/>
      <c r="B2396" s="39"/>
      <c r="C2396" s="39"/>
      <c r="N2396" s="39"/>
    </row>
    <row r="2397" spans="1:14" s="25" customFormat="1" ht="13.35" customHeight="1">
      <c r="A2397" s="39"/>
      <c r="B2397" s="39"/>
      <c r="C2397" s="39"/>
      <c r="N2397" s="39"/>
    </row>
    <row r="2398" spans="1:14" s="25" customFormat="1" ht="13.35" customHeight="1">
      <c r="A2398" s="39"/>
      <c r="B2398" s="39"/>
      <c r="C2398" s="39"/>
      <c r="N2398" s="39"/>
    </row>
    <row r="2399" spans="1:14" s="25" customFormat="1" ht="13.35" customHeight="1">
      <c r="A2399" s="39"/>
      <c r="B2399" s="39"/>
      <c r="C2399" s="39"/>
      <c r="N2399" s="39"/>
    </row>
    <row r="2400" spans="1:14" s="25" customFormat="1" ht="13.35" customHeight="1">
      <c r="A2400" s="39"/>
      <c r="B2400" s="39"/>
      <c r="C2400" s="39"/>
      <c r="N2400" s="39"/>
    </row>
    <row r="2401" spans="1:14" s="25" customFormat="1" ht="13.35" customHeight="1">
      <c r="A2401" s="39"/>
      <c r="B2401" s="39"/>
      <c r="C2401" s="39"/>
      <c r="N2401" s="39"/>
    </row>
    <row r="2402" spans="1:14" s="25" customFormat="1" ht="13.35" customHeight="1">
      <c r="A2402" s="39"/>
      <c r="B2402" s="39"/>
      <c r="C2402" s="39"/>
      <c r="N2402" s="39"/>
    </row>
    <row r="2403" spans="1:14" s="25" customFormat="1" ht="13.35" customHeight="1">
      <c r="A2403" s="39"/>
      <c r="B2403" s="39"/>
      <c r="C2403" s="39"/>
      <c r="N2403" s="39"/>
    </row>
    <row r="2404" spans="1:14" s="25" customFormat="1" ht="13.35" customHeight="1">
      <c r="A2404" s="39"/>
      <c r="B2404" s="39"/>
      <c r="C2404" s="39"/>
      <c r="N2404" s="39"/>
    </row>
    <row r="2405" spans="1:14" s="25" customFormat="1" ht="13.35" customHeight="1">
      <c r="A2405" s="39"/>
      <c r="B2405" s="39"/>
      <c r="C2405" s="39"/>
      <c r="N2405" s="39"/>
    </row>
    <row r="2406" spans="1:14" s="25" customFormat="1" ht="13.35" customHeight="1">
      <c r="A2406" s="39"/>
      <c r="B2406" s="39"/>
      <c r="C2406" s="39"/>
      <c r="N2406" s="39"/>
    </row>
    <row r="2407" spans="1:14" s="25" customFormat="1" ht="13.35" customHeight="1">
      <c r="A2407" s="39"/>
      <c r="B2407" s="39"/>
      <c r="C2407" s="39"/>
      <c r="N2407" s="39"/>
    </row>
    <row r="2408" spans="1:14" s="25" customFormat="1" ht="13.35" customHeight="1">
      <c r="A2408" s="39"/>
      <c r="B2408" s="39"/>
      <c r="C2408" s="39"/>
      <c r="N2408" s="39"/>
    </row>
    <row r="2409" spans="1:14" s="25" customFormat="1" ht="13.35" customHeight="1">
      <c r="A2409" s="39"/>
      <c r="B2409" s="39"/>
      <c r="C2409" s="39"/>
      <c r="N2409" s="39"/>
    </row>
    <row r="2410" spans="1:14" s="25" customFormat="1" ht="13.35" customHeight="1">
      <c r="A2410" s="39"/>
      <c r="B2410" s="39"/>
      <c r="C2410" s="39"/>
      <c r="N2410" s="39"/>
    </row>
    <row r="2411" spans="1:14" s="25" customFormat="1" ht="13.35" customHeight="1">
      <c r="A2411" s="39"/>
      <c r="B2411" s="39"/>
      <c r="C2411" s="39"/>
      <c r="N2411" s="39"/>
    </row>
    <row r="2412" spans="1:14" s="25" customFormat="1" ht="13.35" customHeight="1">
      <c r="A2412" s="39"/>
      <c r="B2412" s="39"/>
      <c r="C2412" s="39"/>
      <c r="N2412" s="39"/>
    </row>
    <row r="2413" spans="1:14" s="25" customFormat="1" ht="13.35" customHeight="1">
      <c r="A2413" s="39"/>
      <c r="B2413" s="39"/>
      <c r="C2413" s="39"/>
      <c r="N2413" s="39"/>
    </row>
    <row r="2414" spans="1:14" s="25" customFormat="1" ht="13.35" customHeight="1">
      <c r="A2414" s="39"/>
      <c r="B2414" s="39"/>
      <c r="C2414" s="39"/>
      <c r="N2414" s="39"/>
    </row>
    <row r="2415" spans="1:14" s="25" customFormat="1" ht="13.35" customHeight="1">
      <c r="A2415" s="39"/>
      <c r="B2415" s="39"/>
      <c r="C2415" s="39"/>
      <c r="N2415" s="39"/>
    </row>
    <row r="2416" spans="1:14" s="25" customFormat="1" ht="13.35" customHeight="1">
      <c r="A2416" s="39"/>
      <c r="B2416" s="39"/>
      <c r="C2416" s="39"/>
      <c r="N2416" s="39"/>
    </row>
    <row r="2417" spans="1:14" s="25" customFormat="1" ht="13.35" customHeight="1">
      <c r="A2417" s="39"/>
      <c r="B2417" s="39"/>
      <c r="C2417" s="39"/>
      <c r="N2417" s="39"/>
    </row>
    <row r="2418" spans="1:14" s="25" customFormat="1" ht="13.35" customHeight="1">
      <c r="A2418" s="39"/>
      <c r="B2418" s="39"/>
      <c r="C2418" s="39"/>
      <c r="N2418" s="39"/>
    </row>
    <row r="2419" spans="1:14" s="25" customFormat="1" ht="13.35" customHeight="1">
      <c r="A2419" s="39"/>
      <c r="B2419" s="39"/>
      <c r="C2419" s="39"/>
      <c r="N2419" s="39"/>
    </row>
    <row r="2420" spans="1:14" s="25" customFormat="1" ht="13.35" customHeight="1">
      <c r="A2420" s="39"/>
      <c r="B2420" s="39"/>
      <c r="C2420" s="39"/>
      <c r="N2420" s="39"/>
    </row>
    <row r="2421" spans="1:14" s="25" customFormat="1" ht="13.35" customHeight="1">
      <c r="A2421" s="39"/>
      <c r="B2421" s="39"/>
      <c r="C2421" s="39"/>
      <c r="N2421" s="39"/>
    </row>
    <row r="2422" spans="1:14" s="25" customFormat="1" ht="13.35" customHeight="1">
      <c r="A2422" s="39"/>
      <c r="B2422" s="39"/>
      <c r="C2422" s="39"/>
      <c r="N2422" s="39"/>
    </row>
    <row r="2423" spans="1:14" s="25" customFormat="1" ht="13.35" customHeight="1">
      <c r="A2423" s="39"/>
      <c r="B2423" s="39"/>
      <c r="C2423" s="39"/>
      <c r="N2423" s="39"/>
    </row>
    <row r="2424" spans="1:14" s="25" customFormat="1" ht="13.35" customHeight="1">
      <c r="A2424" s="39"/>
      <c r="B2424" s="39"/>
      <c r="C2424" s="39"/>
      <c r="N2424" s="39"/>
    </row>
    <row r="2425" spans="1:14" s="25" customFormat="1" ht="13.35" customHeight="1">
      <c r="A2425" s="39"/>
      <c r="B2425" s="39"/>
      <c r="C2425" s="39"/>
      <c r="N2425" s="39"/>
    </row>
    <row r="2426" spans="1:14" s="25" customFormat="1" ht="13.35" customHeight="1">
      <c r="A2426" s="39"/>
      <c r="B2426" s="39"/>
      <c r="C2426" s="39"/>
      <c r="N2426" s="39"/>
    </row>
    <row r="2427" spans="1:14" s="25" customFormat="1" ht="13.35" customHeight="1">
      <c r="A2427" s="39"/>
      <c r="B2427" s="39"/>
      <c r="C2427" s="39"/>
      <c r="N2427" s="39"/>
    </row>
    <row r="2428" spans="1:14" s="25" customFormat="1" ht="13.35" customHeight="1">
      <c r="A2428" s="39"/>
      <c r="B2428" s="39"/>
      <c r="C2428" s="39"/>
      <c r="N2428" s="39"/>
    </row>
    <row r="2429" spans="1:14" s="25" customFormat="1" ht="13.35" customHeight="1">
      <c r="A2429" s="39"/>
      <c r="B2429" s="39"/>
      <c r="C2429" s="39"/>
      <c r="N2429" s="39"/>
    </row>
    <row r="2430" spans="1:14" s="25" customFormat="1" ht="13.35" customHeight="1">
      <c r="A2430" s="39"/>
      <c r="B2430" s="39"/>
      <c r="C2430" s="39"/>
      <c r="N2430" s="39"/>
    </row>
    <row r="2431" spans="1:14" s="25" customFormat="1" ht="13.35" customHeight="1">
      <c r="A2431" s="39"/>
      <c r="B2431" s="39"/>
      <c r="C2431" s="39"/>
      <c r="N2431" s="39"/>
    </row>
    <row r="2432" spans="1:14" s="25" customFormat="1" ht="13.35" customHeight="1">
      <c r="A2432" s="39"/>
      <c r="B2432" s="39"/>
      <c r="C2432" s="39"/>
      <c r="N2432" s="39"/>
    </row>
    <row r="2433" spans="1:14" s="25" customFormat="1" ht="13.35" customHeight="1">
      <c r="A2433" s="39"/>
      <c r="B2433" s="39"/>
      <c r="C2433" s="39"/>
      <c r="N2433" s="39"/>
    </row>
    <row r="2434" spans="1:14" s="25" customFormat="1" ht="13.35" customHeight="1">
      <c r="A2434" s="39"/>
      <c r="B2434" s="39"/>
      <c r="C2434" s="39"/>
      <c r="N2434" s="39"/>
    </row>
    <row r="2435" spans="1:14" s="25" customFormat="1" ht="13.35" customHeight="1">
      <c r="A2435" s="39"/>
      <c r="B2435" s="39"/>
      <c r="C2435" s="39"/>
      <c r="N2435" s="39"/>
    </row>
    <row r="2436" spans="1:14" s="25" customFormat="1" ht="13.35" customHeight="1">
      <c r="A2436" s="39"/>
      <c r="B2436" s="39"/>
      <c r="C2436" s="39"/>
      <c r="N2436" s="39"/>
    </row>
    <row r="2437" spans="1:14" s="25" customFormat="1" ht="13.35" customHeight="1">
      <c r="A2437" s="39"/>
      <c r="B2437" s="39"/>
      <c r="C2437" s="39"/>
      <c r="N2437" s="39"/>
    </row>
    <row r="2438" spans="1:14" s="25" customFormat="1" ht="13.35" customHeight="1">
      <c r="A2438" s="39"/>
      <c r="B2438" s="39"/>
      <c r="C2438" s="39"/>
      <c r="N2438" s="39"/>
    </row>
    <row r="2439" spans="1:14" s="25" customFormat="1" ht="13.35" customHeight="1">
      <c r="A2439" s="39"/>
      <c r="B2439" s="39"/>
      <c r="C2439" s="39"/>
      <c r="N2439" s="39"/>
    </row>
    <row r="2440" spans="1:14" s="25" customFormat="1" ht="13.35" customHeight="1">
      <c r="A2440" s="39"/>
      <c r="B2440" s="39"/>
      <c r="C2440" s="39"/>
      <c r="N2440" s="39"/>
    </row>
    <row r="2441" spans="1:14" s="25" customFormat="1" ht="13.35" customHeight="1">
      <c r="A2441" s="39"/>
      <c r="B2441" s="39"/>
      <c r="C2441" s="39"/>
      <c r="N2441" s="39"/>
    </row>
    <row r="2442" spans="1:14" s="25" customFormat="1" ht="13.35" customHeight="1">
      <c r="A2442" s="39"/>
      <c r="B2442" s="39"/>
      <c r="C2442" s="39"/>
      <c r="N2442" s="39"/>
    </row>
    <row r="2443" spans="1:14" s="25" customFormat="1" ht="13.35" customHeight="1">
      <c r="A2443" s="39"/>
      <c r="B2443" s="39"/>
      <c r="C2443" s="39"/>
      <c r="N2443" s="39"/>
    </row>
    <row r="2444" spans="1:14" s="25" customFormat="1" ht="13.35" customHeight="1">
      <c r="A2444" s="39"/>
      <c r="B2444" s="39"/>
      <c r="C2444" s="39"/>
      <c r="N2444" s="39"/>
    </row>
    <row r="2445" spans="1:14" s="25" customFormat="1" ht="13.35" customHeight="1">
      <c r="A2445" s="39"/>
      <c r="B2445" s="39"/>
      <c r="C2445" s="39"/>
      <c r="N2445" s="39"/>
    </row>
    <row r="2446" spans="1:14" s="25" customFormat="1" ht="13.35" customHeight="1">
      <c r="A2446" s="39"/>
      <c r="B2446" s="39"/>
      <c r="C2446" s="39"/>
      <c r="N2446" s="39"/>
    </row>
    <row r="2447" spans="1:14" s="25" customFormat="1" ht="13.35" customHeight="1">
      <c r="A2447" s="39"/>
      <c r="B2447" s="39"/>
      <c r="C2447" s="39"/>
      <c r="N2447" s="39"/>
    </row>
    <row r="2448" spans="1:14" s="25" customFormat="1" ht="13.35" customHeight="1">
      <c r="A2448" s="39"/>
      <c r="B2448" s="39"/>
      <c r="C2448" s="39"/>
      <c r="N2448" s="39"/>
    </row>
    <row r="2449" spans="1:14" s="25" customFormat="1" ht="13.35" customHeight="1">
      <c r="A2449" s="39"/>
      <c r="B2449" s="39"/>
      <c r="C2449" s="39"/>
      <c r="N2449" s="39"/>
    </row>
    <row r="2450" spans="1:14" s="25" customFormat="1" ht="13.35" customHeight="1">
      <c r="A2450" s="39"/>
      <c r="B2450" s="39"/>
      <c r="C2450" s="39"/>
      <c r="N2450" s="39"/>
    </row>
    <row r="2451" spans="1:14" s="25" customFormat="1" ht="13.35" customHeight="1">
      <c r="A2451" s="39"/>
      <c r="B2451" s="39"/>
      <c r="C2451" s="39"/>
      <c r="N2451" s="39"/>
    </row>
    <row r="2452" spans="1:14" s="25" customFormat="1" ht="13.35" customHeight="1">
      <c r="A2452" s="39"/>
      <c r="B2452" s="39"/>
      <c r="C2452" s="39"/>
      <c r="N2452" s="39"/>
    </row>
    <row r="2453" spans="1:14" s="25" customFormat="1" ht="13.35" customHeight="1">
      <c r="A2453" s="39"/>
      <c r="B2453" s="39"/>
      <c r="C2453" s="39"/>
      <c r="N2453" s="39"/>
    </row>
    <row r="2454" spans="1:14" s="25" customFormat="1" ht="13.35" customHeight="1">
      <c r="A2454" s="39"/>
      <c r="B2454" s="39"/>
      <c r="C2454" s="39"/>
      <c r="N2454" s="39"/>
    </row>
    <row r="2455" spans="1:14" s="25" customFormat="1" ht="13.35" customHeight="1">
      <c r="A2455" s="39"/>
      <c r="B2455" s="39"/>
      <c r="C2455" s="39"/>
      <c r="N2455" s="39"/>
    </row>
    <row r="2456" spans="1:14" s="25" customFormat="1" ht="13.35" customHeight="1">
      <c r="A2456" s="39"/>
      <c r="B2456" s="39"/>
      <c r="C2456" s="39"/>
      <c r="N2456" s="39"/>
    </row>
    <row r="2457" spans="1:14" s="25" customFormat="1" ht="13.35" customHeight="1">
      <c r="A2457" s="39"/>
      <c r="B2457" s="39"/>
      <c r="C2457" s="39"/>
      <c r="N2457" s="39"/>
    </row>
    <row r="2458" spans="1:14" s="25" customFormat="1" ht="13.35" customHeight="1">
      <c r="A2458" s="39"/>
      <c r="B2458" s="39"/>
      <c r="C2458" s="39"/>
      <c r="N2458" s="39"/>
    </row>
    <row r="2459" spans="1:14" s="25" customFormat="1" ht="13.35" customHeight="1">
      <c r="A2459" s="39"/>
      <c r="B2459" s="39"/>
      <c r="C2459" s="39"/>
      <c r="N2459" s="39"/>
    </row>
    <row r="2460" spans="1:14" s="25" customFormat="1" ht="13.35" customHeight="1">
      <c r="A2460" s="39"/>
      <c r="B2460" s="39"/>
      <c r="C2460" s="39"/>
      <c r="N2460" s="39"/>
    </row>
    <row r="2461" spans="1:14" s="25" customFormat="1" ht="13.35" customHeight="1">
      <c r="A2461" s="39"/>
      <c r="B2461" s="39"/>
      <c r="C2461" s="39"/>
      <c r="N2461" s="39"/>
    </row>
    <row r="2462" spans="1:14" s="25" customFormat="1" ht="13.35" customHeight="1">
      <c r="A2462" s="39"/>
      <c r="B2462" s="39"/>
      <c r="C2462" s="39"/>
      <c r="N2462" s="39"/>
    </row>
    <row r="2463" spans="1:14" s="25" customFormat="1" ht="13.35" customHeight="1">
      <c r="A2463" s="39"/>
      <c r="B2463" s="39"/>
      <c r="C2463" s="39"/>
      <c r="N2463" s="39"/>
    </row>
    <row r="2464" spans="1:14" s="25" customFormat="1" ht="13.35" customHeight="1">
      <c r="A2464" s="39"/>
      <c r="B2464" s="39"/>
      <c r="C2464" s="39"/>
      <c r="N2464" s="39"/>
    </row>
    <row r="2465" spans="1:14" s="25" customFormat="1" ht="13.35" customHeight="1">
      <c r="A2465" s="39"/>
      <c r="B2465" s="39"/>
      <c r="C2465" s="39"/>
      <c r="N2465" s="39"/>
    </row>
    <row r="2466" spans="1:14" s="25" customFormat="1" ht="13.35" customHeight="1">
      <c r="A2466" s="39"/>
      <c r="B2466" s="39"/>
      <c r="C2466" s="39"/>
      <c r="N2466" s="39"/>
    </row>
    <row r="2467" spans="1:14" s="25" customFormat="1" ht="13.35" customHeight="1">
      <c r="A2467" s="39"/>
      <c r="B2467" s="39"/>
      <c r="C2467" s="39"/>
      <c r="N2467" s="39"/>
    </row>
    <row r="2468" spans="1:14" s="25" customFormat="1" ht="13.35" customHeight="1">
      <c r="A2468" s="39"/>
      <c r="B2468" s="39"/>
      <c r="C2468" s="39"/>
      <c r="N2468" s="39"/>
    </row>
    <row r="2469" spans="1:14" s="25" customFormat="1" ht="13.35" customHeight="1">
      <c r="A2469" s="39"/>
      <c r="B2469" s="39"/>
      <c r="C2469" s="39"/>
      <c r="N2469" s="39"/>
    </row>
    <row r="2470" spans="1:14" s="25" customFormat="1" ht="13.35" customHeight="1">
      <c r="A2470" s="39"/>
      <c r="B2470" s="39"/>
      <c r="C2470" s="39"/>
      <c r="N2470" s="39"/>
    </row>
    <row r="2471" spans="1:14" s="25" customFormat="1" ht="13.35" customHeight="1">
      <c r="A2471" s="39"/>
      <c r="B2471" s="39"/>
      <c r="C2471" s="39"/>
      <c r="N2471" s="39"/>
    </row>
    <row r="2472" spans="1:14" s="25" customFormat="1" ht="13.35" customHeight="1">
      <c r="A2472" s="39"/>
      <c r="B2472" s="39"/>
      <c r="C2472" s="39"/>
      <c r="N2472" s="39"/>
    </row>
    <row r="2473" spans="1:14" s="25" customFormat="1" ht="13.35" customHeight="1">
      <c r="A2473" s="39"/>
      <c r="B2473" s="39"/>
      <c r="C2473" s="39"/>
      <c r="N2473" s="39"/>
    </row>
    <row r="2474" spans="1:14" s="25" customFormat="1" ht="13.35" customHeight="1">
      <c r="A2474" s="39"/>
      <c r="B2474" s="39"/>
      <c r="C2474" s="39"/>
      <c r="N2474" s="39"/>
    </row>
    <row r="2475" spans="1:14" s="25" customFormat="1" ht="13.35" customHeight="1">
      <c r="A2475" s="39"/>
      <c r="B2475" s="39"/>
      <c r="C2475" s="39"/>
      <c r="N2475" s="39"/>
    </row>
    <row r="2476" spans="1:14" s="25" customFormat="1" ht="13.35" customHeight="1">
      <c r="A2476" s="39"/>
      <c r="B2476" s="39"/>
      <c r="C2476" s="39"/>
      <c r="N2476" s="39"/>
    </row>
    <row r="2477" spans="1:14" s="25" customFormat="1" ht="13.35" customHeight="1">
      <c r="A2477" s="39"/>
      <c r="B2477" s="39"/>
      <c r="C2477" s="39"/>
      <c r="N2477" s="39"/>
    </row>
    <row r="2478" spans="1:14" s="25" customFormat="1" ht="13.35" customHeight="1">
      <c r="A2478" s="39"/>
      <c r="B2478" s="39"/>
      <c r="C2478" s="39"/>
      <c r="N2478" s="39"/>
    </row>
    <row r="2479" spans="1:14" s="25" customFormat="1" ht="13.35" customHeight="1">
      <c r="A2479" s="39"/>
      <c r="B2479" s="39"/>
      <c r="C2479" s="39"/>
      <c r="N2479" s="39"/>
    </row>
    <row r="2480" spans="1:14" s="25" customFormat="1" ht="13.35" customHeight="1">
      <c r="A2480" s="39"/>
      <c r="B2480" s="39"/>
      <c r="C2480" s="39"/>
      <c r="N2480" s="39"/>
    </row>
    <row r="2481" spans="1:14" s="25" customFormat="1" ht="13.35" customHeight="1">
      <c r="A2481" s="39"/>
      <c r="B2481" s="39"/>
      <c r="C2481" s="39"/>
      <c r="N2481" s="39"/>
    </row>
    <row r="2482" spans="1:14" s="25" customFormat="1" ht="13.35" customHeight="1">
      <c r="A2482" s="39"/>
      <c r="B2482" s="39"/>
      <c r="C2482" s="39"/>
      <c r="N2482" s="39"/>
    </row>
    <row r="2483" spans="1:14" s="25" customFormat="1" ht="13.35" customHeight="1">
      <c r="A2483" s="39"/>
      <c r="B2483" s="39"/>
      <c r="C2483" s="39"/>
      <c r="N2483" s="39"/>
    </row>
    <row r="2484" spans="1:14" s="25" customFormat="1" ht="13.35" customHeight="1">
      <c r="A2484" s="39"/>
      <c r="B2484" s="39"/>
      <c r="C2484" s="39"/>
      <c r="N2484" s="39"/>
    </row>
    <row r="2485" spans="1:14" s="25" customFormat="1" ht="13.35" customHeight="1">
      <c r="A2485" s="39"/>
      <c r="B2485" s="39"/>
      <c r="C2485" s="39"/>
      <c r="N2485" s="39"/>
    </row>
    <row r="2486" spans="1:14" s="25" customFormat="1" ht="13.35" customHeight="1">
      <c r="A2486" s="39"/>
      <c r="B2486" s="39"/>
      <c r="C2486" s="39"/>
      <c r="N2486" s="39"/>
    </row>
    <row r="2487" spans="1:14" s="25" customFormat="1" ht="13.35" customHeight="1">
      <c r="A2487" s="39"/>
      <c r="B2487" s="39"/>
      <c r="C2487" s="39"/>
      <c r="N2487" s="39"/>
    </row>
    <row r="2488" spans="1:14" s="25" customFormat="1" ht="13.35" customHeight="1">
      <c r="A2488" s="39"/>
      <c r="B2488" s="39"/>
      <c r="C2488" s="39"/>
      <c r="N2488" s="39"/>
    </row>
    <row r="2489" spans="1:14" s="25" customFormat="1" ht="13.35" customHeight="1">
      <c r="A2489" s="39"/>
      <c r="B2489" s="39"/>
      <c r="C2489" s="39"/>
      <c r="N2489" s="39"/>
    </row>
    <row r="2490" spans="1:14" s="25" customFormat="1" ht="13.35" customHeight="1">
      <c r="A2490" s="39"/>
      <c r="B2490" s="39"/>
      <c r="C2490" s="39"/>
      <c r="N2490" s="39"/>
    </row>
    <row r="2491" spans="1:14" s="25" customFormat="1" ht="13.35" customHeight="1">
      <c r="A2491" s="39"/>
      <c r="B2491" s="39"/>
      <c r="C2491" s="39"/>
      <c r="N2491" s="39"/>
    </row>
    <row r="2492" spans="1:14" s="25" customFormat="1" ht="13.35" customHeight="1">
      <c r="A2492" s="39"/>
      <c r="B2492" s="39"/>
      <c r="C2492" s="39"/>
      <c r="N2492" s="39"/>
    </row>
    <row r="2493" spans="1:14" s="25" customFormat="1" ht="13.35" customHeight="1">
      <c r="A2493" s="39"/>
      <c r="B2493" s="39"/>
      <c r="C2493" s="39"/>
      <c r="N2493" s="39"/>
    </row>
    <row r="2494" spans="1:14" s="25" customFormat="1" ht="13.35" customHeight="1">
      <c r="A2494" s="39"/>
      <c r="B2494" s="39"/>
      <c r="C2494" s="39"/>
      <c r="N2494" s="39"/>
    </row>
    <row r="2495" spans="1:14" s="25" customFormat="1" ht="13.35" customHeight="1">
      <c r="A2495" s="39"/>
      <c r="B2495" s="39"/>
      <c r="C2495" s="39"/>
      <c r="N2495" s="39"/>
    </row>
    <row r="2496" spans="1:14" s="25" customFormat="1" ht="13.35" customHeight="1">
      <c r="A2496" s="39"/>
      <c r="B2496" s="39"/>
      <c r="C2496" s="39"/>
      <c r="N2496" s="39"/>
    </row>
    <row r="2497" spans="1:14" s="25" customFormat="1" ht="13.35" customHeight="1">
      <c r="A2497" s="39"/>
      <c r="B2497" s="39"/>
      <c r="C2497" s="39"/>
      <c r="N2497" s="39"/>
    </row>
    <row r="2498" spans="1:14" s="25" customFormat="1" ht="13.35" customHeight="1">
      <c r="A2498" s="39"/>
      <c r="B2498" s="39"/>
      <c r="C2498" s="39"/>
      <c r="N2498" s="39"/>
    </row>
    <row r="2499" spans="1:14" s="25" customFormat="1" ht="13.35" customHeight="1">
      <c r="A2499" s="39"/>
      <c r="B2499" s="39"/>
      <c r="C2499" s="39"/>
      <c r="N2499" s="39"/>
    </row>
    <row r="2500" spans="1:14" s="25" customFormat="1" ht="13.35" customHeight="1">
      <c r="A2500" s="39"/>
      <c r="B2500" s="39"/>
      <c r="C2500" s="39"/>
      <c r="N2500" s="39"/>
    </row>
    <row r="2501" spans="1:14" s="25" customFormat="1" ht="13.35" customHeight="1">
      <c r="A2501" s="39"/>
      <c r="B2501" s="39"/>
      <c r="C2501" s="39"/>
      <c r="N2501" s="39"/>
    </row>
    <row r="2502" spans="1:14" s="25" customFormat="1" ht="13.35" customHeight="1">
      <c r="A2502" s="39"/>
      <c r="B2502" s="39"/>
      <c r="C2502" s="39"/>
      <c r="N2502" s="39"/>
    </row>
    <row r="2503" spans="1:14" s="25" customFormat="1" ht="13.35" customHeight="1">
      <c r="A2503" s="39"/>
      <c r="B2503" s="39"/>
      <c r="C2503" s="39"/>
      <c r="N2503" s="39"/>
    </row>
    <row r="2504" spans="1:14" s="25" customFormat="1" ht="13.35" customHeight="1">
      <c r="A2504" s="39"/>
      <c r="B2504" s="39"/>
      <c r="C2504" s="39"/>
      <c r="N2504" s="39"/>
    </row>
    <row r="2505" spans="1:14" s="25" customFormat="1" ht="13.35" customHeight="1">
      <c r="A2505" s="39"/>
      <c r="B2505" s="39"/>
      <c r="C2505" s="39"/>
      <c r="N2505" s="39"/>
    </row>
    <row r="2506" spans="1:14" s="25" customFormat="1" ht="13.35" customHeight="1">
      <c r="A2506" s="39"/>
      <c r="B2506" s="39"/>
      <c r="C2506" s="39"/>
      <c r="N2506" s="39"/>
    </row>
    <row r="2507" spans="1:14" s="25" customFormat="1" ht="13.35" customHeight="1">
      <c r="A2507" s="39"/>
      <c r="B2507" s="39"/>
      <c r="C2507" s="39"/>
      <c r="N2507" s="39"/>
    </row>
    <row r="2508" spans="1:14" s="25" customFormat="1" ht="13.35" customHeight="1">
      <c r="A2508" s="39"/>
      <c r="B2508" s="39"/>
      <c r="C2508" s="39"/>
      <c r="N2508" s="39"/>
    </row>
    <row r="2509" spans="1:14" s="25" customFormat="1" ht="13.35" customHeight="1">
      <c r="A2509" s="39"/>
      <c r="B2509" s="39"/>
      <c r="C2509" s="39"/>
      <c r="N2509" s="39"/>
    </row>
    <row r="2510" spans="1:14" s="25" customFormat="1" ht="13.35" customHeight="1">
      <c r="A2510" s="39"/>
      <c r="B2510" s="39"/>
      <c r="C2510" s="39"/>
      <c r="N2510" s="39"/>
    </row>
    <row r="2511" spans="1:14" s="25" customFormat="1" ht="13.35" customHeight="1">
      <c r="A2511" s="39"/>
      <c r="B2511" s="39"/>
      <c r="C2511" s="39"/>
      <c r="N2511" s="39"/>
    </row>
    <row r="2512" spans="1:14" s="25" customFormat="1" ht="13.35" customHeight="1">
      <c r="A2512" s="39"/>
      <c r="B2512" s="39"/>
      <c r="C2512" s="39"/>
      <c r="N2512" s="39"/>
    </row>
    <row r="2513" spans="1:14" s="25" customFormat="1" ht="13.35" customHeight="1">
      <c r="A2513" s="39"/>
      <c r="B2513" s="39"/>
      <c r="C2513" s="39"/>
      <c r="N2513" s="39"/>
    </row>
    <row r="2514" spans="1:14" s="25" customFormat="1" ht="13.35" customHeight="1">
      <c r="A2514" s="39"/>
      <c r="B2514" s="39"/>
      <c r="C2514" s="39"/>
      <c r="N2514" s="39"/>
    </row>
    <row r="2515" spans="1:14" s="25" customFormat="1" ht="13.35" customHeight="1">
      <c r="A2515" s="39"/>
      <c r="B2515" s="39"/>
      <c r="C2515" s="39"/>
      <c r="N2515" s="39"/>
    </row>
    <row r="2516" spans="1:14" s="25" customFormat="1" ht="13.35" customHeight="1">
      <c r="A2516" s="39"/>
      <c r="B2516" s="39"/>
      <c r="C2516" s="39"/>
      <c r="N2516" s="39"/>
    </row>
    <row r="2517" spans="1:14" s="25" customFormat="1" ht="13.35" customHeight="1">
      <c r="A2517" s="39"/>
      <c r="B2517" s="39"/>
      <c r="C2517" s="39"/>
      <c r="N2517" s="39"/>
    </row>
    <row r="2518" spans="1:14" s="25" customFormat="1" ht="13.35" customHeight="1">
      <c r="A2518" s="39"/>
      <c r="B2518" s="39"/>
      <c r="C2518" s="39"/>
      <c r="N2518" s="39"/>
    </row>
    <row r="2519" spans="1:14" s="25" customFormat="1" ht="13.35" customHeight="1">
      <c r="A2519" s="39"/>
      <c r="B2519" s="39"/>
      <c r="C2519" s="39"/>
      <c r="N2519" s="39"/>
    </row>
    <row r="2520" spans="1:14" s="25" customFormat="1" ht="13.35" customHeight="1">
      <c r="A2520" s="39"/>
      <c r="B2520" s="39"/>
      <c r="C2520" s="39"/>
      <c r="N2520" s="39"/>
    </row>
    <row r="2521" spans="1:14" s="25" customFormat="1" ht="13.35" customHeight="1">
      <c r="A2521" s="39"/>
      <c r="B2521" s="39"/>
      <c r="C2521" s="39"/>
      <c r="N2521" s="39"/>
    </row>
    <row r="2522" spans="1:14" s="25" customFormat="1" ht="13.35" customHeight="1">
      <c r="A2522" s="39"/>
      <c r="B2522" s="39"/>
      <c r="C2522" s="39"/>
      <c r="N2522" s="39"/>
    </row>
    <row r="2523" spans="1:14" s="25" customFormat="1" ht="13.35" customHeight="1">
      <c r="A2523" s="39"/>
      <c r="B2523" s="39"/>
      <c r="C2523" s="39"/>
      <c r="N2523" s="39"/>
    </row>
    <row r="2524" spans="1:14" s="25" customFormat="1" ht="13.35" customHeight="1">
      <c r="A2524" s="39"/>
      <c r="B2524" s="39"/>
      <c r="C2524" s="39"/>
      <c r="N2524" s="39"/>
    </row>
    <row r="2525" spans="1:14" s="25" customFormat="1" ht="13.35" customHeight="1">
      <c r="A2525" s="39"/>
      <c r="B2525" s="39"/>
      <c r="C2525" s="39"/>
      <c r="N2525" s="39"/>
    </row>
    <row r="2526" spans="1:14" s="25" customFormat="1" ht="13.35" customHeight="1">
      <c r="A2526" s="39"/>
      <c r="B2526" s="39"/>
      <c r="C2526" s="39"/>
      <c r="N2526" s="39"/>
    </row>
    <row r="2527" spans="1:14" s="25" customFormat="1" ht="13.35" customHeight="1">
      <c r="A2527" s="39"/>
      <c r="B2527" s="39"/>
      <c r="C2527" s="39"/>
      <c r="N2527" s="39"/>
    </row>
    <row r="2528" spans="1:14" s="25" customFormat="1" ht="13.35" customHeight="1">
      <c r="A2528" s="39"/>
      <c r="B2528" s="39"/>
      <c r="C2528" s="39"/>
      <c r="N2528" s="39"/>
    </row>
    <row r="2529" spans="1:14" s="25" customFormat="1" ht="13.35" customHeight="1">
      <c r="A2529" s="39"/>
      <c r="B2529" s="39"/>
      <c r="C2529" s="39"/>
      <c r="N2529" s="39"/>
    </row>
    <row r="2530" spans="1:14" s="25" customFormat="1" ht="13.35" customHeight="1">
      <c r="A2530" s="39"/>
      <c r="B2530" s="39"/>
      <c r="C2530" s="39"/>
      <c r="N2530" s="39"/>
    </row>
    <row r="2531" spans="1:14" s="25" customFormat="1" ht="13.35" customHeight="1">
      <c r="A2531" s="39"/>
      <c r="B2531" s="39"/>
      <c r="C2531" s="39"/>
      <c r="N2531" s="39"/>
    </row>
    <row r="2532" spans="1:14" s="25" customFormat="1" ht="13.35" customHeight="1">
      <c r="A2532" s="39"/>
      <c r="B2532" s="39"/>
      <c r="C2532" s="39"/>
      <c r="N2532" s="39"/>
    </row>
    <row r="2533" spans="1:14" s="25" customFormat="1" ht="13.35" customHeight="1">
      <c r="A2533" s="39"/>
      <c r="B2533" s="39"/>
      <c r="C2533" s="39"/>
      <c r="N2533" s="39"/>
    </row>
    <row r="2534" spans="1:14" s="25" customFormat="1" ht="13.35" customHeight="1">
      <c r="A2534" s="39"/>
      <c r="B2534" s="39"/>
      <c r="C2534" s="39"/>
      <c r="N2534" s="39"/>
    </row>
    <row r="2535" spans="1:14" s="25" customFormat="1" ht="13.35" customHeight="1">
      <c r="A2535" s="39"/>
      <c r="B2535" s="39"/>
      <c r="C2535" s="39"/>
      <c r="N2535" s="39"/>
    </row>
    <row r="2536" spans="1:14" s="25" customFormat="1" ht="13.35" customHeight="1">
      <c r="A2536" s="39"/>
      <c r="B2536" s="39"/>
      <c r="C2536" s="39"/>
      <c r="N2536" s="39"/>
    </row>
    <row r="2537" spans="1:14" s="25" customFormat="1" ht="13.35" customHeight="1">
      <c r="A2537" s="39"/>
      <c r="B2537" s="39"/>
      <c r="C2537" s="39"/>
      <c r="N2537" s="39"/>
    </row>
    <row r="2538" spans="1:14" s="25" customFormat="1" ht="13.35" customHeight="1">
      <c r="A2538" s="39"/>
      <c r="B2538" s="39"/>
      <c r="C2538" s="39"/>
      <c r="N2538" s="39"/>
    </row>
    <row r="2539" spans="1:14" s="25" customFormat="1" ht="13.35" customHeight="1">
      <c r="A2539" s="39"/>
      <c r="B2539" s="39"/>
      <c r="C2539" s="39"/>
      <c r="N2539" s="39"/>
    </row>
    <row r="2540" spans="1:14" s="25" customFormat="1" ht="13.35" customHeight="1">
      <c r="A2540" s="39"/>
      <c r="B2540" s="39"/>
      <c r="C2540" s="39"/>
      <c r="N2540" s="39"/>
    </row>
    <row r="2541" spans="1:14" s="25" customFormat="1" ht="13.35" customHeight="1">
      <c r="A2541" s="39"/>
      <c r="B2541" s="39"/>
      <c r="C2541" s="39"/>
      <c r="N2541" s="39"/>
    </row>
    <row r="2542" spans="1:14" s="25" customFormat="1" ht="13.35" customHeight="1">
      <c r="A2542" s="39"/>
      <c r="B2542" s="39"/>
      <c r="C2542" s="39"/>
      <c r="N2542" s="39"/>
    </row>
    <row r="2543" spans="1:14" s="25" customFormat="1" ht="13.35" customHeight="1">
      <c r="A2543" s="39"/>
      <c r="B2543" s="39"/>
      <c r="C2543" s="39"/>
      <c r="N2543" s="39"/>
    </row>
    <row r="2544" spans="1:14" s="25" customFormat="1" ht="13.35" customHeight="1">
      <c r="A2544" s="39"/>
      <c r="B2544" s="39"/>
      <c r="C2544" s="39"/>
      <c r="N2544" s="39"/>
    </row>
    <row r="2545" spans="1:14" s="25" customFormat="1" ht="13.35" customHeight="1">
      <c r="A2545" s="39"/>
      <c r="B2545" s="39"/>
      <c r="C2545" s="39"/>
      <c r="N2545" s="39"/>
    </row>
    <row r="2546" spans="1:14" s="25" customFormat="1" ht="13.35" customHeight="1">
      <c r="A2546" s="39"/>
      <c r="B2546" s="39"/>
      <c r="C2546" s="39"/>
      <c r="N2546" s="39"/>
    </row>
    <row r="2547" spans="1:14" s="25" customFormat="1" ht="13.35" customHeight="1">
      <c r="A2547" s="39"/>
      <c r="B2547" s="39"/>
      <c r="C2547" s="39"/>
      <c r="N2547" s="39"/>
    </row>
    <row r="2548" spans="1:14" s="25" customFormat="1" ht="13.35" customHeight="1">
      <c r="A2548" s="39"/>
      <c r="B2548" s="39"/>
      <c r="C2548" s="39"/>
      <c r="N2548" s="39"/>
    </row>
    <row r="2549" spans="1:14" s="25" customFormat="1" ht="13.35" customHeight="1">
      <c r="A2549" s="39"/>
      <c r="B2549" s="39"/>
      <c r="C2549" s="39"/>
      <c r="N2549" s="39"/>
    </row>
    <row r="2550" spans="1:14" s="25" customFormat="1" ht="13.35" customHeight="1">
      <c r="A2550" s="39"/>
      <c r="B2550" s="39"/>
      <c r="C2550" s="39"/>
      <c r="N2550" s="39"/>
    </row>
    <row r="2551" spans="1:14" s="25" customFormat="1" ht="13.35" customHeight="1">
      <c r="A2551" s="39"/>
      <c r="B2551" s="39"/>
      <c r="C2551" s="39"/>
      <c r="N2551" s="39"/>
    </row>
    <row r="2552" spans="1:14" s="25" customFormat="1" ht="13.35" customHeight="1">
      <c r="A2552" s="39"/>
      <c r="B2552" s="39"/>
      <c r="C2552" s="39"/>
      <c r="N2552" s="39"/>
    </row>
    <row r="2553" spans="1:14" s="25" customFormat="1" ht="13.35" customHeight="1">
      <c r="A2553" s="39"/>
      <c r="B2553" s="39"/>
      <c r="C2553" s="39"/>
      <c r="N2553" s="39"/>
    </row>
    <row r="2554" spans="1:14" s="25" customFormat="1" ht="13.35" customHeight="1">
      <c r="A2554" s="39"/>
      <c r="B2554" s="39"/>
      <c r="C2554" s="39"/>
      <c r="N2554" s="39"/>
    </row>
    <row r="2555" spans="1:14" s="25" customFormat="1" ht="13.35" customHeight="1">
      <c r="A2555" s="39"/>
      <c r="B2555" s="39"/>
      <c r="C2555" s="39"/>
      <c r="N2555" s="39"/>
    </row>
    <row r="2556" spans="1:14" s="25" customFormat="1" ht="13.35" customHeight="1">
      <c r="A2556" s="39"/>
      <c r="B2556" s="39"/>
      <c r="C2556" s="39"/>
      <c r="N2556" s="39"/>
    </row>
    <row r="2557" spans="1:14" s="25" customFormat="1" ht="13.35" customHeight="1">
      <c r="A2557" s="39"/>
      <c r="B2557" s="39"/>
      <c r="C2557" s="39"/>
      <c r="N2557" s="39"/>
    </row>
    <row r="2558" spans="1:14" s="25" customFormat="1" ht="13.35" customHeight="1">
      <c r="A2558" s="39"/>
      <c r="B2558" s="39"/>
      <c r="C2558" s="39"/>
      <c r="N2558" s="39"/>
    </row>
    <row r="2559" spans="1:14" s="25" customFormat="1" ht="13.35" customHeight="1">
      <c r="A2559" s="39"/>
      <c r="B2559" s="39"/>
      <c r="C2559" s="39"/>
      <c r="N2559" s="39"/>
    </row>
    <row r="2560" spans="1:14" s="25" customFormat="1" ht="13.35" customHeight="1">
      <c r="A2560" s="39"/>
      <c r="B2560" s="39"/>
      <c r="C2560" s="39"/>
      <c r="N2560" s="39"/>
    </row>
    <row r="2561" spans="1:14" s="25" customFormat="1" ht="13.35" customHeight="1">
      <c r="A2561" s="39"/>
      <c r="B2561" s="39"/>
      <c r="C2561" s="39"/>
      <c r="N2561" s="39"/>
    </row>
    <row r="2562" spans="1:14" s="25" customFormat="1" ht="13.35" customHeight="1">
      <c r="A2562" s="39"/>
      <c r="B2562" s="39"/>
      <c r="C2562" s="39"/>
      <c r="N2562" s="39"/>
    </row>
    <row r="2563" spans="1:14" s="25" customFormat="1" ht="13.35" customHeight="1">
      <c r="A2563" s="39"/>
      <c r="B2563" s="39"/>
      <c r="C2563" s="39"/>
      <c r="N2563" s="39"/>
    </row>
    <row r="2564" spans="1:14" s="25" customFormat="1" ht="13.35" customHeight="1">
      <c r="A2564" s="39"/>
      <c r="B2564" s="39"/>
      <c r="C2564" s="39"/>
      <c r="N2564" s="39"/>
    </row>
    <row r="2565" spans="1:14" s="25" customFormat="1" ht="13.35" customHeight="1">
      <c r="A2565" s="39"/>
      <c r="B2565" s="39"/>
      <c r="C2565" s="39"/>
      <c r="N2565" s="39"/>
    </row>
    <row r="2566" spans="1:14" s="25" customFormat="1" ht="13.35" customHeight="1">
      <c r="A2566" s="39"/>
      <c r="B2566" s="39"/>
      <c r="C2566" s="39"/>
      <c r="N2566" s="39"/>
    </row>
    <row r="2567" spans="1:14" s="25" customFormat="1" ht="13.35" customHeight="1">
      <c r="A2567" s="39"/>
      <c r="B2567" s="39"/>
      <c r="C2567" s="39"/>
      <c r="N2567" s="39"/>
    </row>
    <row r="2568" spans="1:14" s="25" customFormat="1" ht="13.35" customHeight="1">
      <c r="A2568" s="39"/>
      <c r="B2568" s="39"/>
      <c r="C2568" s="39"/>
      <c r="N2568" s="39"/>
    </row>
    <row r="2569" spans="1:14" s="25" customFormat="1" ht="13.35" customHeight="1">
      <c r="A2569" s="39"/>
      <c r="B2569" s="39"/>
      <c r="C2569" s="39"/>
      <c r="N2569" s="39"/>
    </row>
    <row r="2570" spans="1:14" s="25" customFormat="1" ht="13.35" customHeight="1">
      <c r="A2570" s="39"/>
      <c r="B2570" s="39"/>
      <c r="C2570" s="39"/>
      <c r="N2570" s="39"/>
    </row>
    <row r="2571" spans="1:14" s="25" customFormat="1" ht="13.35" customHeight="1">
      <c r="A2571" s="39"/>
      <c r="B2571" s="39"/>
      <c r="C2571" s="39"/>
      <c r="N2571" s="39"/>
    </row>
    <row r="2572" spans="1:14" s="25" customFormat="1" ht="13.35" customHeight="1">
      <c r="A2572" s="39"/>
      <c r="B2572" s="39"/>
      <c r="C2572" s="39"/>
      <c r="N2572" s="39"/>
    </row>
    <row r="2573" spans="1:14" s="25" customFormat="1" ht="13.35" customHeight="1">
      <c r="A2573" s="39"/>
      <c r="B2573" s="39"/>
      <c r="C2573" s="39"/>
      <c r="N2573" s="39"/>
    </row>
    <row r="2574" spans="1:14" s="25" customFormat="1" ht="13.35" customHeight="1">
      <c r="A2574" s="39"/>
      <c r="B2574" s="39"/>
      <c r="C2574" s="39"/>
      <c r="N2574" s="39"/>
    </row>
    <row r="2575" spans="1:14" s="25" customFormat="1" ht="13.35" customHeight="1">
      <c r="A2575" s="39"/>
      <c r="B2575" s="39"/>
      <c r="C2575" s="39"/>
      <c r="N2575" s="39"/>
    </row>
    <row r="2576" spans="1:14" s="25" customFormat="1" ht="13.35" customHeight="1">
      <c r="A2576" s="39"/>
      <c r="B2576" s="39"/>
      <c r="C2576" s="39"/>
      <c r="N2576" s="39"/>
    </row>
    <row r="2577" spans="1:14" s="25" customFormat="1" ht="13.35" customHeight="1">
      <c r="A2577" s="39"/>
      <c r="B2577" s="39"/>
      <c r="C2577" s="39"/>
      <c r="N2577" s="39"/>
    </row>
    <row r="2578" spans="1:14" s="25" customFormat="1" ht="13.35" customHeight="1">
      <c r="A2578" s="39"/>
      <c r="B2578" s="39"/>
      <c r="C2578" s="39"/>
      <c r="N2578" s="39"/>
    </row>
    <row r="2579" spans="1:14" s="25" customFormat="1" ht="13.35" customHeight="1">
      <c r="A2579" s="39"/>
      <c r="B2579" s="39"/>
      <c r="C2579" s="39"/>
      <c r="N2579" s="39"/>
    </row>
    <row r="2580" spans="1:14" s="25" customFormat="1" ht="13.35" customHeight="1">
      <c r="A2580" s="39"/>
      <c r="B2580" s="39"/>
      <c r="C2580" s="39"/>
      <c r="N2580" s="39"/>
    </row>
    <row r="2581" spans="1:14" s="25" customFormat="1" ht="13.35" customHeight="1">
      <c r="A2581" s="39"/>
      <c r="B2581" s="39"/>
      <c r="C2581" s="39"/>
      <c r="N2581" s="39"/>
    </row>
    <row r="2582" spans="1:14" s="25" customFormat="1" ht="13.35" customHeight="1">
      <c r="A2582" s="39"/>
      <c r="B2582" s="39"/>
      <c r="C2582" s="39"/>
      <c r="N2582" s="39"/>
    </row>
    <row r="2583" spans="1:14" s="25" customFormat="1" ht="13.35" customHeight="1">
      <c r="A2583" s="39"/>
      <c r="B2583" s="39"/>
      <c r="C2583" s="39"/>
      <c r="N2583" s="39"/>
    </row>
    <row r="2584" spans="1:14" s="25" customFormat="1" ht="13.35" customHeight="1">
      <c r="A2584" s="39"/>
      <c r="B2584" s="39"/>
      <c r="C2584" s="39"/>
      <c r="N2584" s="39"/>
    </row>
    <row r="2585" spans="1:14" s="25" customFormat="1" ht="13.35" customHeight="1">
      <c r="A2585" s="39"/>
      <c r="B2585" s="39"/>
      <c r="C2585" s="39"/>
      <c r="N2585" s="39"/>
    </row>
    <row r="2586" spans="1:14" s="25" customFormat="1" ht="13.35" customHeight="1">
      <c r="A2586" s="39"/>
      <c r="B2586" s="39"/>
      <c r="C2586" s="39"/>
      <c r="N2586" s="39"/>
    </row>
    <row r="2587" spans="1:14" s="25" customFormat="1" ht="13.35" customHeight="1">
      <c r="A2587" s="39"/>
      <c r="B2587" s="39"/>
      <c r="C2587" s="39"/>
      <c r="N2587" s="39"/>
    </row>
    <row r="2588" spans="1:14" s="25" customFormat="1" ht="13.35" customHeight="1">
      <c r="A2588" s="39"/>
      <c r="B2588" s="39"/>
      <c r="C2588" s="39"/>
      <c r="N2588" s="39"/>
    </row>
    <row r="2589" spans="1:14" s="25" customFormat="1" ht="13.35" customHeight="1">
      <c r="A2589" s="39"/>
      <c r="B2589" s="39"/>
      <c r="C2589" s="39"/>
      <c r="N2589" s="39"/>
    </row>
    <row r="2590" spans="1:14" s="25" customFormat="1" ht="13.35" customHeight="1">
      <c r="A2590" s="39"/>
      <c r="B2590" s="39"/>
      <c r="C2590" s="39"/>
      <c r="N2590" s="39"/>
    </row>
    <row r="2591" spans="1:14" s="25" customFormat="1" ht="13.35" customHeight="1">
      <c r="A2591" s="39"/>
      <c r="B2591" s="39"/>
      <c r="C2591" s="39"/>
      <c r="N2591" s="39"/>
    </row>
    <row r="2592" spans="1:14" s="25" customFormat="1" ht="13.35" customHeight="1">
      <c r="A2592" s="39"/>
      <c r="B2592" s="39"/>
      <c r="C2592" s="39"/>
      <c r="N2592" s="39"/>
    </row>
    <row r="2593" spans="1:14" s="25" customFormat="1" ht="13.35" customHeight="1">
      <c r="A2593" s="39"/>
      <c r="B2593" s="39"/>
      <c r="C2593" s="39"/>
      <c r="N2593" s="39"/>
    </row>
    <row r="2594" spans="1:14" s="25" customFormat="1" ht="13.35" customHeight="1">
      <c r="A2594" s="39"/>
      <c r="B2594" s="39"/>
      <c r="C2594" s="39"/>
      <c r="N2594" s="39"/>
    </row>
    <row r="2595" spans="1:14" s="25" customFormat="1" ht="13.35" customHeight="1">
      <c r="A2595" s="39"/>
      <c r="B2595" s="39"/>
      <c r="C2595" s="39"/>
      <c r="N2595" s="39"/>
    </row>
    <row r="2596" spans="1:14" s="25" customFormat="1" ht="13.35" customHeight="1">
      <c r="A2596" s="39"/>
      <c r="B2596" s="39"/>
      <c r="C2596" s="39"/>
      <c r="N2596" s="39"/>
    </row>
    <row r="2597" spans="1:14" s="25" customFormat="1" ht="13.35" customHeight="1">
      <c r="A2597" s="39"/>
      <c r="B2597" s="39"/>
      <c r="C2597" s="39"/>
      <c r="N2597" s="39"/>
    </row>
    <row r="2598" spans="1:14" s="25" customFormat="1" ht="13.35" customHeight="1">
      <c r="A2598" s="39"/>
      <c r="B2598" s="39"/>
      <c r="C2598" s="39"/>
      <c r="N2598" s="39"/>
    </row>
    <row r="2599" spans="1:14" s="25" customFormat="1" ht="13.35" customHeight="1">
      <c r="A2599" s="39"/>
      <c r="B2599" s="39"/>
      <c r="C2599" s="39"/>
      <c r="N2599" s="39"/>
    </row>
    <row r="2600" spans="1:14" s="25" customFormat="1" ht="13.35" customHeight="1">
      <c r="A2600" s="39"/>
      <c r="B2600" s="39"/>
      <c r="C2600" s="39"/>
      <c r="N2600" s="39"/>
    </row>
    <row r="2601" spans="1:14" s="25" customFormat="1" ht="13.35" customHeight="1">
      <c r="A2601" s="39"/>
      <c r="B2601" s="39"/>
      <c r="C2601" s="39"/>
      <c r="N2601" s="39"/>
    </row>
    <row r="2602" spans="1:14" s="25" customFormat="1" ht="13.35" customHeight="1">
      <c r="A2602" s="39"/>
      <c r="B2602" s="39"/>
      <c r="C2602" s="39"/>
      <c r="N2602" s="39"/>
    </row>
    <row r="2603" spans="1:14" s="25" customFormat="1" ht="13.35" customHeight="1">
      <c r="A2603" s="39"/>
      <c r="B2603" s="39"/>
      <c r="C2603" s="39"/>
      <c r="N2603" s="39"/>
    </row>
    <row r="2604" spans="1:14" s="25" customFormat="1" ht="13.35" customHeight="1">
      <c r="A2604" s="39"/>
      <c r="B2604" s="39"/>
      <c r="C2604" s="39"/>
      <c r="N2604" s="39"/>
    </row>
    <row r="2605" spans="1:14" s="25" customFormat="1" ht="13.35" customHeight="1">
      <c r="A2605" s="39"/>
      <c r="B2605" s="39"/>
      <c r="C2605" s="39"/>
      <c r="N2605" s="39"/>
    </row>
    <row r="2606" spans="1:14" s="25" customFormat="1" ht="13.35" customHeight="1">
      <c r="A2606" s="39"/>
      <c r="B2606" s="39"/>
      <c r="C2606" s="39"/>
      <c r="N2606" s="39"/>
    </row>
    <row r="2607" spans="1:14" s="25" customFormat="1" ht="13.35" customHeight="1">
      <c r="A2607" s="39"/>
      <c r="B2607" s="39"/>
      <c r="C2607" s="39"/>
      <c r="N2607" s="39"/>
    </row>
    <row r="2608" spans="1:14" s="25" customFormat="1" ht="13.35" customHeight="1">
      <c r="A2608" s="39"/>
      <c r="B2608" s="39"/>
      <c r="C2608" s="39"/>
      <c r="N2608" s="39"/>
    </row>
    <row r="2609" spans="1:14" s="25" customFormat="1" ht="13.35" customHeight="1">
      <c r="A2609" s="39"/>
      <c r="B2609" s="39"/>
      <c r="C2609" s="39"/>
      <c r="N2609" s="39"/>
    </row>
    <row r="2610" spans="1:14" s="25" customFormat="1" ht="13.35" customHeight="1">
      <c r="A2610" s="39"/>
      <c r="B2610" s="39"/>
      <c r="C2610" s="39"/>
      <c r="N2610" s="39"/>
    </row>
    <row r="2611" spans="1:14" s="25" customFormat="1" ht="13.35" customHeight="1">
      <c r="A2611" s="39"/>
      <c r="B2611" s="39"/>
      <c r="C2611" s="39"/>
      <c r="N2611" s="39"/>
    </row>
    <row r="2612" spans="1:14" s="25" customFormat="1" ht="13.35" customHeight="1">
      <c r="A2612" s="39"/>
      <c r="B2612" s="39"/>
      <c r="C2612" s="39"/>
      <c r="N2612" s="39"/>
    </row>
    <row r="2613" spans="1:14" s="25" customFormat="1" ht="13.35" customHeight="1">
      <c r="A2613" s="39"/>
      <c r="B2613" s="39"/>
      <c r="C2613" s="39"/>
      <c r="N2613" s="39"/>
    </row>
    <row r="2614" spans="1:14" s="25" customFormat="1" ht="13.35" customHeight="1">
      <c r="A2614" s="39"/>
      <c r="B2614" s="39"/>
      <c r="C2614" s="39"/>
      <c r="N2614" s="39"/>
    </row>
    <row r="2615" spans="1:14" s="25" customFormat="1" ht="13.35" customHeight="1">
      <c r="A2615" s="39"/>
      <c r="B2615" s="39"/>
      <c r="C2615" s="39"/>
      <c r="N2615" s="39"/>
    </row>
    <row r="2616" spans="1:14" s="25" customFormat="1" ht="13.35" customHeight="1">
      <c r="A2616" s="39"/>
      <c r="B2616" s="39"/>
      <c r="C2616" s="39"/>
      <c r="N2616" s="39"/>
    </row>
    <row r="2617" spans="1:14" s="25" customFormat="1" ht="13.35" customHeight="1">
      <c r="A2617" s="39"/>
      <c r="B2617" s="39"/>
      <c r="C2617" s="39"/>
      <c r="N2617" s="39"/>
    </row>
    <row r="2618" spans="1:14" s="25" customFormat="1" ht="13.35" customHeight="1">
      <c r="A2618" s="39"/>
      <c r="B2618" s="39"/>
      <c r="C2618" s="39"/>
      <c r="N2618" s="39"/>
    </row>
    <row r="2619" spans="1:14" s="25" customFormat="1" ht="13.35" customHeight="1">
      <c r="A2619" s="39"/>
      <c r="B2619" s="39"/>
      <c r="C2619" s="39"/>
      <c r="N2619" s="39"/>
    </row>
    <row r="2620" spans="1:14" s="25" customFormat="1" ht="13.35" customHeight="1">
      <c r="A2620" s="39"/>
      <c r="B2620" s="39"/>
      <c r="C2620" s="39"/>
      <c r="N2620" s="39"/>
    </row>
    <row r="2621" spans="1:14" s="25" customFormat="1" ht="13.35" customHeight="1">
      <c r="A2621" s="39"/>
      <c r="B2621" s="39"/>
      <c r="C2621" s="39"/>
      <c r="N2621" s="39"/>
    </row>
    <row r="2622" spans="1:14" s="25" customFormat="1" ht="13.35" customHeight="1">
      <c r="A2622" s="39"/>
      <c r="B2622" s="39"/>
      <c r="C2622" s="39"/>
      <c r="N2622" s="39"/>
    </row>
    <row r="2623" spans="1:14" s="25" customFormat="1" ht="13.35" customHeight="1">
      <c r="A2623" s="39"/>
      <c r="B2623" s="39"/>
      <c r="C2623" s="39"/>
      <c r="N2623" s="39"/>
    </row>
    <row r="2624" spans="1:14" s="25" customFormat="1" ht="13.35" customHeight="1">
      <c r="A2624" s="39"/>
      <c r="B2624" s="39"/>
      <c r="C2624" s="39"/>
      <c r="N2624" s="39"/>
    </row>
    <row r="2625" spans="1:14" s="25" customFormat="1" ht="13.35" customHeight="1">
      <c r="A2625" s="39"/>
      <c r="B2625" s="39"/>
      <c r="C2625" s="39"/>
      <c r="N2625" s="39"/>
    </row>
    <row r="2626" spans="1:14" s="25" customFormat="1" ht="13.35" customHeight="1">
      <c r="A2626" s="39"/>
      <c r="B2626" s="39"/>
      <c r="C2626" s="39"/>
      <c r="N2626" s="39"/>
    </row>
    <row r="2627" spans="1:14" s="25" customFormat="1" ht="13.35" customHeight="1">
      <c r="A2627" s="39"/>
      <c r="B2627" s="39"/>
      <c r="C2627" s="39"/>
      <c r="N2627" s="39"/>
    </row>
    <row r="2628" spans="1:14" s="25" customFormat="1" ht="13.35" customHeight="1">
      <c r="A2628" s="39"/>
      <c r="B2628" s="39"/>
      <c r="C2628" s="39"/>
      <c r="N2628" s="39"/>
    </row>
    <row r="2629" spans="1:14" s="25" customFormat="1" ht="13.35" customHeight="1">
      <c r="A2629" s="39"/>
      <c r="B2629" s="39"/>
      <c r="C2629" s="39"/>
      <c r="N2629" s="39"/>
    </row>
    <row r="2630" spans="1:14" s="25" customFormat="1" ht="13.35" customHeight="1">
      <c r="A2630" s="39"/>
      <c r="B2630" s="39"/>
      <c r="C2630" s="39"/>
      <c r="N2630" s="39"/>
    </row>
    <row r="2631" spans="1:14" s="25" customFormat="1" ht="13.35" customHeight="1">
      <c r="A2631" s="39"/>
      <c r="B2631" s="39"/>
      <c r="C2631" s="39"/>
      <c r="N2631" s="39"/>
    </row>
    <row r="2632" spans="1:14" s="25" customFormat="1" ht="13.35" customHeight="1">
      <c r="A2632" s="39"/>
      <c r="B2632" s="39"/>
      <c r="C2632" s="39"/>
      <c r="N2632" s="39"/>
    </row>
    <row r="2633" spans="1:14" s="25" customFormat="1" ht="13.35" customHeight="1">
      <c r="A2633" s="39"/>
      <c r="B2633" s="39"/>
      <c r="C2633" s="39"/>
      <c r="N2633" s="39"/>
    </row>
    <row r="2634" spans="1:14" s="25" customFormat="1" ht="13.35" customHeight="1">
      <c r="A2634" s="39"/>
      <c r="B2634" s="39"/>
      <c r="C2634" s="39"/>
      <c r="N2634" s="39"/>
    </row>
    <row r="2635" spans="1:14" s="25" customFormat="1" ht="13.35" customHeight="1">
      <c r="A2635" s="39"/>
      <c r="B2635" s="39"/>
      <c r="C2635" s="39"/>
      <c r="N2635" s="39"/>
    </row>
    <row r="2636" spans="1:14" s="25" customFormat="1" ht="13.35" customHeight="1">
      <c r="A2636" s="39"/>
      <c r="B2636" s="39"/>
      <c r="C2636" s="39"/>
      <c r="N2636" s="39"/>
    </row>
    <row r="2637" spans="1:14" s="25" customFormat="1" ht="13.35" customHeight="1">
      <c r="A2637" s="39"/>
      <c r="B2637" s="39"/>
      <c r="C2637" s="39"/>
      <c r="N2637" s="39"/>
    </row>
    <row r="2638" spans="1:14" s="25" customFormat="1" ht="13.35" customHeight="1">
      <c r="A2638" s="39"/>
      <c r="B2638" s="39"/>
      <c r="C2638" s="39"/>
      <c r="N2638" s="39"/>
    </row>
    <row r="2639" spans="1:14" s="25" customFormat="1" ht="13.35" customHeight="1">
      <c r="A2639" s="39"/>
      <c r="B2639" s="39"/>
      <c r="C2639" s="39"/>
      <c r="N2639" s="39"/>
    </row>
    <row r="2640" spans="1:14" s="25" customFormat="1" ht="13.35" customHeight="1">
      <c r="A2640" s="39"/>
      <c r="B2640" s="39"/>
      <c r="C2640" s="39"/>
      <c r="N2640" s="39"/>
    </row>
    <row r="2641" spans="1:14" s="25" customFormat="1" ht="13.35" customHeight="1">
      <c r="A2641" s="39"/>
      <c r="B2641" s="39"/>
      <c r="C2641" s="39"/>
      <c r="N2641" s="39"/>
    </row>
    <row r="2642" spans="1:14" s="25" customFormat="1" ht="13.35" customHeight="1">
      <c r="A2642" s="39"/>
      <c r="B2642" s="39"/>
      <c r="C2642" s="39"/>
      <c r="N2642" s="39"/>
    </row>
    <row r="2643" spans="1:14" s="25" customFormat="1" ht="13.35" customHeight="1">
      <c r="A2643" s="39"/>
      <c r="B2643" s="39"/>
      <c r="C2643" s="39"/>
      <c r="N2643" s="39"/>
    </row>
    <row r="2644" spans="1:14" s="25" customFormat="1" ht="13.35" customHeight="1">
      <c r="A2644" s="39"/>
      <c r="B2644" s="39"/>
      <c r="C2644" s="39"/>
      <c r="N2644" s="39"/>
    </row>
    <row r="2645" spans="1:14" s="25" customFormat="1" ht="13.35" customHeight="1">
      <c r="A2645" s="39"/>
      <c r="B2645" s="39"/>
      <c r="C2645" s="39"/>
      <c r="N2645" s="39"/>
    </row>
    <row r="2646" spans="1:14" s="25" customFormat="1" ht="13.35" customHeight="1">
      <c r="A2646" s="39"/>
      <c r="B2646" s="39"/>
      <c r="C2646" s="39"/>
      <c r="N2646" s="39"/>
    </row>
    <row r="2647" spans="1:14" s="25" customFormat="1" ht="13.35" customHeight="1">
      <c r="A2647" s="39"/>
      <c r="B2647" s="39"/>
      <c r="C2647" s="39"/>
      <c r="N2647" s="39"/>
    </row>
    <row r="2648" spans="1:14" s="25" customFormat="1" ht="13.35" customHeight="1">
      <c r="A2648" s="39"/>
      <c r="B2648" s="39"/>
      <c r="C2648" s="39"/>
      <c r="N2648" s="39"/>
    </row>
    <row r="2649" spans="1:14" s="25" customFormat="1" ht="13.35" customHeight="1">
      <c r="A2649" s="39"/>
      <c r="B2649" s="39"/>
      <c r="C2649" s="39"/>
      <c r="N2649" s="39"/>
    </row>
    <row r="2650" spans="1:14" s="25" customFormat="1" ht="13.35" customHeight="1">
      <c r="A2650" s="39"/>
      <c r="B2650" s="39"/>
      <c r="C2650" s="39"/>
      <c r="N2650" s="39"/>
    </row>
    <row r="2651" spans="1:14" s="25" customFormat="1" ht="13.35" customHeight="1">
      <c r="A2651" s="39"/>
      <c r="B2651" s="39"/>
      <c r="C2651" s="39"/>
      <c r="N2651" s="39"/>
    </row>
    <row r="2652" spans="1:14" s="25" customFormat="1" ht="13.35" customHeight="1">
      <c r="A2652" s="39"/>
      <c r="B2652" s="39"/>
      <c r="C2652" s="39"/>
      <c r="N2652" s="39"/>
    </row>
    <row r="2653" spans="1:14" s="25" customFormat="1" ht="13.35" customHeight="1">
      <c r="A2653" s="39"/>
      <c r="B2653" s="39"/>
      <c r="C2653" s="39"/>
      <c r="N2653" s="39"/>
    </row>
    <row r="2654" spans="1:14" s="25" customFormat="1" ht="13.35" customHeight="1">
      <c r="A2654" s="39"/>
      <c r="B2654" s="39"/>
      <c r="C2654" s="39"/>
      <c r="N2654" s="39"/>
    </row>
    <row r="2655" spans="1:14" s="25" customFormat="1" ht="13.35" customHeight="1">
      <c r="A2655" s="39"/>
      <c r="B2655" s="39"/>
      <c r="C2655" s="39"/>
      <c r="N2655" s="39"/>
    </row>
    <row r="2656" spans="1:14" s="25" customFormat="1" ht="13.35" customHeight="1">
      <c r="A2656" s="39"/>
      <c r="B2656" s="39"/>
      <c r="C2656" s="39"/>
      <c r="N2656" s="39"/>
    </row>
    <row r="2657" spans="1:14" s="25" customFormat="1" ht="13.35" customHeight="1">
      <c r="A2657" s="39"/>
      <c r="B2657" s="39"/>
      <c r="C2657" s="39"/>
      <c r="N2657" s="39"/>
    </row>
    <row r="2658" spans="1:14" s="25" customFormat="1" ht="13.35" customHeight="1">
      <c r="A2658" s="39"/>
      <c r="B2658" s="39"/>
      <c r="C2658" s="39"/>
      <c r="N2658" s="39"/>
    </row>
    <row r="2659" spans="1:14" s="25" customFormat="1" ht="13.35" customHeight="1">
      <c r="A2659" s="39"/>
      <c r="B2659" s="39"/>
      <c r="C2659" s="39"/>
      <c r="N2659" s="39"/>
    </row>
    <row r="2660" spans="1:14" s="25" customFormat="1" ht="13.35" customHeight="1">
      <c r="A2660" s="39"/>
      <c r="B2660" s="39"/>
      <c r="C2660" s="39"/>
      <c r="N2660" s="39"/>
    </row>
    <row r="2661" spans="1:14" s="25" customFormat="1" ht="13.35" customHeight="1">
      <c r="A2661" s="39"/>
      <c r="B2661" s="39"/>
      <c r="C2661" s="39"/>
      <c r="N2661" s="39"/>
    </row>
    <row r="2662" spans="1:14" s="25" customFormat="1" ht="13.35" customHeight="1">
      <c r="A2662" s="39"/>
      <c r="B2662" s="39"/>
      <c r="C2662" s="39"/>
      <c r="N2662" s="39"/>
    </row>
    <row r="2663" spans="1:14" s="25" customFormat="1" ht="13.35" customHeight="1">
      <c r="A2663" s="39"/>
      <c r="B2663" s="39"/>
      <c r="C2663" s="39"/>
      <c r="N2663" s="39"/>
    </row>
    <row r="2664" spans="1:14" s="25" customFormat="1" ht="13.35" customHeight="1">
      <c r="A2664" s="39"/>
      <c r="B2664" s="39"/>
      <c r="C2664" s="39"/>
      <c r="N2664" s="39"/>
    </row>
    <row r="2665" spans="1:14" s="25" customFormat="1" ht="13.35" customHeight="1">
      <c r="A2665" s="39"/>
      <c r="B2665" s="39"/>
      <c r="C2665" s="39"/>
      <c r="N2665" s="39"/>
    </row>
    <row r="2666" spans="1:14" s="25" customFormat="1" ht="13.35" customHeight="1">
      <c r="A2666" s="39"/>
      <c r="B2666" s="39"/>
      <c r="C2666" s="39"/>
      <c r="N2666" s="39"/>
    </row>
    <row r="2667" spans="1:14" s="25" customFormat="1" ht="13.35" customHeight="1">
      <c r="A2667" s="39"/>
      <c r="B2667" s="39"/>
      <c r="C2667" s="39"/>
      <c r="N2667" s="39"/>
    </row>
    <row r="2668" spans="1:14" s="25" customFormat="1" ht="13.35" customHeight="1">
      <c r="A2668" s="39"/>
      <c r="B2668" s="39"/>
      <c r="C2668" s="39"/>
      <c r="N2668" s="39"/>
    </row>
    <row r="2669" spans="1:14" s="25" customFormat="1" ht="13.35" customHeight="1">
      <c r="A2669" s="39"/>
      <c r="B2669" s="39"/>
      <c r="C2669" s="39"/>
      <c r="N2669" s="39"/>
    </row>
    <row r="2670" spans="1:14" s="25" customFormat="1" ht="13.35" customHeight="1">
      <c r="A2670" s="39"/>
      <c r="B2670" s="39"/>
      <c r="C2670" s="39"/>
      <c r="N2670" s="39"/>
    </row>
    <row r="2671" spans="1:14" s="25" customFormat="1" ht="13.35" customHeight="1">
      <c r="A2671" s="39"/>
      <c r="B2671" s="39"/>
      <c r="C2671" s="39"/>
      <c r="N2671" s="39"/>
    </row>
    <row r="2672" spans="1:14" s="25" customFormat="1" ht="13.35" customHeight="1">
      <c r="A2672" s="39"/>
      <c r="B2672" s="39"/>
      <c r="C2672" s="39"/>
      <c r="N2672" s="39"/>
    </row>
    <row r="2673" spans="1:14" s="25" customFormat="1" ht="13.35" customHeight="1">
      <c r="A2673" s="39"/>
      <c r="B2673" s="39"/>
      <c r="C2673" s="39"/>
      <c r="N2673" s="39"/>
    </row>
    <row r="2674" spans="1:14" s="25" customFormat="1" ht="13.35" customHeight="1">
      <c r="A2674" s="39"/>
      <c r="B2674" s="39"/>
      <c r="C2674" s="39"/>
      <c r="N2674" s="39"/>
    </row>
    <row r="2675" spans="1:14" s="25" customFormat="1" ht="13.35" customHeight="1">
      <c r="A2675" s="39"/>
      <c r="B2675" s="39"/>
      <c r="C2675" s="39"/>
      <c r="N2675" s="39"/>
    </row>
    <row r="2676" spans="1:14" s="25" customFormat="1" ht="13.35" customHeight="1">
      <c r="A2676" s="39"/>
      <c r="B2676" s="39"/>
      <c r="C2676" s="39"/>
      <c r="N2676" s="39"/>
    </row>
    <row r="2677" spans="1:14" s="25" customFormat="1" ht="13.35" customHeight="1">
      <c r="A2677" s="39"/>
      <c r="B2677" s="39"/>
      <c r="C2677" s="39"/>
      <c r="N2677" s="39"/>
    </row>
    <row r="2678" spans="1:14" s="25" customFormat="1" ht="13.35" customHeight="1">
      <c r="A2678" s="39"/>
      <c r="B2678" s="39"/>
      <c r="C2678" s="39"/>
      <c r="N2678" s="39"/>
    </row>
    <row r="2679" spans="1:14" s="25" customFormat="1" ht="13.35" customHeight="1">
      <c r="A2679" s="39"/>
      <c r="B2679" s="39"/>
      <c r="C2679" s="39"/>
      <c r="N2679" s="39"/>
    </row>
    <row r="2680" spans="1:14" s="25" customFormat="1" ht="13.35" customHeight="1">
      <c r="A2680" s="39"/>
      <c r="B2680" s="39"/>
      <c r="C2680" s="39"/>
      <c r="N2680" s="39"/>
    </row>
    <row r="2681" spans="1:14" s="25" customFormat="1" ht="13.35" customHeight="1">
      <c r="A2681" s="39"/>
      <c r="B2681" s="39"/>
      <c r="C2681" s="39"/>
      <c r="N2681" s="39"/>
    </row>
    <row r="2682" spans="1:14" s="25" customFormat="1" ht="13.35" customHeight="1">
      <c r="A2682" s="39"/>
      <c r="B2682" s="39"/>
      <c r="C2682" s="39"/>
      <c r="N2682" s="39"/>
    </row>
    <row r="2683" spans="1:14" s="25" customFormat="1" ht="13.35" customHeight="1">
      <c r="A2683" s="39"/>
      <c r="B2683" s="39"/>
      <c r="C2683" s="39"/>
      <c r="N2683" s="39"/>
    </row>
    <row r="2684" spans="1:14" s="25" customFormat="1" ht="13.35" customHeight="1">
      <c r="A2684" s="39"/>
      <c r="B2684" s="39"/>
      <c r="C2684" s="39"/>
      <c r="N2684" s="39"/>
    </row>
    <row r="2685" spans="1:14" s="25" customFormat="1" ht="13.35" customHeight="1">
      <c r="A2685" s="39"/>
      <c r="B2685" s="39"/>
      <c r="C2685" s="39"/>
      <c r="N2685" s="39"/>
    </row>
    <row r="2686" spans="1:14" s="25" customFormat="1" ht="13.35" customHeight="1">
      <c r="A2686" s="39"/>
      <c r="B2686" s="39"/>
      <c r="C2686" s="39"/>
      <c r="N2686" s="39"/>
    </row>
    <row r="2687" spans="1:14" s="25" customFormat="1" ht="13.35" customHeight="1">
      <c r="A2687" s="39"/>
      <c r="B2687" s="39"/>
      <c r="C2687" s="39"/>
      <c r="N2687" s="39"/>
    </row>
    <row r="2688" spans="1:14" s="25" customFormat="1" ht="13.35" customHeight="1">
      <c r="A2688" s="39"/>
      <c r="B2688" s="39"/>
      <c r="C2688" s="39"/>
      <c r="N2688" s="39"/>
    </row>
    <row r="2689" spans="1:14" s="25" customFormat="1" ht="13.35" customHeight="1">
      <c r="A2689" s="39"/>
      <c r="B2689" s="39"/>
      <c r="C2689" s="39"/>
      <c r="N2689" s="39"/>
    </row>
    <row r="2690" spans="1:14" s="25" customFormat="1" ht="13.35" customHeight="1">
      <c r="A2690" s="39"/>
      <c r="B2690" s="39"/>
      <c r="C2690" s="39"/>
      <c r="N2690" s="39"/>
    </row>
    <row r="2691" spans="1:14" s="25" customFormat="1" ht="13.35" customHeight="1">
      <c r="A2691" s="39"/>
      <c r="B2691" s="39"/>
      <c r="C2691" s="39"/>
      <c r="N2691" s="39"/>
    </row>
    <row r="2692" spans="1:14" s="25" customFormat="1" ht="13.35" customHeight="1">
      <c r="A2692" s="39"/>
      <c r="B2692" s="39"/>
      <c r="C2692" s="39"/>
      <c r="N2692" s="39"/>
    </row>
    <row r="2693" spans="1:14" s="25" customFormat="1" ht="13.35" customHeight="1">
      <c r="A2693" s="39"/>
      <c r="B2693" s="39"/>
      <c r="C2693" s="39"/>
      <c r="N2693" s="39"/>
    </row>
    <row r="2694" spans="1:14" s="25" customFormat="1" ht="13.35" customHeight="1">
      <c r="A2694" s="39"/>
      <c r="B2694" s="39"/>
      <c r="C2694" s="39"/>
      <c r="N2694" s="39"/>
    </row>
    <row r="2695" spans="1:14" s="25" customFormat="1" ht="13.35" customHeight="1">
      <c r="A2695" s="39"/>
      <c r="B2695" s="39"/>
      <c r="C2695" s="39"/>
      <c r="N2695" s="39"/>
    </row>
    <row r="2696" spans="1:14" s="25" customFormat="1" ht="13.35" customHeight="1">
      <c r="A2696" s="39"/>
      <c r="B2696" s="39"/>
      <c r="C2696" s="39"/>
      <c r="N2696" s="39"/>
    </row>
    <row r="2697" spans="1:14" s="25" customFormat="1" ht="13.35" customHeight="1">
      <c r="A2697" s="39"/>
      <c r="B2697" s="39"/>
      <c r="C2697" s="39"/>
      <c r="N2697" s="39"/>
    </row>
    <row r="2698" spans="1:14" s="25" customFormat="1" ht="13.35" customHeight="1">
      <c r="A2698" s="39"/>
      <c r="B2698" s="39"/>
      <c r="C2698" s="39"/>
      <c r="N2698" s="39"/>
    </row>
    <row r="2699" spans="1:14" s="25" customFormat="1" ht="13.35" customHeight="1">
      <c r="A2699" s="39"/>
      <c r="B2699" s="39"/>
      <c r="C2699" s="39"/>
      <c r="N2699" s="39"/>
    </row>
    <row r="2700" spans="1:14" s="25" customFormat="1" ht="13.35" customHeight="1">
      <c r="A2700" s="39"/>
      <c r="B2700" s="39"/>
      <c r="C2700" s="39"/>
      <c r="N2700" s="39"/>
    </row>
    <row r="2701" spans="1:14" s="25" customFormat="1" ht="13.35" customHeight="1">
      <c r="A2701" s="39"/>
      <c r="B2701" s="39"/>
      <c r="C2701" s="39"/>
      <c r="N2701" s="39"/>
    </row>
    <row r="2702" spans="1:14" s="25" customFormat="1" ht="13.35" customHeight="1">
      <c r="A2702" s="39"/>
      <c r="B2702" s="39"/>
      <c r="C2702" s="39"/>
      <c r="N2702" s="39"/>
    </row>
    <row r="2703" spans="1:14" s="25" customFormat="1" ht="13.35" customHeight="1">
      <c r="A2703" s="39"/>
      <c r="B2703" s="39"/>
      <c r="C2703" s="39"/>
      <c r="N2703" s="39"/>
    </row>
    <row r="2704" spans="1:14" s="25" customFormat="1" ht="13.35" customHeight="1">
      <c r="A2704" s="39"/>
      <c r="B2704" s="39"/>
      <c r="C2704" s="39"/>
      <c r="N2704" s="39"/>
    </row>
    <row r="2705" spans="1:14" s="25" customFormat="1" ht="13.35" customHeight="1">
      <c r="A2705" s="39"/>
      <c r="B2705" s="39"/>
      <c r="C2705" s="39"/>
      <c r="N2705" s="39"/>
    </row>
    <row r="2706" spans="1:14" s="25" customFormat="1" ht="13.35" customHeight="1">
      <c r="A2706" s="39"/>
      <c r="B2706" s="39"/>
      <c r="C2706" s="39"/>
      <c r="N2706" s="39"/>
    </row>
    <row r="2707" spans="1:14" s="25" customFormat="1" ht="13.35" customHeight="1">
      <c r="A2707" s="39"/>
      <c r="B2707" s="39"/>
      <c r="C2707" s="39"/>
      <c r="N2707" s="39"/>
    </row>
    <row r="2708" spans="1:14" s="25" customFormat="1" ht="13.35" customHeight="1">
      <c r="A2708" s="39"/>
      <c r="B2708" s="39"/>
      <c r="C2708" s="39"/>
      <c r="N2708" s="39"/>
    </row>
    <row r="2709" spans="1:14" s="25" customFormat="1" ht="13.35" customHeight="1">
      <c r="A2709" s="39"/>
      <c r="B2709" s="39"/>
      <c r="C2709" s="39"/>
      <c r="N2709" s="39"/>
    </row>
    <row r="2710" spans="1:14" s="25" customFormat="1" ht="13.35" customHeight="1">
      <c r="A2710" s="39"/>
      <c r="B2710" s="39"/>
      <c r="C2710" s="39"/>
      <c r="N2710" s="39"/>
    </row>
    <row r="2711" spans="1:14" s="25" customFormat="1" ht="13.35" customHeight="1">
      <c r="A2711" s="39"/>
      <c r="B2711" s="39"/>
      <c r="C2711" s="39"/>
      <c r="N2711" s="39"/>
    </row>
    <row r="2712" spans="1:14" s="25" customFormat="1" ht="13.35" customHeight="1">
      <c r="A2712" s="39"/>
      <c r="B2712" s="39"/>
      <c r="C2712" s="39"/>
      <c r="N2712" s="39"/>
    </row>
    <row r="2713" spans="1:14" s="25" customFormat="1" ht="13.35" customHeight="1">
      <c r="A2713" s="39"/>
      <c r="B2713" s="39"/>
      <c r="C2713" s="39"/>
      <c r="N2713" s="39"/>
    </row>
    <row r="2714" spans="1:14" s="25" customFormat="1" ht="13.35" customHeight="1">
      <c r="A2714" s="39"/>
      <c r="B2714" s="39"/>
      <c r="C2714" s="39"/>
      <c r="N2714" s="39"/>
    </row>
    <row r="2715" spans="1:14" s="25" customFormat="1" ht="13.35" customHeight="1">
      <c r="A2715" s="39"/>
      <c r="B2715" s="39"/>
      <c r="C2715" s="39"/>
      <c r="N2715" s="39"/>
    </row>
    <row r="2716" spans="1:14" s="25" customFormat="1" ht="13.35" customHeight="1">
      <c r="A2716" s="39"/>
      <c r="B2716" s="39"/>
      <c r="C2716" s="39"/>
      <c r="N2716" s="39"/>
    </row>
    <row r="2717" spans="1:14" s="25" customFormat="1" ht="13.35" customHeight="1">
      <c r="A2717" s="39"/>
      <c r="B2717" s="39"/>
      <c r="C2717" s="39"/>
      <c r="N2717" s="39"/>
    </row>
    <row r="2718" spans="1:14" s="25" customFormat="1" ht="13.35" customHeight="1">
      <c r="A2718" s="39"/>
      <c r="B2718" s="39"/>
      <c r="C2718" s="39"/>
      <c r="N2718" s="39"/>
    </row>
    <row r="2719" spans="1:14" s="25" customFormat="1" ht="13.35" customHeight="1">
      <c r="A2719" s="39"/>
      <c r="B2719" s="39"/>
      <c r="C2719" s="39"/>
      <c r="N2719" s="39"/>
    </row>
    <row r="2720" spans="1:14" s="25" customFormat="1" ht="13.35" customHeight="1">
      <c r="A2720" s="39"/>
      <c r="B2720" s="39"/>
      <c r="C2720" s="39"/>
      <c r="N2720" s="39"/>
    </row>
    <row r="2721" spans="1:14" s="25" customFormat="1" ht="13.35" customHeight="1">
      <c r="A2721" s="39"/>
      <c r="B2721" s="39"/>
      <c r="C2721" s="39"/>
      <c r="N2721" s="39"/>
    </row>
    <row r="2722" spans="1:14" s="25" customFormat="1" ht="13.35" customHeight="1">
      <c r="A2722" s="39"/>
      <c r="B2722" s="39"/>
      <c r="C2722" s="39"/>
      <c r="N2722" s="39"/>
    </row>
    <row r="2723" spans="1:14" s="25" customFormat="1" ht="13.35" customHeight="1">
      <c r="A2723" s="39"/>
      <c r="B2723" s="39"/>
      <c r="C2723" s="39"/>
      <c r="N2723" s="39"/>
    </row>
    <row r="2724" spans="1:14" s="25" customFormat="1" ht="13.35" customHeight="1">
      <c r="A2724" s="39"/>
      <c r="B2724" s="39"/>
      <c r="C2724" s="39"/>
      <c r="N2724" s="39"/>
    </row>
    <row r="2725" spans="1:14" s="25" customFormat="1" ht="13.35" customHeight="1">
      <c r="A2725" s="39"/>
      <c r="B2725" s="39"/>
      <c r="C2725" s="39"/>
      <c r="N2725" s="39"/>
    </row>
    <row r="2726" spans="1:14" s="25" customFormat="1" ht="13.35" customHeight="1">
      <c r="A2726" s="39"/>
      <c r="B2726" s="39"/>
      <c r="C2726" s="39"/>
      <c r="N2726" s="39"/>
    </row>
    <row r="2727" spans="1:14" s="25" customFormat="1" ht="13.35" customHeight="1">
      <c r="A2727" s="39"/>
      <c r="B2727" s="39"/>
      <c r="C2727" s="39"/>
      <c r="N2727" s="39"/>
    </row>
    <row r="2728" spans="1:14" s="25" customFormat="1" ht="13.35" customHeight="1">
      <c r="A2728" s="39"/>
      <c r="B2728" s="39"/>
      <c r="C2728" s="39"/>
      <c r="N2728" s="39"/>
    </row>
    <row r="2729" spans="1:14" s="25" customFormat="1" ht="13.35" customHeight="1">
      <c r="A2729" s="39"/>
      <c r="B2729" s="39"/>
      <c r="C2729" s="39"/>
      <c r="N2729" s="39"/>
    </row>
    <row r="2730" spans="1:14" s="25" customFormat="1" ht="13.35" customHeight="1">
      <c r="A2730" s="39"/>
      <c r="B2730" s="39"/>
      <c r="C2730" s="39"/>
      <c r="N2730" s="39"/>
    </row>
    <row r="2731" spans="1:14" s="25" customFormat="1" ht="13.35" customHeight="1">
      <c r="A2731" s="39"/>
      <c r="B2731" s="39"/>
      <c r="C2731" s="39"/>
      <c r="N2731" s="39"/>
    </row>
    <row r="2732" spans="1:14" s="25" customFormat="1" ht="13.35" customHeight="1">
      <c r="A2732" s="39"/>
      <c r="B2732" s="39"/>
      <c r="C2732" s="39"/>
      <c r="N2732" s="39"/>
    </row>
    <row r="2733" spans="1:14" s="25" customFormat="1" ht="13.35" customHeight="1">
      <c r="A2733" s="39"/>
      <c r="B2733" s="39"/>
      <c r="C2733" s="39"/>
      <c r="N2733" s="39"/>
    </row>
    <row r="2734" spans="1:14" s="25" customFormat="1" ht="13.35" customHeight="1">
      <c r="A2734" s="39"/>
      <c r="B2734" s="39"/>
      <c r="C2734" s="39"/>
      <c r="N2734" s="39"/>
    </row>
    <row r="2735" spans="1:14" s="25" customFormat="1" ht="13.35" customHeight="1">
      <c r="A2735" s="39"/>
      <c r="B2735" s="39"/>
      <c r="C2735" s="39"/>
      <c r="N2735" s="39"/>
    </row>
    <row r="2736" spans="1:14" s="25" customFormat="1" ht="13.35" customHeight="1">
      <c r="A2736" s="39"/>
      <c r="B2736" s="39"/>
      <c r="C2736" s="39"/>
      <c r="N2736" s="39"/>
    </row>
    <row r="2737" spans="1:14" s="25" customFormat="1" ht="13.35" customHeight="1">
      <c r="A2737" s="39"/>
      <c r="B2737" s="39"/>
      <c r="C2737" s="39"/>
      <c r="N2737" s="39"/>
    </row>
    <row r="2738" spans="1:14" s="25" customFormat="1" ht="13.35" customHeight="1">
      <c r="A2738" s="39"/>
      <c r="B2738" s="39"/>
      <c r="C2738" s="39"/>
      <c r="N2738" s="39"/>
    </row>
    <row r="2739" spans="1:14" s="25" customFormat="1" ht="13.35" customHeight="1">
      <c r="A2739" s="39"/>
      <c r="B2739" s="39"/>
      <c r="C2739" s="39"/>
      <c r="N2739" s="39"/>
    </row>
    <row r="2740" spans="1:14" s="25" customFormat="1" ht="13.35" customHeight="1">
      <c r="A2740" s="39"/>
      <c r="B2740" s="39"/>
      <c r="C2740" s="39"/>
      <c r="N2740" s="39"/>
    </row>
    <row r="2741" spans="1:14" s="25" customFormat="1" ht="13.35" customHeight="1">
      <c r="A2741" s="39"/>
      <c r="B2741" s="39"/>
      <c r="C2741" s="39"/>
      <c r="N2741" s="39"/>
    </row>
    <row r="2742" spans="1:14" s="25" customFormat="1" ht="13.35" customHeight="1">
      <c r="A2742" s="39"/>
      <c r="B2742" s="39"/>
      <c r="C2742" s="39"/>
      <c r="N2742" s="39"/>
    </row>
    <row r="2743" spans="1:14" s="25" customFormat="1" ht="13.35" customHeight="1">
      <c r="A2743" s="39"/>
      <c r="B2743" s="39"/>
      <c r="C2743" s="39"/>
      <c r="N2743" s="39"/>
    </row>
    <row r="2744" spans="1:14" s="25" customFormat="1" ht="13.35" customHeight="1">
      <c r="A2744" s="39"/>
      <c r="B2744" s="39"/>
      <c r="C2744" s="39"/>
      <c r="N2744" s="39"/>
    </row>
    <row r="2745" spans="1:14" s="25" customFormat="1" ht="13.35" customHeight="1">
      <c r="A2745" s="39"/>
      <c r="B2745" s="39"/>
      <c r="C2745" s="39"/>
      <c r="N2745" s="39"/>
    </row>
    <row r="2746" spans="1:14" s="25" customFormat="1" ht="13.35" customHeight="1">
      <c r="A2746" s="39"/>
      <c r="B2746" s="39"/>
      <c r="C2746" s="39"/>
      <c r="N2746" s="39"/>
    </row>
    <row r="2747" spans="1:14" s="25" customFormat="1" ht="13.35" customHeight="1">
      <c r="A2747" s="39"/>
      <c r="B2747" s="39"/>
      <c r="C2747" s="39"/>
      <c r="N2747" s="39"/>
    </row>
    <row r="2748" spans="1:14" s="25" customFormat="1" ht="13.35" customHeight="1">
      <c r="A2748" s="39"/>
      <c r="B2748" s="39"/>
      <c r="C2748" s="39"/>
      <c r="N2748" s="39"/>
    </row>
    <row r="2749" spans="1:14" s="25" customFormat="1" ht="13.35" customHeight="1">
      <c r="A2749" s="39"/>
      <c r="B2749" s="39"/>
      <c r="C2749" s="39"/>
      <c r="N2749" s="39"/>
    </row>
    <row r="2750" spans="1:14" s="25" customFormat="1" ht="13.35" customHeight="1">
      <c r="A2750" s="39"/>
      <c r="B2750" s="39"/>
      <c r="C2750" s="39"/>
      <c r="N2750" s="39"/>
    </row>
    <row r="2751" spans="1:14" s="25" customFormat="1" ht="13.35" customHeight="1">
      <c r="A2751" s="39"/>
      <c r="B2751" s="39"/>
      <c r="C2751" s="39"/>
      <c r="N2751" s="39"/>
    </row>
    <row r="2752" spans="1:14" s="25" customFormat="1" ht="13.35" customHeight="1">
      <c r="A2752" s="39"/>
      <c r="B2752" s="39"/>
      <c r="C2752" s="39"/>
      <c r="N2752" s="39"/>
    </row>
    <row r="2753" spans="1:14" s="25" customFormat="1" ht="13.35" customHeight="1">
      <c r="A2753" s="39"/>
      <c r="B2753" s="39"/>
      <c r="C2753" s="39"/>
      <c r="N2753" s="39"/>
    </row>
    <row r="2754" spans="1:14" s="25" customFormat="1" ht="13.35" customHeight="1">
      <c r="A2754" s="39"/>
      <c r="B2754" s="39"/>
      <c r="C2754" s="39"/>
      <c r="N2754" s="39"/>
    </row>
    <row r="2755" spans="1:14" s="25" customFormat="1" ht="13.35" customHeight="1">
      <c r="A2755" s="39"/>
      <c r="B2755" s="39"/>
      <c r="C2755" s="39"/>
      <c r="N2755" s="39"/>
    </row>
    <row r="2756" spans="1:14" s="25" customFormat="1" ht="13.35" customHeight="1">
      <c r="A2756" s="39"/>
      <c r="B2756" s="39"/>
      <c r="C2756" s="39"/>
      <c r="N2756" s="39"/>
    </row>
    <row r="2757" spans="1:14" s="25" customFormat="1" ht="13.35" customHeight="1">
      <c r="A2757" s="39"/>
      <c r="B2757" s="39"/>
      <c r="C2757" s="39"/>
      <c r="N2757" s="39"/>
    </row>
    <row r="2758" spans="1:14" s="25" customFormat="1" ht="13.35" customHeight="1">
      <c r="A2758" s="39"/>
      <c r="B2758" s="39"/>
      <c r="C2758" s="39"/>
      <c r="N2758" s="39"/>
    </row>
    <row r="2759" spans="1:14" s="25" customFormat="1" ht="13.35" customHeight="1">
      <c r="A2759" s="39"/>
      <c r="B2759" s="39"/>
      <c r="C2759" s="39"/>
      <c r="N2759" s="39"/>
    </row>
    <row r="2760" spans="1:14" s="25" customFormat="1" ht="13.35" customHeight="1">
      <c r="A2760" s="39"/>
      <c r="B2760" s="39"/>
      <c r="C2760" s="39"/>
      <c r="N2760" s="39"/>
    </row>
    <row r="2761" spans="1:14" s="25" customFormat="1" ht="13.35" customHeight="1">
      <c r="A2761" s="39"/>
      <c r="B2761" s="39"/>
      <c r="C2761" s="39"/>
      <c r="N2761" s="39"/>
    </row>
    <row r="2762" spans="1:14" s="25" customFormat="1" ht="13.35" customHeight="1">
      <c r="A2762" s="39"/>
      <c r="B2762" s="39"/>
      <c r="C2762" s="39"/>
      <c r="N2762" s="39"/>
    </row>
    <row r="2763" spans="1:14" s="25" customFormat="1" ht="13.35" customHeight="1">
      <c r="A2763" s="39"/>
      <c r="B2763" s="39"/>
      <c r="C2763" s="39"/>
      <c r="N2763" s="39"/>
    </row>
    <row r="2764" spans="1:14" s="25" customFormat="1" ht="13.35" customHeight="1">
      <c r="A2764" s="39"/>
      <c r="B2764" s="39"/>
      <c r="C2764" s="39"/>
      <c r="N2764" s="39"/>
    </row>
    <row r="2765" spans="1:14" s="25" customFormat="1" ht="13.35" customHeight="1">
      <c r="A2765" s="39"/>
      <c r="B2765" s="39"/>
      <c r="C2765" s="39"/>
      <c r="N2765" s="39"/>
    </row>
    <row r="2766" spans="1:14" s="25" customFormat="1" ht="13.35" customHeight="1">
      <c r="A2766" s="39"/>
      <c r="B2766" s="39"/>
      <c r="C2766" s="39"/>
      <c r="N2766" s="39"/>
    </row>
    <row r="2767" spans="1:14" s="25" customFormat="1" ht="13.35" customHeight="1">
      <c r="A2767" s="39"/>
      <c r="B2767" s="39"/>
      <c r="C2767" s="39"/>
      <c r="N2767" s="39"/>
    </row>
    <row r="2768" spans="1:14" s="25" customFormat="1" ht="13.35" customHeight="1">
      <c r="A2768" s="39"/>
      <c r="B2768" s="39"/>
      <c r="C2768" s="39"/>
      <c r="N2768" s="39"/>
    </row>
    <row r="2769" spans="1:14" s="25" customFormat="1" ht="13.35" customHeight="1">
      <c r="A2769" s="39"/>
      <c r="B2769" s="39"/>
      <c r="C2769" s="39"/>
      <c r="N2769" s="39"/>
    </row>
    <row r="2770" spans="1:14" s="25" customFormat="1" ht="13.35" customHeight="1">
      <c r="A2770" s="39"/>
      <c r="B2770" s="39"/>
      <c r="C2770" s="39"/>
      <c r="N2770" s="39"/>
    </row>
    <row r="2771" spans="1:14" s="25" customFormat="1" ht="13.35" customHeight="1">
      <c r="A2771" s="39"/>
      <c r="B2771" s="39"/>
      <c r="C2771" s="39"/>
      <c r="N2771" s="39"/>
    </row>
    <row r="2772" spans="1:14" s="25" customFormat="1" ht="13.35" customHeight="1">
      <c r="A2772" s="39"/>
      <c r="B2772" s="39"/>
      <c r="C2772" s="39"/>
      <c r="N2772" s="39"/>
    </row>
    <row r="2773" spans="1:14" s="25" customFormat="1" ht="13.35" customHeight="1">
      <c r="A2773" s="39"/>
      <c r="B2773" s="39"/>
      <c r="C2773" s="39"/>
      <c r="N2773" s="39"/>
    </row>
    <row r="2774" spans="1:14" s="25" customFormat="1" ht="13.35" customHeight="1">
      <c r="A2774" s="39"/>
      <c r="B2774" s="39"/>
      <c r="C2774" s="39"/>
      <c r="N2774" s="39"/>
    </row>
    <row r="2775" spans="1:14" s="25" customFormat="1" ht="13.35" customHeight="1">
      <c r="A2775" s="39"/>
      <c r="B2775" s="39"/>
      <c r="C2775" s="39"/>
      <c r="N2775" s="39"/>
    </row>
    <row r="2776" spans="1:14" s="25" customFormat="1" ht="13.35" customHeight="1">
      <c r="A2776" s="39"/>
      <c r="B2776" s="39"/>
      <c r="C2776" s="39"/>
      <c r="N2776" s="39"/>
    </row>
    <row r="2777" spans="1:14" s="25" customFormat="1" ht="13.35" customHeight="1">
      <c r="A2777" s="39"/>
      <c r="B2777" s="39"/>
      <c r="C2777" s="39"/>
      <c r="N2777" s="39"/>
    </row>
    <row r="2778" spans="1:14" s="25" customFormat="1" ht="13.35" customHeight="1">
      <c r="A2778" s="39"/>
      <c r="B2778" s="39"/>
      <c r="C2778" s="39"/>
      <c r="N2778" s="39"/>
    </row>
    <row r="2779" spans="1:14" s="25" customFormat="1" ht="13.35" customHeight="1">
      <c r="A2779" s="39"/>
      <c r="B2779" s="39"/>
      <c r="C2779" s="39"/>
      <c r="N2779" s="39"/>
    </row>
    <row r="2780" spans="1:14" s="25" customFormat="1" ht="13.35" customHeight="1">
      <c r="A2780" s="39"/>
      <c r="B2780" s="39"/>
      <c r="C2780" s="39"/>
      <c r="N2780" s="39"/>
    </row>
    <row r="2781" spans="1:14" s="25" customFormat="1" ht="13.35" customHeight="1">
      <c r="A2781" s="39"/>
      <c r="B2781" s="39"/>
      <c r="C2781" s="39"/>
      <c r="N2781" s="39"/>
    </row>
    <row r="2782" spans="1:14" s="25" customFormat="1" ht="13.35" customHeight="1">
      <c r="A2782" s="39"/>
      <c r="B2782" s="39"/>
      <c r="C2782" s="39"/>
      <c r="N2782" s="39"/>
    </row>
    <row r="2783" spans="1:14" s="25" customFormat="1" ht="13.35" customHeight="1">
      <c r="A2783" s="39"/>
      <c r="B2783" s="39"/>
      <c r="C2783" s="39"/>
      <c r="N2783" s="39"/>
    </row>
    <row r="2784" spans="1:14" s="25" customFormat="1" ht="13.35" customHeight="1">
      <c r="A2784" s="39"/>
      <c r="B2784" s="39"/>
      <c r="C2784" s="39"/>
      <c r="N2784" s="39"/>
    </row>
    <row r="2785" spans="1:14" s="25" customFormat="1" ht="13.35" customHeight="1">
      <c r="A2785" s="39"/>
      <c r="B2785" s="39"/>
      <c r="C2785" s="39"/>
      <c r="N2785" s="39"/>
    </row>
    <row r="2786" spans="1:14" s="25" customFormat="1" ht="13.35" customHeight="1">
      <c r="A2786" s="39"/>
      <c r="B2786" s="39"/>
      <c r="C2786" s="39"/>
      <c r="N2786" s="39"/>
    </row>
    <row r="2787" spans="1:14" s="25" customFormat="1" ht="13.35" customHeight="1">
      <c r="A2787" s="39"/>
      <c r="B2787" s="39"/>
      <c r="C2787" s="39"/>
      <c r="N2787" s="39"/>
    </row>
    <row r="2788" spans="1:14" s="25" customFormat="1" ht="13.35" customHeight="1">
      <c r="A2788" s="39"/>
      <c r="B2788" s="39"/>
      <c r="C2788" s="39"/>
      <c r="N2788" s="39"/>
    </row>
    <row r="2789" spans="1:14" s="25" customFormat="1" ht="13.35" customHeight="1">
      <c r="A2789" s="39"/>
      <c r="B2789" s="39"/>
      <c r="C2789" s="39"/>
      <c r="N2789" s="39"/>
    </row>
    <row r="2790" spans="1:14" s="25" customFormat="1" ht="13.35" customHeight="1">
      <c r="A2790" s="39"/>
      <c r="B2790" s="39"/>
      <c r="C2790" s="39"/>
      <c r="N2790" s="39"/>
    </row>
    <row r="2791" spans="1:14" s="25" customFormat="1" ht="13.35" customHeight="1">
      <c r="A2791" s="39"/>
      <c r="B2791" s="39"/>
      <c r="C2791" s="39"/>
      <c r="N2791" s="39"/>
    </row>
    <row r="2792" spans="1:14" s="25" customFormat="1" ht="13.35" customHeight="1">
      <c r="A2792" s="39"/>
      <c r="B2792" s="39"/>
      <c r="C2792" s="39"/>
      <c r="N2792" s="39"/>
    </row>
    <row r="2793" spans="1:14" s="25" customFormat="1" ht="13.35" customHeight="1">
      <c r="A2793" s="39"/>
      <c r="B2793" s="39"/>
      <c r="C2793" s="39"/>
      <c r="N2793" s="39"/>
    </row>
    <row r="2794" spans="1:14" s="25" customFormat="1" ht="13.35" customHeight="1">
      <c r="A2794" s="39"/>
      <c r="B2794" s="39"/>
      <c r="C2794" s="39"/>
      <c r="N2794" s="39"/>
    </row>
    <row r="2795" spans="1:14" s="25" customFormat="1" ht="13.35" customHeight="1">
      <c r="A2795" s="39"/>
      <c r="B2795" s="39"/>
      <c r="C2795" s="39"/>
      <c r="N2795" s="39"/>
    </row>
    <row r="2796" spans="1:14" s="25" customFormat="1" ht="13.35" customHeight="1">
      <c r="A2796" s="39"/>
      <c r="B2796" s="39"/>
      <c r="C2796" s="39"/>
      <c r="N2796" s="39"/>
    </row>
    <row r="2797" spans="1:14" s="25" customFormat="1" ht="13.35" customHeight="1">
      <c r="A2797" s="39"/>
      <c r="B2797" s="39"/>
      <c r="C2797" s="39"/>
      <c r="N2797" s="39"/>
    </row>
    <row r="2798" spans="1:14" s="25" customFormat="1" ht="13.35" customHeight="1">
      <c r="A2798" s="39"/>
      <c r="B2798" s="39"/>
      <c r="C2798" s="39"/>
      <c r="N2798" s="39"/>
    </row>
    <row r="2799" spans="1:14" s="25" customFormat="1" ht="13.35" customHeight="1">
      <c r="A2799" s="39"/>
      <c r="B2799" s="39"/>
      <c r="C2799" s="39"/>
      <c r="N2799" s="39"/>
    </row>
    <row r="2800" spans="1:14" s="25" customFormat="1" ht="13.35" customHeight="1">
      <c r="A2800" s="39"/>
      <c r="B2800" s="39"/>
      <c r="C2800" s="39"/>
      <c r="N2800" s="39"/>
    </row>
    <row r="2801" spans="1:14" s="25" customFormat="1" ht="13.35" customHeight="1">
      <c r="A2801" s="39"/>
      <c r="B2801" s="39"/>
      <c r="C2801" s="39"/>
      <c r="N2801" s="39"/>
    </row>
    <row r="2802" spans="1:14" s="25" customFormat="1" ht="13.35" customHeight="1">
      <c r="A2802" s="39"/>
      <c r="B2802" s="39"/>
      <c r="C2802" s="39"/>
      <c r="N2802" s="39"/>
    </row>
    <row r="2803" spans="1:14" s="25" customFormat="1" ht="13.35" customHeight="1">
      <c r="A2803" s="39"/>
      <c r="B2803" s="39"/>
      <c r="C2803" s="39"/>
      <c r="N2803" s="39"/>
    </row>
    <row r="2804" spans="1:14" s="25" customFormat="1" ht="13.35" customHeight="1">
      <c r="A2804" s="39"/>
      <c r="B2804" s="39"/>
      <c r="C2804" s="39"/>
      <c r="N2804" s="39"/>
    </row>
    <row r="2805" spans="1:14" s="25" customFormat="1" ht="13.35" customHeight="1">
      <c r="A2805" s="39"/>
      <c r="B2805" s="39"/>
      <c r="C2805" s="39"/>
      <c r="N2805" s="39"/>
    </row>
    <row r="2806" spans="1:14" s="25" customFormat="1" ht="13.35" customHeight="1">
      <c r="A2806" s="39"/>
      <c r="B2806" s="39"/>
      <c r="C2806" s="39"/>
      <c r="N2806" s="39"/>
    </row>
    <row r="2807" spans="1:14" s="25" customFormat="1" ht="13.35" customHeight="1">
      <c r="A2807" s="39"/>
      <c r="B2807" s="39"/>
      <c r="C2807" s="39"/>
      <c r="N2807" s="39"/>
    </row>
    <row r="2808" spans="1:14" s="25" customFormat="1" ht="13.35" customHeight="1">
      <c r="A2808" s="39"/>
      <c r="B2808" s="39"/>
      <c r="C2808" s="39"/>
      <c r="N2808" s="39"/>
    </row>
    <row r="2809" spans="1:14" s="25" customFormat="1" ht="13.35" customHeight="1">
      <c r="A2809" s="39"/>
      <c r="B2809" s="39"/>
      <c r="C2809" s="39"/>
      <c r="N2809" s="39"/>
    </row>
    <row r="2810" spans="1:14" s="25" customFormat="1" ht="13.35" customHeight="1">
      <c r="A2810" s="39"/>
      <c r="B2810" s="39"/>
      <c r="C2810" s="39"/>
      <c r="N2810" s="39"/>
    </row>
    <row r="2811" spans="1:14" s="25" customFormat="1" ht="13.35" customHeight="1">
      <c r="A2811" s="39"/>
      <c r="B2811" s="39"/>
      <c r="C2811" s="39"/>
      <c r="N2811" s="39"/>
    </row>
    <row r="2812" spans="1:14" s="25" customFormat="1" ht="13.35" customHeight="1">
      <c r="A2812" s="39"/>
      <c r="B2812" s="39"/>
      <c r="C2812" s="39"/>
      <c r="N2812" s="39"/>
    </row>
    <row r="2813" spans="1:14" s="25" customFormat="1" ht="13.35" customHeight="1">
      <c r="A2813" s="39"/>
      <c r="B2813" s="39"/>
      <c r="C2813" s="39"/>
      <c r="N2813" s="39"/>
    </row>
    <row r="2814" spans="1:14" s="25" customFormat="1" ht="13.35" customHeight="1">
      <c r="A2814" s="39"/>
      <c r="B2814" s="39"/>
      <c r="C2814" s="39"/>
      <c r="N2814" s="39"/>
    </row>
    <row r="2815" spans="1:14" s="25" customFormat="1" ht="13.35" customHeight="1">
      <c r="A2815" s="39"/>
      <c r="B2815" s="39"/>
      <c r="C2815" s="39"/>
      <c r="N2815" s="39"/>
    </row>
    <row r="2816" spans="1:14" s="25" customFormat="1" ht="13.35" customHeight="1">
      <c r="A2816" s="39"/>
      <c r="B2816" s="39"/>
      <c r="C2816" s="39"/>
      <c r="N2816" s="39"/>
    </row>
    <row r="2817" spans="1:14" s="25" customFormat="1" ht="13.35" customHeight="1">
      <c r="A2817" s="39"/>
      <c r="B2817" s="39"/>
      <c r="C2817" s="39"/>
      <c r="N2817" s="39"/>
    </row>
    <row r="2818" spans="1:14" s="25" customFormat="1" ht="13.35" customHeight="1">
      <c r="A2818" s="39"/>
      <c r="B2818" s="39"/>
      <c r="C2818" s="39"/>
      <c r="N2818" s="39"/>
    </row>
    <row r="2819" spans="1:14" s="25" customFormat="1" ht="13.35" customHeight="1">
      <c r="A2819" s="39"/>
      <c r="B2819" s="39"/>
      <c r="C2819" s="39"/>
      <c r="N2819" s="39"/>
    </row>
    <row r="2820" spans="1:14" s="25" customFormat="1" ht="13.35" customHeight="1">
      <c r="A2820" s="39"/>
      <c r="B2820" s="39"/>
      <c r="C2820" s="39"/>
      <c r="N2820" s="39"/>
    </row>
    <row r="2821" spans="1:14" s="25" customFormat="1" ht="13.35" customHeight="1">
      <c r="A2821" s="39"/>
      <c r="B2821" s="39"/>
      <c r="C2821" s="39"/>
      <c r="N2821" s="39"/>
    </row>
    <row r="2822" spans="1:14" s="25" customFormat="1" ht="13.35" customHeight="1">
      <c r="A2822" s="39"/>
      <c r="B2822" s="39"/>
      <c r="C2822" s="39"/>
      <c r="N2822" s="39"/>
    </row>
    <row r="2823" spans="1:14" s="25" customFormat="1" ht="13.35" customHeight="1">
      <c r="A2823" s="39"/>
      <c r="B2823" s="39"/>
      <c r="C2823" s="39"/>
      <c r="N2823" s="39"/>
    </row>
    <row r="2824" spans="1:14" s="25" customFormat="1" ht="13.35" customHeight="1">
      <c r="A2824" s="39"/>
      <c r="B2824" s="39"/>
      <c r="C2824" s="39"/>
      <c r="N2824" s="39"/>
    </row>
    <row r="2825" spans="1:14" s="25" customFormat="1" ht="13.35" customHeight="1">
      <c r="A2825" s="39"/>
      <c r="B2825" s="39"/>
      <c r="C2825" s="39"/>
      <c r="N2825" s="39"/>
    </row>
    <row r="2826" spans="1:14" s="25" customFormat="1" ht="13.35" customHeight="1">
      <c r="A2826" s="39"/>
      <c r="B2826" s="39"/>
      <c r="C2826" s="39"/>
      <c r="N2826" s="39"/>
    </row>
    <row r="2827" spans="1:14" s="25" customFormat="1" ht="13.35" customHeight="1">
      <c r="A2827" s="39"/>
      <c r="B2827" s="39"/>
      <c r="C2827" s="39"/>
      <c r="N2827" s="39"/>
    </row>
    <row r="2828" spans="1:14" s="25" customFormat="1" ht="13.35" customHeight="1">
      <c r="A2828" s="39"/>
      <c r="B2828" s="39"/>
      <c r="C2828" s="39"/>
      <c r="N2828" s="39"/>
    </row>
    <row r="2829" spans="1:14" s="25" customFormat="1" ht="13.35" customHeight="1">
      <c r="A2829" s="39"/>
      <c r="B2829" s="39"/>
      <c r="C2829" s="39"/>
      <c r="N2829" s="39"/>
    </row>
    <row r="2830" spans="1:14" s="25" customFormat="1" ht="13.35" customHeight="1">
      <c r="A2830" s="39"/>
      <c r="B2830" s="39"/>
      <c r="C2830" s="39"/>
      <c r="N2830" s="39"/>
    </row>
    <row r="2831" spans="1:14" s="25" customFormat="1" ht="13.35" customHeight="1">
      <c r="A2831" s="39"/>
      <c r="B2831" s="39"/>
      <c r="C2831" s="39"/>
      <c r="N2831" s="39"/>
    </row>
    <row r="2832" spans="1:14" s="25" customFormat="1" ht="13.35" customHeight="1">
      <c r="A2832" s="39"/>
      <c r="B2832" s="39"/>
      <c r="C2832" s="39"/>
      <c r="N2832" s="39"/>
    </row>
    <row r="2833" spans="1:14" s="25" customFormat="1" ht="13.35" customHeight="1">
      <c r="A2833" s="39"/>
      <c r="B2833" s="39"/>
      <c r="C2833" s="39"/>
      <c r="N2833" s="39"/>
    </row>
    <row r="2834" spans="1:14" s="25" customFormat="1" ht="13.35" customHeight="1">
      <c r="A2834" s="39"/>
      <c r="B2834" s="39"/>
      <c r="C2834" s="39"/>
      <c r="N2834" s="39"/>
    </row>
    <row r="2835" spans="1:14" s="25" customFormat="1" ht="13.35" customHeight="1">
      <c r="A2835" s="39"/>
      <c r="B2835" s="39"/>
      <c r="C2835" s="39"/>
      <c r="N2835" s="39"/>
    </row>
    <row r="2836" spans="1:14" s="25" customFormat="1" ht="13.35" customHeight="1">
      <c r="A2836" s="39"/>
      <c r="B2836" s="39"/>
      <c r="C2836" s="39"/>
      <c r="N2836" s="39"/>
    </row>
    <row r="2837" spans="1:14" s="25" customFormat="1" ht="13.35" customHeight="1">
      <c r="A2837" s="39"/>
      <c r="B2837" s="39"/>
      <c r="C2837" s="39"/>
      <c r="N2837" s="39"/>
    </row>
    <row r="2838" spans="1:14" s="25" customFormat="1" ht="13.35" customHeight="1">
      <c r="A2838" s="39"/>
      <c r="B2838" s="39"/>
      <c r="C2838" s="39"/>
      <c r="N2838" s="39"/>
    </row>
    <row r="2839" spans="1:14" s="25" customFormat="1" ht="13.35" customHeight="1">
      <c r="A2839" s="39"/>
      <c r="B2839" s="39"/>
      <c r="C2839" s="39"/>
      <c r="N2839" s="39"/>
    </row>
    <row r="2840" spans="1:14" s="25" customFormat="1" ht="13.35" customHeight="1">
      <c r="A2840" s="39"/>
      <c r="B2840" s="39"/>
      <c r="C2840" s="39"/>
      <c r="N2840" s="39"/>
    </row>
    <row r="2841" spans="1:14" s="25" customFormat="1" ht="13.35" customHeight="1">
      <c r="A2841" s="39"/>
      <c r="B2841" s="39"/>
      <c r="C2841" s="39"/>
      <c r="N2841" s="39"/>
    </row>
    <row r="2842" spans="1:14" s="25" customFormat="1" ht="13.35" customHeight="1">
      <c r="A2842" s="39"/>
      <c r="B2842" s="39"/>
      <c r="C2842" s="39"/>
      <c r="N2842" s="39"/>
    </row>
    <row r="2843" spans="1:14" s="25" customFormat="1" ht="13.35" customHeight="1">
      <c r="A2843" s="39"/>
      <c r="B2843" s="39"/>
      <c r="C2843" s="39"/>
      <c r="N2843" s="39"/>
    </row>
    <row r="2844" spans="1:14" s="25" customFormat="1" ht="13.35" customHeight="1">
      <c r="A2844" s="39"/>
      <c r="B2844" s="39"/>
      <c r="C2844" s="39"/>
      <c r="N2844" s="39"/>
    </row>
    <row r="2845" spans="1:14" s="25" customFormat="1" ht="13.35" customHeight="1">
      <c r="A2845" s="39"/>
      <c r="B2845" s="39"/>
      <c r="C2845" s="39"/>
      <c r="N2845" s="39"/>
    </row>
    <row r="2846" spans="1:14" s="25" customFormat="1" ht="13.35" customHeight="1">
      <c r="A2846" s="39"/>
      <c r="B2846" s="39"/>
      <c r="C2846" s="39"/>
      <c r="N2846" s="39"/>
    </row>
    <row r="2847" spans="1:14" s="25" customFormat="1" ht="13.35" customHeight="1">
      <c r="A2847" s="39"/>
      <c r="B2847" s="39"/>
      <c r="C2847" s="39"/>
      <c r="N2847" s="39"/>
    </row>
    <row r="2848" spans="1:14" s="25" customFormat="1" ht="13.35" customHeight="1">
      <c r="A2848" s="39"/>
      <c r="B2848" s="39"/>
      <c r="C2848" s="39"/>
      <c r="N2848" s="39"/>
    </row>
    <row r="2849" spans="1:14" s="25" customFormat="1" ht="13.35" customHeight="1">
      <c r="A2849" s="39"/>
      <c r="B2849" s="39"/>
      <c r="C2849" s="39"/>
      <c r="N2849" s="39"/>
    </row>
    <row r="2850" spans="1:14" s="25" customFormat="1" ht="13.35" customHeight="1">
      <c r="A2850" s="39"/>
      <c r="B2850" s="39"/>
      <c r="C2850" s="39"/>
      <c r="N2850" s="39"/>
    </row>
    <row r="2851" spans="1:14" s="25" customFormat="1" ht="13.35" customHeight="1">
      <c r="A2851" s="39"/>
      <c r="B2851" s="39"/>
      <c r="C2851" s="39"/>
      <c r="N2851" s="39"/>
    </row>
    <row r="2852" spans="1:14" s="25" customFormat="1" ht="13.35" customHeight="1">
      <c r="A2852" s="39"/>
      <c r="B2852" s="39"/>
      <c r="C2852" s="39"/>
      <c r="N2852" s="39"/>
    </row>
    <row r="2853" spans="1:14" s="25" customFormat="1" ht="13.35" customHeight="1">
      <c r="A2853" s="39"/>
      <c r="B2853" s="39"/>
      <c r="C2853" s="39"/>
      <c r="N2853" s="39"/>
    </row>
    <row r="2854" spans="1:14" s="25" customFormat="1" ht="13.35" customHeight="1">
      <c r="A2854" s="39"/>
      <c r="B2854" s="39"/>
      <c r="C2854" s="39"/>
      <c r="N2854" s="39"/>
    </row>
    <row r="2855" spans="1:14" s="25" customFormat="1" ht="13.35" customHeight="1">
      <c r="A2855" s="39"/>
      <c r="B2855" s="39"/>
      <c r="C2855" s="39"/>
      <c r="N2855" s="39"/>
    </row>
    <row r="2856" spans="1:14" s="25" customFormat="1" ht="13.35" customHeight="1">
      <c r="A2856" s="39"/>
      <c r="B2856" s="39"/>
      <c r="C2856" s="39"/>
      <c r="N2856" s="39"/>
    </row>
    <row r="2857" spans="1:14" s="25" customFormat="1" ht="13.35" customHeight="1">
      <c r="A2857" s="39"/>
      <c r="B2857" s="39"/>
      <c r="C2857" s="39"/>
      <c r="N2857" s="39"/>
    </row>
    <row r="2858" spans="1:14" s="25" customFormat="1" ht="13.35" customHeight="1">
      <c r="A2858" s="39"/>
      <c r="B2858" s="39"/>
      <c r="C2858" s="39"/>
      <c r="N2858" s="39"/>
    </row>
    <row r="2859" spans="1:14" s="25" customFormat="1" ht="13.35" customHeight="1">
      <c r="A2859" s="39"/>
      <c r="B2859" s="39"/>
      <c r="C2859" s="39"/>
      <c r="N2859" s="39"/>
    </row>
    <row r="2860" spans="1:14" s="25" customFormat="1" ht="13.35" customHeight="1">
      <c r="A2860" s="39"/>
      <c r="B2860" s="39"/>
      <c r="C2860" s="39"/>
      <c r="N2860" s="39"/>
    </row>
    <row r="2861" spans="1:14" s="25" customFormat="1" ht="13.35" customHeight="1">
      <c r="A2861" s="39"/>
      <c r="B2861" s="39"/>
      <c r="C2861" s="39"/>
      <c r="N2861" s="39"/>
    </row>
    <row r="2862" spans="1:14" s="25" customFormat="1" ht="13.35" customHeight="1">
      <c r="A2862" s="39"/>
      <c r="B2862" s="39"/>
      <c r="C2862" s="39"/>
      <c r="N2862" s="39"/>
    </row>
    <row r="2863" spans="1:14" s="25" customFormat="1" ht="13.35" customHeight="1">
      <c r="A2863" s="39"/>
      <c r="B2863" s="39"/>
      <c r="C2863" s="39"/>
      <c r="N2863" s="39"/>
    </row>
    <row r="2864" spans="1:14" s="25" customFormat="1" ht="13.35" customHeight="1">
      <c r="A2864" s="39"/>
      <c r="B2864" s="39"/>
      <c r="C2864" s="39"/>
      <c r="N2864" s="39"/>
    </row>
    <row r="2865" spans="1:14" s="25" customFormat="1" ht="13.35" customHeight="1">
      <c r="A2865" s="39"/>
      <c r="B2865" s="39"/>
      <c r="C2865" s="39"/>
      <c r="N2865" s="39"/>
    </row>
    <row r="2866" spans="1:14" s="25" customFormat="1" ht="13.35" customHeight="1">
      <c r="A2866" s="39"/>
      <c r="B2866" s="39"/>
      <c r="C2866" s="39"/>
      <c r="N2866" s="39"/>
    </row>
    <row r="2867" spans="1:14" s="25" customFormat="1" ht="13.35" customHeight="1">
      <c r="A2867" s="39"/>
      <c r="B2867" s="39"/>
      <c r="C2867" s="39"/>
      <c r="N2867" s="39"/>
    </row>
    <row r="2868" spans="1:14" s="25" customFormat="1" ht="13.35" customHeight="1">
      <c r="A2868" s="39"/>
      <c r="B2868" s="39"/>
      <c r="C2868" s="39"/>
      <c r="N2868" s="39"/>
    </row>
    <row r="2869" spans="1:14" s="25" customFormat="1" ht="13.35" customHeight="1">
      <c r="A2869" s="39"/>
      <c r="B2869" s="39"/>
      <c r="C2869" s="39"/>
      <c r="N2869" s="39"/>
    </row>
    <row r="2870" spans="1:14" s="25" customFormat="1" ht="13.35" customHeight="1">
      <c r="A2870" s="39"/>
      <c r="B2870" s="39"/>
      <c r="C2870" s="39"/>
      <c r="N2870" s="39"/>
    </row>
    <row r="2871" spans="1:14" s="25" customFormat="1" ht="13.35" customHeight="1">
      <c r="A2871" s="39"/>
      <c r="B2871" s="39"/>
      <c r="C2871" s="39"/>
      <c r="N2871" s="39"/>
    </row>
    <row r="2872" spans="1:14" s="25" customFormat="1" ht="13.35" customHeight="1">
      <c r="A2872" s="39"/>
      <c r="B2872" s="39"/>
      <c r="C2872" s="39"/>
      <c r="N2872" s="39"/>
    </row>
    <row r="2873" spans="1:14" s="25" customFormat="1" ht="13.35" customHeight="1">
      <c r="A2873" s="39"/>
      <c r="B2873" s="39"/>
      <c r="C2873" s="39"/>
      <c r="N2873" s="39"/>
    </row>
    <row r="2874" spans="1:14" s="25" customFormat="1" ht="13.35" customHeight="1">
      <c r="A2874" s="39"/>
      <c r="B2874" s="39"/>
      <c r="C2874" s="39"/>
      <c r="N2874" s="39"/>
    </row>
    <row r="2875" spans="1:14" s="25" customFormat="1" ht="13.35" customHeight="1">
      <c r="A2875" s="39"/>
      <c r="B2875" s="39"/>
      <c r="C2875" s="39"/>
      <c r="N2875" s="39"/>
    </row>
    <row r="2876" spans="1:14" s="25" customFormat="1" ht="13.35" customHeight="1">
      <c r="A2876" s="39"/>
      <c r="B2876" s="39"/>
      <c r="C2876" s="39"/>
      <c r="N2876" s="39"/>
    </row>
    <row r="2877" spans="1:14" s="25" customFormat="1" ht="13.35" customHeight="1">
      <c r="A2877" s="39"/>
      <c r="B2877" s="39"/>
      <c r="C2877" s="39"/>
      <c r="N2877" s="39"/>
    </row>
    <row r="2878" spans="1:14" s="25" customFormat="1" ht="13.35" customHeight="1">
      <c r="A2878" s="39"/>
      <c r="B2878" s="39"/>
      <c r="C2878" s="39"/>
      <c r="N2878" s="39"/>
    </row>
    <row r="2879" spans="1:14" s="25" customFormat="1" ht="13.35" customHeight="1">
      <c r="A2879" s="39"/>
      <c r="B2879" s="39"/>
      <c r="C2879" s="39"/>
      <c r="N2879" s="39"/>
    </row>
    <row r="2880" spans="1:14" s="25" customFormat="1" ht="13.35" customHeight="1">
      <c r="A2880" s="39"/>
      <c r="B2880" s="39"/>
      <c r="C2880" s="39"/>
      <c r="N2880" s="39"/>
    </row>
    <row r="2881" spans="1:14" s="25" customFormat="1" ht="13.35" customHeight="1">
      <c r="A2881" s="39"/>
      <c r="B2881" s="39"/>
      <c r="C2881" s="39"/>
      <c r="N2881" s="39"/>
    </row>
    <row r="2882" spans="1:14" s="25" customFormat="1" ht="13.35" customHeight="1">
      <c r="A2882" s="39"/>
      <c r="B2882" s="39"/>
      <c r="C2882" s="39"/>
      <c r="N2882" s="39"/>
    </row>
    <row r="2883" spans="1:14" s="25" customFormat="1" ht="13.35" customHeight="1">
      <c r="A2883" s="39"/>
      <c r="B2883" s="39"/>
      <c r="C2883" s="39"/>
      <c r="N2883" s="39"/>
    </row>
    <row r="2884" spans="1:14" s="25" customFormat="1" ht="13.35" customHeight="1">
      <c r="A2884" s="39"/>
      <c r="B2884" s="39"/>
      <c r="C2884" s="39"/>
      <c r="N2884" s="39"/>
    </row>
    <row r="2885" spans="1:14" s="25" customFormat="1" ht="13.35" customHeight="1">
      <c r="A2885" s="39"/>
      <c r="B2885" s="39"/>
      <c r="C2885" s="39"/>
      <c r="N2885" s="39"/>
    </row>
    <row r="2886" spans="1:14" s="25" customFormat="1" ht="13.35" customHeight="1">
      <c r="A2886" s="39"/>
      <c r="B2886" s="39"/>
      <c r="C2886" s="39"/>
      <c r="N2886" s="39"/>
    </row>
    <row r="2887" spans="1:14" s="25" customFormat="1" ht="13.35" customHeight="1">
      <c r="A2887" s="39"/>
      <c r="B2887" s="39"/>
      <c r="C2887" s="39"/>
      <c r="N2887" s="39"/>
    </row>
    <row r="2888" spans="1:14" s="25" customFormat="1" ht="13.35" customHeight="1">
      <c r="A2888" s="39"/>
      <c r="B2888" s="39"/>
      <c r="C2888" s="39"/>
      <c r="N2888" s="39"/>
    </row>
    <row r="2889" spans="1:14" s="25" customFormat="1" ht="13.35" customHeight="1">
      <c r="A2889" s="39"/>
      <c r="B2889" s="39"/>
      <c r="C2889" s="39"/>
      <c r="N2889" s="39"/>
    </row>
    <row r="2890" spans="1:14" s="25" customFormat="1" ht="13.35" customHeight="1">
      <c r="A2890" s="39"/>
      <c r="B2890" s="39"/>
      <c r="C2890" s="39"/>
      <c r="N2890" s="39"/>
    </row>
    <row r="2891" spans="1:14" s="25" customFormat="1" ht="13.35" customHeight="1">
      <c r="A2891" s="39"/>
      <c r="B2891" s="39"/>
      <c r="C2891" s="39"/>
      <c r="N2891" s="39"/>
    </row>
    <row r="2892" spans="1:14" s="25" customFormat="1" ht="13.35" customHeight="1">
      <c r="A2892" s="39"/>
      <c r="B2892" s="39"/>
      <c r="C2892" s="39"/>
      <c r="N2892" s="39"/>
    </row>
    <row r="2893" spans="1:14" s="25" customFormat="1" ht="13.35" customHeight="1">
      <c r="A2893" s="39"/>
      <c r="B2893" s="39"/>
      <c r="C2893" s="39"/>
      <c r="N2893" s="39"/>
    </row>
    <row r="2894" spans="1:14" s="25" customFormat="1" ht="13.35" customHeight="1">
      <c r="A2894" s="39"/>
      <c r="B2894" s="39"/>
      <c r="C2894" s="39"/>
      <c r="N2894" s="39"/>
    </row>
    <row r="2895" spans="1:14" s="25" customFormat="1" ht="13.35" customHeight="1">
      <c r="A2895" s="39"/>
      <c r="B2895" s="39"/>
      <c r="C2895" s="39"/>
      <c r="N2895" s="39"/>
    </row>
    <row r="2896" spans="1:14" s="25" customFormat="1" ht="13.35" customHeight="1">
      <c r="A2896" s="39"/>
      <c r="B2896" s="39"/>
      <c r="C2896" s="39"/>
      <c r="N2896" s="39"/>
    </row>
    <row r="2897" spans="1:14" s="25" customFormat="1" ht="13.35" customHeight="1">
      <c r="A2897" s="39"/>
      <c r="B2897" s="39"/>
      <c r="C2897" s="39"/>
      <c r="N2897" s="39"/>
    </row>
    <row r="2898" spans="1:14" s="25" customFormat="1" ht="13.35" customHeight="1">
      <c r="A2898" s="39"/>
      <c r="B2898" s="39"/>
      <c r="C2898" s="39"/>
      <c r="N2898" s="39"/>
    </row>
    <row r="2899" spans="1:14" s="25" customFormat="1" ht="13.35" customHeight="1">
      <c r="A2899" s="39"/>
      <c r="B2899" s="39"/>
      <c r="C2899" s="39"/>
      <c r="N2899" s="39"/>
    </row>
    <row r="2900" spans="1:14" s="25" customFormat="1" ht="13.35" customHeight="1">
      <c r="A2900" s="39"/>
      <c r="B2900" s="39"/>
      <c r="C2900" s="39"/>
      <c r="N2900" s="39"/>
    </row>
    <row r="2901" spans="1:14" s="25" customFormat="1" ht="13.35" customHeight="1">
      <c r="A2901" s="39"/>
      <c r="B2901" s="39"/>
      <c r="C2901" s="39"/>
      <c r="N2901" s="39"/>
    </row>
    <row r="2902" spans="1:14" s="25" customFormat="1" ht="13.35" customHeight="1">
      <c r="A2902" s="39"/>
      <c r="B2902" s="39"/>
      <c r="C2902" s="39"/>
      <c r="N2902" s="39"/>
    </row>
    <row r="2903" spans="1:14" s="25" customFormat="1" ht="13.35" customHeight="1">
      <c r="A2903" s="39"/>
      <c r="B2903" s="39"/>
      <c r="C2903" s="39"/>
      <c r="N2903" s="39"/>
    </row>
    <row r="2904" spans="1:14" s="25" customFormat="1" ht="13.35" customHeight="1">
      <c r="A2904" s="39"/>
      <c r="B2904" s="39"/>
      <c r="C2904" s="39"/>
      <c r="N2904" s="39"/>
    </row>
    <row r="2905" spans="1:14" s="25" customFormat="1" ht="13.35" customHeight="1">
      <c r="A2905" s="39"/>
      <c r="B2905" s="39"/>
      <c r="C2905" s="39"/>
      <c r="N2905" s="39"/>
    </row>
    <row r="2906" spans="1:14" s="25" customFormat="1" ht="13.35" customHeight="1">
      <c r="A2906" s="39"/>
      <c r="B2906" s="39"/>
      <c r="C2906" s="39"/>
      <c r="N2906" s="39"/>
    </row>
    <row r="2907" spans="1:14" s="25" customFormat="1" ht="13.35" customHeight="1">
      <c r="A2907" s="39"/>
      <c r="B2907" s="39"/>
      <c r="C2907" s="39"/>
      <c r="N2907" s="39"/>
    </row>
    <row r="2908" spans="1:14" s="25" customFormat="1" ht="13.35" customHeight="1">
      <c r="A2908" s="39"/>
      <c r="B2908" s="39"/>
      <c r="C2908" s="39"/>
      <c r="N2908" s="39"/>
    </row>
    <row r="2909" spans="1:14" s="25" customFormat="1" ht="13.35" customHeight="1">
      <c r="A2909" s="39"/>
      <c r="B2909" s="39"/>
      <c r="C2909" s="39"/>
      <c r="N2909" s="39"/>
    </row>
    <row r="2910" spans="1:14" s="25" customFormat="1" ht="13.35" customHeight="1">
      <c r="A2910" s="39"/>
      <c r="B2910" s="39"/>
      <c r="C2910" s="39"/>
      <c r="N2910" s="39"/>
    </row>
    <row r="2911" spans="1:14" s="25" customFormat="1" ht="13.35" customHeight="1">
      <c r="A2911" s="39"/>
      <c r="B2911" s="39"/>
      <c r="C2911" s="39"/>
      <c r="N2911" s="39"/>
    </row>
    <row r="2912" spans="1:14" s="25" customFormat="1" ht="13.35" customHeight="1">
      <c r="A2912" s="39"/>
      <c r="B2912" s="39"/>
      <c r="C2912" s="39"/>
      <c r="N2912" s="39"/>
    </row>
    <row r="2913" spans="1:14" s="25" customFormat="1" ht="13.35" customHeight="1">
      <c r="A2913" s="39"/>
      <c r="B2913" s="39"/>
      <c r="C2913" s="39"/>
      <c r="N2913" s="39"/>
    </row>
    <row r="2914" spans="1:14" s="25" customFormat="1" ht="13.35" customHeight="1">
      <c r="A2914" s="39"/>
      <c r="B2914" s="39"/>
      <c r="C2914" s="39"/>
      <c r="N2914" s="39"/>
    </row>
    <row r="2915" spans="1:14" s="25" customFormat="1" ht="13.35" customHeight="1">
      <c r="A2915" s="39"/>
      <c r="B2915" s="39"/>
      <c r="C2915" s="39"/>
      <c r="N2915" s="39"/>
    </row>
    <row r="2916" spans="1:14" s="25" customFormat="1" ht="13.35" customHeight="1">
      <c r="A2916" s="39"/>
      <c r="B2916" s="39"/>
      <c r="C2916" s="39"/>
      <c r="N2916" s="39"/>
    </row>
    <row r="2917" spans="1:14" s="25" customFormat="1" ht="13.35" customHeight="1">
      <c r="A2917" s="39"/>
      <c r="B2917" s="39"/>
      <c r="C2917" s="39"/>
      <c r="N2917" s="39"/>
    </row>
    <row r="2918" spans="1:14" s="25" customFormat="1" ht="13.35" customHeight="1">
      <c r="A2918" s="39"/>
      <c r="B2918" s="39"/>
      <c r="C2918" s="39"/>
      <c r="N2918" s="39"/>
    </row>
    <row r="2919" spans="1:14" s="25" customFormat="1" ht="13.35" customHeight="1">
      <c r="A2919" s="39"/>
      <c r="B2919" s="39"/>
      <c r="C2919" s="39"/>
      <c r="N2919" s="39"/>
    </row>
    <row r="2920" spans="1:14" s="25" customFormat="1" ht="13.35" customHeight="1">
      <c r="A2920" s="39"/>
      <c r="B2920" s="39"/>
      <c r="C2920" s="39"/>
      <c r="N2920" s="39"/>
    </row>
    <row r="2921" spans="1:14" s="25" customFormat="1" ht="13.35" customHeight="1">
      <c r="A2921" s="39"/>
      <c r="B2921" s="39"/>
      <c r="C2921" s="39"/>
      <c r="N2921" s="39"/>
    </row>
    <row r="2922" spans="1:14" s="25" customFormat="1" ht="13.35" customHeight="1">
      <c r="A2922" s="39"/>
      <c r="B2922" s="39"/>
      <c r="C2922" s="39"/>
      <c r="N2922" s="39"/>
    </row>
    <row r="2923" spans="1:14" s="25" customFormat="1" ht="13.35" customHeight="1">
      <c r="A2923" s="39"/>
      <c r="B2923" s="39"/>
      <c r="C2923" s="39"/>
      <c r="N2923" s="39"/>
    </row>
    <row r="2924" spans="1:14" s="25" customFormat="1" ht="13.35" customHeight="1">
      <c r="A2924" s="39"/>
      <c r="B2924" s="39"/>
      <c r="C2924" s="39"/>
      <c r="N2924" s="39"/>
    </row>
    <row r="2925" spans="1:14" s="25" customFormat="1" ht="13.35" customHeight="1">
      <c r="A2925" s="39"/>
      <c r="B2925" s="39"/>
      <c r="C2925" s="39"/>
      <c r="N2925" s="39"/>
    </row>
    <row r="2926" spans="1:14" s="25" customFormat="1" ht="13.35" customHeight="1">
      <c r="A2926" s="39"/>
      <c r="B2926" s="39"/>
      <c r="C2926" s="39"/>
      <c r="N2926" s="39"/>
    </row>
    <row r="2927" spans="1:14" s="25" customFormat="1" ht="13.35" customHeight="1">
      <c r="A2927" s="39"/>
      <c r="B2927" s="39"/>
      <c r="C2927" s="39"/>
      <c r="N2927" s="39"/>
    </row>
    <row r="2928" spans="1:14" s="25" customFormat="1" ht="13.35" customHeight="1">
      <c r="A2928" s="39"/>
      <c r="B2928" s="39"/>
      <c r="C2928" s="39"/>
      <c r="N2928" s="39"/>
    </row>
    <row r="2929" spans="1:14" s="25" customFormat="1" ht="13.35" customHeight="1">
      <c r="A2929" s="39"/>
      <c r="B2929" s="39"/>
      <c r="C2929" s="39"/>
      <c r="N2929" s="39"/>
    </row>
    <row r="2930" spans="1:14" s="25" customFormat="1" ht="13.35" customHeight="1">
      <c r="A2930" s="39"/>
      <c r="B2930" s="39"/>
      <c r="C2930" s="39"/>
      <c r="N2930" s="39"/>
    </row>
    <row r="2931" spans="1:14" s="25" customFormat="1" ht="13.35" customHeight="1">
      <c r="A2931" s="39"/>
      <c r="B2931" s="39"/>
      <c r="C2931" s="39"/>
      <c r="N2931" s="39"/>
    </row>
    <row r="2932" spans="1:14" s="25" customFormat="1" ht="13.35" customHeight="1">
      <c r="A2932" s="39"/>
      <c r="B2932" s="39"/>
      <c r="C2932" s="39"/>
      <c r="N2932" s="39"/>
    </row>
    <row r="2933" spans="1:14" s="25" customFormat="1" ht="13.35" customHeight="1">
      <c r="A2933" s="39"/>
      <c r="B2933" s="39"/>
      <c r="C2933" s="39"/>
      <c r="N2933" s="39"/>
    </row>
    <row r="2934" spans="1:14" s="25" customFormat="1" ht="13.35" customHeight="1">
      <c r="A2934" s="39"/>
      <c r="B2934" s="39"/>
      <c r="C2934" s="39"/>
      <c r="N2934" s="39"/>
    </row>
    <row r="2935" spans="1:14" s="25" customFormat="1" ht="13.35" customHeight="1">
      <c r="A2935" s="39"/>
      <c r="B2935" s="39"/>
      <c r="C2935" s="39"/>
      <c r="N2935" s="39"/>
    </row>
    <row r="2936" spans="1:14" s="25" customFormat="1" ht="13.35" customHeight="1">
      <c r="A2936" s="39"/>
      <c r="B2936" s="39"/>
      <c r="C2936" s="39"/>
      <c r="N2936" s="39"/>
    </row>
    <row r="2937" spans="1:14" s="25" customFormat="1" ht="13.35" customHeight="1">
      <c r="A2937" s="39"/>
      <c r="B2937" s="39"/>
      <c r="C2937" s="39"/>
      <c r="N2937" s="39"/>
    </row>
    <row r="2938" spans="1:14" s="25" customFormat="1" ht="13.35" customHeight="1">
      <c r="A2938" s="39"/>
      <c r="B2938" s="39"/>
      <c r="C2938" s="39"/>
      <c r="N2938" s="39"/>
    </row>
    <row r="2939" spans="1:14" s="25" customFormat="1" ht="13.35" customHeight="1">
      <c r="A2939" s="39"/>
      <c r="B2939" s="39"/>
      <c r="C2939" s="39"/>
      <c r="N2939" s="39"/>
    </row>
    <row r="2940" spans="1:14" s="25" customFormat="1" ht="13.35" customHeight="1">
      <c r="A2940" s="39"/>
      <c r="B2940" s="39"/>
      <c r="C2940" s="39"/>
      <c r="N2940" s="39"/>
    </row>
    <row r="2941" spans="1:14" s="25" customFormat="1" ht="13.35" customHeight="1">
      <c r="A2941" s="39"/>
      <c r="B2941" s="39"/>
      <c r="C2941" s="39"/>
      <c r="N2941" s="39"/>
    </row>
    <row r="2942" spans="1:14" s="25" customFormat="1" ht="13.35" customHeight="1">
      <c r="A2942" s="39"/>
      <c r="B2942" s="39"/>
      <c r="C2942" s="39"/>
      <c r="N2942" s="39"/>
    </row>
    <row r="2943" spans="1:14" s="25" customFormat="1" ht="13.35" customHeight="1">
      <c r="A2943" s="39"/>
      <c r="B2943" s="39"/>
      <c r="C2943" s="39"/>
      <c r="N2943" s="39"/>
    </row>
    <row r="2944" spans="1:14" s="25" customFormat="1" ht="13.35" customHeight="1">
      <c r="A2944" s="39"/>
      <c r="B2944" s="39"/>
      <c r="C2944" s="39"/>
      <c r="N2944" s="39"/>
    </row>
    <row r="2945" spans="1:14" s="25" customFormat="1" ht="13.35" customHeight="1">
      <c r="A2945" s="39"/>
      <c r="B2945" s="39"/>
      <c r="C2945" s="39"/>
      <c r="N2945" s="39"/>
    </row>
    <row r="2946" spans="1:14" s="25" customFormat="1" ht="13.35" customHeight="1">
      <c r="A2946" s="39"/>
      <c r="B2946" s="39"/>
      <c r="C2946" s="39"/>
      <c r="N2946" s="39"/>
    </row>
    <row r="2947" spans="1:14" s="25" customFormat="1" ht="13.35" customHeight="1">
      <c r="A2947" s="39"/>
      <c r="B2947" s="39"/>
      <c r="C2947" s="39"/>
      <c r="N2947" s="39"/>
    </row>
    <row r="2948" spans="1:14" s="25" customFormat="1" ht="13.35" customHeight="1">
      <c r="A2948" s="39"/>
      <c r="B2948" s="39"/>
      <c r="C2948" s="39"/>
      <c r="N2948" s="39"/>
    </row>
    <row r="2949" spans="1:14" s="25" customFormat="1" ht="13.35" customHeight="1">
      <c r="A2949" s="39"/>
      <c r="B2949" s="39"/>
      <c r="C2949" s="39"/>
      <c r="N2949" s="39"/>
    </row>
    <row r="2950" spans="1:14" s="25" customFormat="1" ht="13.35" customHeight="1">
      <c r="A2950" s="39"/>
      <c r="B2950" s="39"/>
      <c r="C2950" s="39"/>
      <c r="N2950" s="39"/>
    </row>
    <row r="2951" spans="1:14" s="25" customFormat="1" ht="13.35" customHeight="1">
      <c r="A2951" s="39"/>
      <c r="B2951" s="39"/>
      <c r="C2951" s="39"/>
      <c r="N2951" s="39"/>
    </row>
    <row r="2952" spans="1:14" s="25" customFormat="1" ht="13.35" customHeight="1">
      <c r="A2952" s="39"/>
      <c r="B2952" s="39"/>
      <c r="C2952" s="39"/>
      <c r="N2952" s="39"/>
    </row>
    <row r="2953" spans="1:14" s="25" customFormat="1" ht="13.35" customHeight="1">
      <c r="A2953" s="39"/>
      <c r="B2953" s="39"/>
      <c r="C2953" s="39"/>
      <c r="N2953" s="39"/>
    </row>
    <row r="2954" spans="1:14">
      <c r="B2954" s="39"/>
      <c r="C2954" s="39"/>
      <c r="D2954" s="25"/>
      <c r="E2954" s="25"/>
      <c r="F2954" s="25"/>
      <c r="G2954" s="25"/>
      <c r="H2954" s="25"/>
    </row>
  </sheetData>
  <mergeCells count="1">
    <mergeCell ref="B4:C4"/>
  </mergeCells>
  <phoneticPr fontId="5" type="noConversion"/>
  <hyperlinks>
    <hyperlink ref="H27" location="CONTENTS!A1" display="CONTENTS!A1"/>
  </hyperlinks>
  <pageMargins left="0.98425196850393704" right="0.98425196850393704" top="0.98425196850393704" bottom="0.98425196850393704" header="0.51181102362204722" footer="0.51181102362204722"/>
  <pageSetup paperSize="9" scale="85" orientation="landscape" r:id="rId1"/>
  <headerFooter alignWithMargins="0"/>
</worksheet>
</file>

<file path=xl/worksheets/sheet37.xml><?xml version="1.0" encoding="utf-8"?>
<worksheet xmlns="http://schemas.openxmlformats.org/spreadsheetml/2006/main" xmlns:r="http://schemas.openxmlformats.org/officeDocument/2006/relationships">
  <sheetPr codeName="Sheet25" enableFormatConditionsCalculation="0">
    <pageSetUpPr fitToPage="1"/>
  </sheetPr>
  <dimension ref="A1:AI3162"/>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1.7109375" style="167" customWidth="1"/>
    <col min="4" max="5" width="11.28515625" style="167" customWidth="1"/>
    <col min="6" max="6" width="12.28515625" style="240" customWidth="1"/>
    <col min="7" max="7" width="13.7109375" style="5" customWidth="1"/>
    <col min="8" max="10" width="11.28515625" style="5" customWidth="1"/>
    <col min="11" max="11" width="13.42578125" style="5" customWidth="1"/>
    <col min="12" max="14" width="11.28515625" style="5" customWidth="1"/>
    <col min="15" max="16" width="9.140625" style="5"/>
    <col min="17" max="17" width="14.5703125" style="5" bestFit="1" customWidth="1"/>
    <col min="18" max="18" width="10.7109375" style="5" bestFit="1" customWidth="1"/>
    <col min="19" max="22" width="9.140625" style="5"/>
    <col min="23" max="27" width="9.140625" style="10"/>
    <col min="28" max="28" width="10" style="10" bestFit="1" customWidth="1"/>
    <col min="29" max="34" width="9.140625" style="10"/>
    <col min="35" max="16384" width="9.140625" style="111"/>
  </cols>
  <sheetData>
    <row r="1" spans="1:35" s="39" customFormat="1" ht="15" customHeight="1">
      <c r="A1" s="426" t="s">
        <v>301</v>
      </c>
      <c r="B1" s="112"/>
      <c r="C1" s="112"/>
      <c r="D1" s="113"/>
      <c r="E1" s="113"/>
      <c r="F1" s="126"/>
      <c r="G1" s="1"/>
      <c r="H1" s="1"/>
      <c r="I1" s="1"/>
      <c r="J1" s="1"/>
      <c r="K1" s="1"/>
      <c r="L1" s="1"/>
      <c r="M1" s="1"/>
      <c r="N1" s="1"/>
    </row>
    <row r="2" spans="1:35" s="39" customFormat="1" ht="13.35" customHeight="1">
      <c r="A2" s="196"/>
      <c r="B2" s="197" t="s">
        <v>162</v>
      </c>
      <c r="C2" s="198"/>
      <c r="D2" s="357" t="s">
        <v>254</v>
      </c>
      <c r="E2" s="358"/>
      <c r="F2" s="359"/>
      <c r="G2" s="358"/>
      <c r="H2" s="358"/>
      <c r="I2" s="358"/>
      <c r="J2" s="358"/>
      <c r="K2" s="359"/>
      <c r="L2" s="359"/>
      <c r="M2" s="358"/>
      <c r="N2" s="360"/>
    </row>
    <row r="3" spans="1:35" s="109" customFormat="1" ht="15" customHeight="1">
      <c r="A3" s="250"/>
      <c r="B3" s="251" t="s">
        <v>97</v>
      </c>
      <c r="C3" s="252"/>
      <c r="D3" s="199" t="s">
        <v>104</v>
      </c>
      <c r="E3" s="200"/>
      <c r="F3" s="201" t="s">
        <v>105</v>
      </c>
      <c r="G3" s="202"/>
      <c r="H3" s="200"/>
      <c r="I3" s="203" t="s">
        <v>106</v>
      </c>
      <c r="J3" s="202"/>
      <c r="K3" s="204"/>
      <c r="L3" s="205"/>
      <c r="M3" s="200" t="s">
        <v>80</v>
      </c>
      <c r="N3" s="207" t="s">
        <v>80</v>
      </c>
      <c r="Q3" s="1"/>
      <c r="R3" s="1"/>
      <c r="S3" s="1"/>
      <c r="T3" s="1"/>
      <c r="U3" s="1"/>
      <c r="V3" s="1"/>
      <c r="W3" s="1"/>
      <c r="X3" s="3"/>
      <c r="Y3" s="3"/>
      <c r="Z3" s="3"/>
      <c r="AA3" s="3"/>
      <c r="AB3" s="3"/>
      <c r="AC3" s="3"/>
      <c r="AD3" s="3"/>
      <c r="AE3" s="3"/>
      <c r="AF3" s="3"/>
      <c r="AG3" s="3"/>
      <c r="AH3" s="3"/>
      <c r="AI3" s="3"/>
    </row>
    <row r="4" spans="1:35" s="39" customFormat="1" ht="66.2" customHeight="1">
      <c r="A4" s="116"/>
      <c r="B4" s="603" t="s">
        <v>168</v>
      </c>
      <c r="C4" s="604"/>
      <c r="D4" s="208" t="s">
        <v>1</v>
      </c>
      <c r="E4" s="209" t="s">
        <v>9</v>
      </c>
      <c r="F4" s="208" t="s">
        <v>296</v>
      </c>
      <c r="G4" s="210" t="s">
        <v>87</v>
      </c>
      <c r="H4" s="209" t="s">
        <v>4</v>
      </c>
      <c r="I4" s="208" t="s">
        <v>119</v>
      </c>
      <c r="J4" s="210" t="s">
        <v>95</v>
      </c>
      <c r="K4" s="210" t="s">
        <v>118</v>
      </c>
      <c r="L4" s="209" t="s">
        <v>109</v>
      </c>
      <c r="M4" s="210" t="s">
        <v>21</v>
      </c>
      <c r="N4" s="211" t="s">
        <v>28</v>
      </c>
    </row>
    <row r="5" spans="1:35" s="39" customFormat="1" ht="13.35" customHeight="1">
      <c r="A5" s="37"/>
      <c r="B5" s="24" t="s">
        <v>33</v>
      </c>
      <c r="C5" s="67" t="s">
        <v>127</v>
      </c>
      <c r="D5" s="99">
        <f>A3.7.2!D7/A3.7.2!$N7</f>
        <v>2.1677174155042458E-2</v>
      </c>
      <c r="E5" s="100">
        <f>A3.7.2!E7/A3.7.2!$N7</f>
        <v>2.2179316804260027E-3</v>
      </c>
      <c r="F5" s="99">
        <f>A3.7.2!F7/A3.7.2!$N7</f>
        <v>8.4711705773764384E-2</v>
      </c>
      <c r="G5" s="101">
        <f>A3.7.2!G7/A3.7.2!$N7</f>
        <v>3.3107019669480842E-3</v>
      </c>
      <c r="H5" s="100">
        <f>A3.7.2!H7/A3.7.2!$N7</f>
        <v>5.404461296959779E-2</v>
      </c>
      <c r="I5" s="99">
        <f>A3.7.2!I7/A3.7.2!$N7</f>
        <v>0.19419304307626728</v>
      </c>
      <c r="J5" s="101">
        <f>A3.7.2!J7/A3.7.2!$N7</f>
        <v>2.7343756735886012E-2</v>
      </c>
      <c r="K5" s="101">
        <f>A3.7.2!K7/A3.7.2!$N7</f>
        <v>0.55740311385264785</v>
      </c>
      <c r="L5" s="100">
        <f>A3.7.2!L7/A3.7.2!$N7</f>
        <v>4.5915155295107909E-2</v>
      </c>
      <c r="M5" s="101">
        <f>A3.7.2!M7/A3.7.2!$N7</f>
        <v>9.1828044943122258E-3</v>
      </c>
      <c r="N5" s="102">
        <f>A3.7.2!N7/A3.7.2!$N7</f>
        <v>1</v>
      </c>
    </row>
    <row r="6" spans="1:35" s="39" customFormat="1" ht="13.35" customHeight="1">
      <c r="A6" s="37"/>
      <c r="B6" s="24" t="s">
        <v>34</v>
      </c>
      <c r="C6" s="38" t="s">
        <v>62</v>
      </c>
      <c r="D6" s="99">
        <f>A3.7.2!D8/A3.7.2!$N8</f>
        <v>2.4638620264312627E-2</v>
      </c>
      <c r="E6" s="100">
        <f>A3.7.2!E8/A3.7.2!$N8</f>
        <v>2.6196474044653884E-3</v>
      </c>
      <c r="F6" s="99">
        <f>A3.7.2!F8/A3.7.2!$N8</f>
        <v>0.10374359064260577</v>
      </c>
      <c r="G6" s="101">
        <f>A3.7.2!G8/A3.7.2!$N8</f>
        <v>2.9506780906546756E-3</v>
      </c>
      <c r="H6" s="100">
        <f>A3.7.2!H8/A3.7.2!$N8</f>
        <v>5.7673036544946168E-2</v>
      </c>
      <c r="I6" s="99">
        <f>A3.7.2!I8/A3.7.2!$N8</f>
        <v>0.20187041676108378</v>
      </c>
      <c r="J6" s="101">
        <f>A3.7.2!J8/A3.7.2!$N8</f>
        <v>3.0235893746690366E-2</v>
      </c>
      <c r="K6" s="101">
        <f>A3.7.2!K8/A3.7.2!$N8</f>
        <v>0.52836133933585872</v>
      </c>
      <c r="L6" s="100">
        <f>A3.7.2!L8/A3.7.2!$N8</f>
        <v>4.2921173121311336E-2</v>
      </c>
      <c r="M6" s="101">
        <f>A3.7.2!M8/A3.7.2!$N8</f>
        <v>4.9856040880712016E-3</v>
      </c>
      <c r="N6" s="102">
        <f>A3.7.2!N8/A3.7.2!$N8</f>
        <v>1</v>
      </c>
    </row>
    <row r="7" spans="1:35" s="39" customFormat="1" ht="13.35" customHeight="1">
      <c r="A7" s="37"/>
      <c r="B7" s="38" t="s">
        <v>35</v>
      </c>
      <c r="C7" s="38" t="s">
        <v>63</v>
      </c>
      <c r="D7" s="99">
        <f>A3.7.2!D9/A3.7.2!$N9</f>
        <v>2.875220566049513E-2</v>
      </c>
      <c r="E7" s="100">
        <f>A3.7.2!E9/A3.7.2!$N9</f>
        <v>2.9532821316764655E-3</v>
      </c>
      <c r="F7" s="99">
        <f>A3.7.2!F9/A3.7.2!$N9</f>
        <v>0.12621181992851074</v>
      </c>
      <c r="G7" s="101">
        <f>A3.7.2!G9/A3.7.2!$N9</f>
        <v>3.8334511067098557E-3</v>
      </c>
      <c r="H7" s="100">
        <f>A3.7.2!H9/A3.7.2!$N9</f>
        <v>6.2382959185824531E-2</v>
      </c>
      <c r="I7" s="99">
        <f>A3.7.2!I9/A3.7.2!$N9</f>
        <v>0.20217309132328276</v>
      </c>
      <c r="J7" s="101">
        <f>A3.7.2!J9/A3.7.2!$N9</f>
        <v>3.068542671244294E-2</v>
      </c>
      <c r="K7" s="101">
        <f>A3.7.2!K9/A3.7.2!$N9</f>
        <v>0.48890949188837246</v>
      </c>
      <c r="L7" s="100">
        <f>A3.7.2!L9/A3.7.2!$N9</f>
        <v>4.940475366906677E-2</v>
      </c>
      <c r="M7" s="101">
        <f>A3.7.2!M9/A3.7.2!$N9</f>
        <v>4.6935183936183122E-3</v>
      </c>
      <c r="N7" s="102">
        <f>A3.7.2!N9/A3.7.2!$N9</f>
        <v>1</v>
      </c>
    </row>
    <row r="8" spans="1:35" s="39" customFormat="1" ht="13.35" customHeight="1">
      <c r="A8" s="37"/>
      <c r="B8" s="38" t="s">
        <v>36</v>
      </c>
      <c r="C8" s="38" t="s">
        <v>59</v>
      </c>
      <c r="D8" s="99">
        <f>A3.7.2!D10/A3.7.2!$N10</f>
        <v>3.0651951547748E-2</v>
      </c>
      <c r="E8" s="100">
        <f>A3.7.2!E10/A3.7.2!$N10</f>
        <v>3.2962924601931528E-3</v>
      </c>
      <c r="F8" s="99">
        <f>A3.7.2!F10/A3.7.2!$N10</f>
        <v>0.1359720330348777</v>
      </c>
      <c r="G8" s="101">
        <f>A3.7.2!G10/A3.7.2!$N10</f>
        <v>5.2010861854204261E-3</v>
      </c>
      <c r="H8" s="100">
        <f>A3.7.2!H10/A3.7.2!$N10</f>
        <v>6.3168146869888683E-2</v>
      </c>
      <c r="I8" s="99">
        <f>A3.7.2!I10/A3.7.2!$N10</f>
        <v>0.20037668922264423</v>
      </c>
      <c r="J8" s="101">
        <f>A3.7.2!J10/A3.7.2!$N10</f>
        <v>3.4696445719560154E-2</v>
      </c>
      <c r="K8" s="101">
        <f>A3.7.2!K10/A3.7.2!$N10</f>
        <v>0.4706598712434702</v>
      </c>
      <c r="L8" s="100">
        <f>A3.7.2!L10/A3.7.2!$N10</f>
        <v>5.2925915610510715E-2</v>
      </c>
      <c r="M8" s="101">
        <f>A3.7.2!M10/A3.7.2!$N10</f>
        <v>3.0515681056867295E-3</v>
      </c>
      <c r="N8" s="102">
        <f>A3.7.2!N10/A3.7.2!$N10</f>
        <v>1</v>
      </c>
    </row>
    <row r="9" spans="1:35" s="39" customFormat="1" ht="13.35" customHeight="1">
      <c r="A9" s="37"/>
      <c r="B9" s="38" t="s">
        <v>37</v>
      </c>
      <c r="C9" s="38" t="s">
        <v>60</v>
      </c>
      <c r="D9" s="99">
        <f>A3.7.2!D11/A3.7.2!$N11</f>
        <v>3.5152296178540647E-2</v>
      </c>
      <c r="E9" s="100">
        <f>A3.7.2!E11/A3.7.2!$N11</f>
        <v>2.8551464295357098E-3</v>
      </c>
      <c r="F9" s="99">
        <f>A3.7.2!F11/A3.7.2!$N11</f>
        <v>0.15977682934796478</v>
      </c>
      <c r="G9" s="101">
        <f>A3.7.2!G11/A3.7.2!$N11</f>
        <v>3.8331177171157691E-3</v>
      </c>
      <c r="H9" s="100">
        <f>A3.7.2!H11/A3.7.2!$N11</f>
        <v>7.4309603023674189E-2</v>
      </c>
      <c r="I9" s="99">
        <f>A3.7.2!I11/A3.7.2!$N11</f>
        <v>0.20343509823293163</v>
      </c>
      <c r="J9" s="101">
        <f>A3.7.2!J11/A3.7.2!$N11</f>
        <v>3.9328207971272337E-2</v>
      </c>
      <c r="K9" s="101">
        <f>A3.7.2!K11/A3.7.2!$N11</f>
        <v>0.42589857867091269</v>
      </c>
      <c r="L9" s="100">
        <f>A3.7.2!L11/A3.7.2!$N11</f>
        <v>5.1871386677224483E-2</v>
      </c>
      <c r="M9" s="101">
        <f>A3.7.2!M11/A3.7.2!$N11</f>
        <v>3.5397357508279324E-3</v>
      </c>
      <c r="N9" s="102">
        <f>A3.7.2!N11/A3.7.2!$N11</f>
        <v>1</v>
      </c>
    </row>
    <row r="10" spans="1:35" s="39" customFormat="1" ht="13.35" customHeight="1">
      <c r="A10" s="37"/>
      <c r="B10" s="38" t="s">
        <v>38</v>
      </c>
      <c r="C10" s="38" t="s">
        <v>64</v>
      </c>
      <c r="D10" s="99">
        <f>A3.7.2!D12/A3.7.2!$N12</f>
        <v>3.5856715032287483E-2</v>
      </c>
      <c r="E10" s="100">
        <f>A3.7.2!E12/A3.7.2!$N12</f>
        <v>3.9262948802560108E-3</v>
      </c>
      <c r="F10" s="99">
        <f>A3.7.2!F12/A3.7.2!$N12</f>
        <v>0.1817893289197908</v>
      </c>
      <c r="G10" s="101">
        <f>A3.7.2!G12/A3.7.2!$N12</f>
        <v>5.530220251969099E-3</v>
      </c>
      <c r="H10" s="100">
        <f>A3.7.2!H12/A3.7.2!$N12</f>
        <v>7.1013726604176097E-2</v>
      </c>
      <c r="I10" s="99">
        <f>A3.7.2!I12/A3.7.2!$N12</f>
        <v>0.208711376457966</v>
      </c>
      <c r="J10" s="101">
        <f>A3.7.2!J12/A3.7.2!$N12</f>
        <v>3.4793216060750046E-2</v>
      </c>
      <c r="K10" s="101">
        <f>A3.7.2!K12/A3.7.2!$N12</f>
        <v>0.41117570967651029</v>
      </c>
      <c r="L10" s="100">
        <f>A3.7.2!L12/A3.7.2!$N12</f>
        <v>4.4133418876146253E-2</v>
      </c>
      <c r="M10" s="101">
        <f>A3.7.2!M12/A3.7.2!$N12</f>
        <v>3.0699932401480664E-3</v>
      </c>
      <c r="N10" s="102">
        <f>A3.7.2!N12/A3.7.2!$N12</f>
        <v>1</v>
      </c>
      <c r="Q10" s="491" t="s">
        <v>279</v>
      </c>
    </row>
    <row r="11" spans="1:35" s="39" customFormat="1" ht="13.35" customHeight="1">
      <c r="A11" s="37"/>
      <c r="B11" s="38" t="s">
        <v>39</v>
      </c>
      <c r="C11" s="38" t="s">
        <v>65</v>
      </c>
      <c r="D11" s="99">
        <f>A3.7.2!D13/A3.7.2!$N13</f>
        <v>3.6490287721368239E-2</v>
      </c>
      <c r="E11" s="100">
        <f>A3.7.2!E13/A3.7.2!$N13</f>
        <v>7.6356741201980289E-3</v>
      </c>
      <c r="F11" s="99">
        <f>A3.7.2!F13/A3.7.2!$N13</f>
        <v>0.19578595248607325</v>
      </c>
      <c r="G11" s="101">
        <f>A3.7.2!G13/A3.7.2!$N13</f>
        <v>3.9609010216447877E-3</v>
      </c>
      <c r="H11" s="100">
        <f>A3.7.2!H13/A3.7.2!$N13</f>
        <v>7.9534772416717567E-2</v>
      </c>
      <c r="I11" s="99">
        <f>A3.7.2!I13/A3.7.2!$N13</f>
        <v>0.20277196198403435</v>
      </c>
      <c r="J11" s="101">
        <f>A3.7.2!J13/A3.7.2!$N13</f>
        <v>4.6756004020492313E-2</v>
      </c>
      <c r="K11" s="101">
        <f>A3.7.2!K13/A3.7.2!$N13</f>
        <v>0.3908641607034879</v>
      </c>
      <c r="L11" s="100">
        <f>A3.7.2!L13/A3.7.2!$N13</f>
        <v>3.3550249020732142E-2</v>
      </c>
      <c r="M11" s="101">
        <f>A3.7.2!M13/A3.7.2!$N13</f>
        <v>2.6500365052513843E-3</v>
      </c>
      <c r="N11" s="102">
        <f>A3.7.2!N13/A3.7.2!$N13</f>
        <v>1</v>
      </c>
    </row>
    <row r="12" spans="1:35" s="39" customFormat="1" ht="13.35" customHeight="1">
      <c r="A12" s="37"/>
      <c r="B12" s="38" t="s">
        <v>40</v>
      </c>
      <c r="C12" s="38" t="s">
        <v>66</v>
      </c>
      <c r="D12" s="99">
        <f>A3.7.2!D14/A3.7.2!$N14</f>
        <v>3.045437840699947E-2</v>
      </c>
      <c r="E12" s="100">
        <f>A3.7.2!E14/A3.7.2!$N14</f>
        <v>1.0637767512710419E-2</v>
      </c>
      <c r="F12" s="99">
        <f>A3.7.2!F14/A3.7.2!$N14</f>
        <v>0.2176813310291402</v>
      </c>
      <c r="G12" s="101">
        <f>A3.7.2!G14/A3.7.2!$N14</f>
        <v>8.1470120867978228E-3</v>
      </c>
      <c r="H12" s="100">
        <f>A3.7.2!H14/A3.7.2!$N14</f>
        <v>8.7304841220036136E-2</v>
      </c>
      <c r="I12" s="99">
        <f>A3.7.2!I14/A3.7.2!$N14</f>
        <v>0.18213074755637115</v>
      </c>
      <c r="J12" s="101">
        <f>A3.7.2!J14/A3.7.2!$N14</f>
        <v>4.6921823186088708E-2</v>
      </c>
      <c r="K12" s="101">
        <f>A3.7.2!K14/A3.7.2!$N14</f>
        <v>0.38296839978746466</v>
      </c>
      <c r="L12" s="100">
        <f>A3.7.2!L14/A3.7.2!$N14</f>
        <v>3.1544111071807088E-2</v>
      </c>
      <c r="M12" s="101">
        <f>A3.7.2!M14/A3.7.2!$N14</f>
        <v>2.2095881425842705E-3</v>
      </c>
      <c r="N12" s="102">
        <f>A3.7.2!N14/A3.7.2!$N14</f>
        <v>1</v>
      </c>
    </row>
    <row r="13" spans="1:35" s="39" customFormat="1" ht="13.35" customHeight="1">
      <c r="A13" s="37"/>
      <c r="B13" s="38" t="s">
        <v>41</v>
      </c>
      <c r="C13" s="38" t="s">
        <v>67</v>
      </c>
      <c r="D13" s="99">
        <f>A3.7.2!D15/A3.7.2!$N15</f>
        <v>3.5772834819550639E-2</v>
      </c>
      <c r="E13" s="100">
        <f>A3.7.2!E15/A3.7.2!$N15</f>
        <v>1.2694869717447869E-2</v>
      </c>
      <c r="F13" s="99">
        <f>A3.7.2!F15/A3.7.2!$N15</f>
        <v>0.22554525056732408</v>
      </c>
      <c r="G13" s="101">
        <f>A3.7.2!G15/A3.7.2!$N15</f>
        <v>4.7106927417045041E-3</v>
      </c>
      <c r="H13" s="100">
        <f>A3.7.2!H15/A3.7.2!$N15</f>
        <v>7.3385245438350871E-2</v>
      </c>
      <c r="I13" s="99">
        <f>A3.7.2!I15/A3.7.2!$N15</f>
        <v>0.19714483309746406</v>
      </c>
      <c r="J13" s="101">
        <f>A3.7.2!J15/A3.7.2!$N15</f>
        <v>5.0507965725245005E-2</v>
      </c>
      <c r="K13" s="101">
        <f>A3.7.2!K15/A3.7.2!$N15</f>
        <v>0.37162132406076076</v>
      </c>
      <c r="L13" s="100">
        <f>A3.7.2!L15/A3.7.2!$N15</f>
        <v>2.6848709282988849E-2</v>
      </c>
      <c r="M13" s="101">
        <f>A3.7.2!M15/A3.7.2!$N15</f>
        <v>1.7682745491634066E-3</v>
      </c>
      <c r="N13" s="102">
        <f>A3.7.2!N15/A3.7.2!$N15</f>
        <v>1</v>
      </c>
    </row>
    <row r="14" spans="1:35" s="39" customFormat="1" ht="13.35" customHeight="1">
      <c r="A14" s="37"/>
      <c r="B14" s="38" t="s">
        <v>42</v>
      </c>
      <c r="C14" s="38" t="s">
        <v>129</v>
      </c>
      <c r="D14" s="99">
        <f>A3.7.2!D16/A3.7.2!$N16</f>
        <v>2.7607565629229721E-2</v>
      </c>
      <c r="E14" s="100">
        <f>A3.7.2!E16/A3.7.2!$N16</f>
        <v>1.535303271605225E-2</v>
      </c>
      <c r="F14" s="99">
        <f>A3.7.2!F16/A3.7.2!$N16</f>
        <v>0.25084470240443429</v>
      </c>
      <c r="G14" s="101">
        <f>A3.7.2!G16/A3.7.2!$N16</f>
        <v>3.0144891140598817E-3</v>
      </c>
      <c r="H14" s="100">
        <f>A3.7.2!H16/A3.7.2!$N16</f>
        <v>7.062718468724119E-2</v>
      </c>
      <c r="I14" s="99">
        <f>A3.7.2!I16/A3.7.2!$N16</f>
        <v>0.16764696856623751</v>
      </c>
      <c r="J14" s="101">
        <f>A3.7.2!J16/A3.7.2!$N16</f>
        <v>4.8802418892519989E-2</v>
      </c>
      <c r="K14" s="101">
        <f>A3.7.2!K16/A3.7.2!$N16</f>
        <v>0.38716986264346509</v>
      </c>
      <c r="L14" s="100">
        <f>A3.7.2!L16/A3.7.2!$N16</f>
        <v>2.8248532707722561E-2</v>
      </c>
      <c r="M14" s="101">
        <f>A3.7.2!M16/A3.7.2!$N16</f>
        <v>6.8524263903762238E-4</v>
      </c>
      <c r="N14" s="102">
        <f>A3.7.2!N16/A3.7.2!$N16</f>
        <v>1</v>
      </c>
    </row>
    <row r="15" spans="1:35" s="39" customFormat="1" ht="13.35" customHeight="1">
      <c r="A15" s="37"/>
      <c r="B15" s="38" t="s">
        <v>43</v>
      </c>
      <c r="C15" s="38" t="s">
        <v>130</v>
      </c>
      <c r="D15" s="99">
        <f>A3.7.2!D17/A3.7.2!$N17</f>
        <v>2.7425157745382893E-2</v>
      </c>
      <c r="E15" s="100">
        <f>A3.7.2!E17/A3.7.2!$N17</f>
        <v>2.4703546208622806E-2</v>
      </c>
      <c r="F15" s="99">
        <f>A3.7.2!F17/A3.7.2!$N17</f>
        <v>0.25801455345587621</v>
      </c>
      <c r="G15" s="101">
        <f>A3.7.2!G17/A3.7.2!$N17</f>
        <v>8.0755814279180292E-3</v>
      </c>
      <c r="H15" s="100">
        <f>A3.7.2!H17/A3.7.2!$N17</f>
        <v>8.4241454375677344E-2</v>
      </c>
      <c r="I15" s="99">
        <f>A3.7.2!I17/A3.7.2!$N17</f>
        <v>0.15383763345044377</v>
      </c>
      <c r="J15" s="101">
        <f>A3.7.2!J17/A3.7.2!$N17</f>
        <v>5.862373332995037E-2</v>
      </c>
      <c r="K15" s="101">
        <f>A3.7.2!K17/A3.7.2!$N17</f>
        <v>0.36057077346384142</v>
      </c>
      <c r="L15" s="100">
        <f>A3.7.2!L17/A3.7.2!$N17</f>
        <v>2.4507566542287033E-2</v>
      </c>
      <c r="M15" s="101">
        <f>A3.7.2!M17/A3.7.2!$N17</f>
        <v>0</v>
      </c>
      <c r="N15" s="102">
        <f>A3.7.2!N17/A3.7.2!$N17</f>
        <v>1</v>
      </c>
    </row>
    <row r="16" spans="1:35" s="39" customFormat="1" ht="13.35" customHeight="1">
      <c r="A16" s="37"/>
      <c r="B16" s="38" t="s">
        <v>44</v>
      </c>
      <c r="C16" s="38" t="s">
        <v>131</v>
      </c>
      <c r="D16" s="99">
        <f>A3.7.2!D18/A3.7.2!$N18</f>
        <v>1.7173300975887134E-2</v>
      </c>
      <c r="E16" s="100">
        <f>A3.7.2!E18/A3.7.2!$N18</f>
        <v>2.7505164927319251E-2</v>
      </c>
      <c r="F16" s="99">
        <f>A3.7.2!F18/A3.7.2!$N18</f>
        <v>0.3041236634708735</v>
      </c>
      <c r="G16" s="101">
        <f>A3.7.2!G18/A3.7.2!$N18</f>
        <v>6.499155027098154E-3</v>
      </c>
      <c r="H16" s="100">
        <f>A3.7.2!H18/A3.7.2!$N18</f>
        <v>5.2010537381656806E-2</v>
      </c>
      <c r="I16" s="99">
        <f>A3.7.2!I18/A3.7.2!$N18</f>
        <v>0.14790691646821819</v>
      </c>
      <c r="J16" s="101">
        <f>A3.7.2!J18/A3.7.2!$N18</f>
        <v>4.3905537020370082E-2</v>
      </c>
      <c r="K16" s="101">
        <f>A3.7.2!K18/A3.7.2!$N18</f>
        <v>0.36766492333729611</v>
      </c>
      <c r="L16" s="100">
        <f>A3.7.2!L18/A3.7.2!$N18</f>
        <v>3.3210801391280735E-2</v>
      </c>
      <c r="M16" s="101">
        <f>A3.7.2!M18/A3.7.2!$N18</f>
        <v>0</v>
      </c>
      <c r="N16" s="102">
        <f>A3.7.2!N18/A3.7.2!$N18</f>
        <v>1</v>
      </c>
    </row>
    <row r="17" spans="1:14" s="39" customFormat="1" ht="13.35" customHeight="1">
      <c r="A17" s="37"/>
      <c r="B17" s="38" t="s">
        <v>45</v>
      </c>
      <c r="C17" s="38" t="s">
        <v>132</v>
      </c>
      <c r="D17" s="99">
        <f>A3.7.2!D19/A3.7.2!$N19</f>
        <v>6.3648279470100268E-3</v>
      </c>
      <c r="E17" s="100">
        <f>A3.7.2!E19/A3.7.2!$N19</f>
        <v>4.5913129006945615E-2</v>
      </c>
      <c r="F17" s="99">
        <f>A3.7.2!F19/A3.7.2!$N19</f>
        <v>0.30134388445193072</v>
      </c>
      <c r="G17" s="101">
        <f>A3.7.2!G19/A3.7.2!$N19</f>
        <v>1.2348636504078419E-2</v>
      </c>
      <c r="H17" s="100">
        <f>A3.7.2!H19/A3.7.2!$N19</f>
        <v>3.2999945860963456E-2</v>
      </c>
      <c r="I17" s="99">
        <f>A3.7.2!I19/A3.7.2!$N19</f>
        <v>0.12923017669470074</v>
      </c>
      <c r="J17" s="101">
        <f>A3.7.2!J19/A3.7.2!$N19</f>
        <v>3.7433786953090804E-2</v>
      </c>
      <c r="K17" s="101">
        <f>A3.7.2!K19/A3.7.2!$N19</f>
        <v>0.38553226211380998</v>
      </c>
      <c r="L17" s="100">
        <f>A3.7.2!L19/A3.7.2!$N19</f>
        <v>4.883335046747015E-2</v>
      </c>
      <c r="M17" s="101">
        <f>A3.7.2!M19/A3.7.2!$N19</f>
        <v>0</v>
      </c>
      <c r="N17" s="102">
        <f>A3.7.2!N19/A3.7.2!$N19</f>
        <v>1</v>
      </c>
    </row>
    <row r="18" spans="1:14" s="39" customFormat="1" ht="13.35" customHeight="1">
      <c r="A18" s="37"/>
      <c r="B18" s="38" t="s">
        <v>46</v>
      </c>
      <c r="C18" s="38" t="s">
        <v>133</v>
      </c>
      <c r="D18" s="99">
        <f>A3.7.2!D20/A3.7.2!$N20</f>
        <v>2.2788588633524967E-2</v>
      </c>
      <c r="E18" s="100">
        <f>A3.7.2!E20/A3.7.2!$N20</f>
        <v>4.2827812917124126E-2</v>
      </c>
      <c r="F18" s="99">
        <f>A3.7.2!F20/A3.7.2!$N20</f>
        <v>0.26796364341482443</v>
      </c>
      <c r="G18" s="101">
        <f>A3.7.2!G20/A3.7.2!$N20</f>
        <v>2.0862456162942546E-2</v>
      </c>
      <c r="H18" s="100">
        <f>A3.7.2!H20/A3.7.2!$N20</f>
        <v>5.5017549750980964E-2</v>
      </c>
      <c r="I18" s="99">
        <f>A3.7.2!I20/A3.7.2!$N20</f>
        <v>0.1512527335582394</v>
      </c>
      <c r="J18" s="101">
        <f>A3.7.2!J20/A3.7.2!$N20</f>
        <v>4.3675183917579199E-2</v>
      </c>
      <c r="K18" s="101">
        <f>A3.7.2!K20/A3.7.2!$N20</f>
        <v>0.35700942887497689</v>
      </c>
      <c r="L18" s="100">
        <f>A3.7.2!L20/A3.7.2!$N20</f>
        <v>3.8602602769807599E-2</v>
      </c>
      <c r="M18" s="101">
        <f>A3.7.2!M20/A3.7.2!$N20</f>
        <v>0</v>
      </c>
      <c r="N18" s="102">
        <f>A3.7.2!N20/A3.7.2!$N20</f>
        <v>1</v>
      </c>
    </row>
    <row r="19" spans="1:14" s="39" customFormat="1" ht="13.35" customHeight="1">
      <c r="A19" s="37"/>
      <c r="B19" s="38" t="s">
        <v>47</v>
      </c>
      <c r="C19" s="38" t="s">
        <v>134</v>
      </c>
      <c r="D19" s="99">
        <f>A3.7.2!D21/A3.7.2!$N21</f>
        <v>3.8756254641968873E-3</v>
      </c>
      <c r="E19" s="100">
        <f>A3.7.2!E21/A3.7.2!$N21</f>
        <v>0.1882254589635938</v>
      </c>
      <c r="F19" s="99">
        <f>A3.7.2!F21/A3.7.2!$N21</f>
        <v>0.21034887726616835</v>
      </c>
      <c r="G19" s="101">
        <f>A3.7.2!G21/A3.7.2!$N21</f>
        <v>9.947535993865473E-3</v>
      </c>
      <c r="H19" s="100">
        <f>A3.7.2!H21/A3.7.2!$N21</f>
        <v>7.3049873636266251E-3</v>
      </c>
      <c r="I19" s="99">
        <f>A3.7.2!I21/A3.7.2!$N21</f>
        <v>0.10673011386889981</v>
      </c>
      <c r="J19" s="101">
        <f>A3.7.2!J21/A3.7.2!$N21</f>
        <v>0.11652570048341999</v>
      </c>
      <c r="K19" s="101">
        <f>A3.7.2!K21/A3.7.2!$N21</f>
        <v>0.31596741251904137</v>
      </c>
      <c r="L19" s="100">
        <f>A3.7.2!L21/A3.7.2!$N21</f>
        <v>4.0014480117796937E-2</v>
      </c>
      <c r="M19" s="101">
        <f>A3.7.2!M21/A3.7.2!$N21</f>
        <v>1.0598079593906061E-3</v>
      </c>
      <c r="N19" s="102">
        <f>A3.7.2!N21/A3.7.2!$N21</f>
        <v>1</v>
      </c>
    </row>
    <row r="20" spans="1:14" s="39" customFormat="1" ht="13.35" customHeight="1">
      <c r="A20" s="118"/>
      <c r="B20" s="119" t="s">
        <v>22</v>
      </c>
      <c r="C20" s="68"/>
      <c r="D20" s="103">
        <f>A3.7.2!D22/A3.7.2!$N22</f>
        <v>1.4802637750179932E-2</v>
      </c>
      <c r="E20" s="104">
        <f>A3.7.2!E22/A3.7.2!$N22</f>
        <v>0.10712295293619642</v>
      </c>
      <c r="F20" s="103">
        <f>A3.7.2!F22/A3.7.2!$N22</f>
        <v>0.22084059868330325</v>
      </c>
      <c r="G20" s="105">
        <f>A3.7.2!G22/A3.7.2!$N22</f>
        <v>9.0506941095239175E-3</v>
      </c>
      <c r="H20" s="104">
        <f>A3.7.2!H22/A3.7.2!$N22</f>
        <v>3.5806788120379664E-2</v>
      </c>
      <c r="I20" s="103">
        <f>A3.7.2!I22/A3.7.2!$N22</f>
        <v>0.13683050190577817</v>
      </c>
      <c r="J20" s="105">
        <f>A3.7.2!J22/A3.7.2!$N22</f>
        <v>8.1761049647020162E-2</v>
      </c>
      <c r="K20" s="105">
        <f>A3.7.2!K22/A3.7.2!$N22</f>
        <v>0.35513392689163759</v>
      </c>
      <c r="L20" s="104">
        <f>A3.7.2!L22/A3.7.2!$N22</f>
        <v>3.7397592793318078E-2</v>
      </c>
      <c r="M20" s="105">
        <f>A3.7.2!M22/A3.7.2!$N22</f>
        <v>1.2532571626628082E-3</v>
      </c>
      <c r="N20" s="106">
        <f>A3.7.2!N22/A3.7.2!$N22</f>
        <v>1</v>
      </c>
    </row>
    <row r="21" spans="1:14" s="39" customFormat="1" ht="13.35" customHeight="1">
      <c r="A21" s="215"/>
      <c r="B21" s="605" t="s">
        <v>99</v>
      </c>
      <c r="C21" s="606"/>
      <c r="D21" s="216"/>
      <c r="E21" s="217"/>
      <c r="F21" s="216"/>
      <c r="G21" s="218"/>
      <c r="H21" s="217"/>
      <c r="I21" s="216"/>
      <c r="J21" s="218"/>
      <c r="K21" s="218"/>
      <c r="L21" s="217"/>
      <c r="M21" s="218"/>
      <c r="N21" s="102"/>
    </row>
    <row r="22" spans="1:14" s="39" customFormat="1" ht="13.35" customHeight="1">
      <c r="A22" s="37"/>
      <c r="B22" s="24" t="s">
        <v>33</v>
      </c>
      <c r="C22" s="67" t="s">
        <v>127</v>
      </c>
      <c r="D22" s="99">
        <f>A3.7.2!D7/A3.7.2!D$22</f>
        <v>5.6471512225640952E-3</v>
      </c>
      <c r="E22" s="100">
        <f>A3.7.2!E7/A3.7.2!E$22</f>
        <v>7.984201531991687E-5</v>
      </c>
      <c r="F22" s="99">
        <f>A3.7.2!F7/A3.7.2!F$22</f>
        <v>1.4792118360362862E-3</v>
      </c>
      <c r="G22" s="101">
        <f>A3.7.2!G7/A3.7.2!G$22</f>
        <v>1.4106005923807492E-3</v>
      </c>
      <c r="H22" s="100">
        <f>A3.7.2!H7/A3.7.2!H$22</f>
        <v>5.8204010018598458E-3</v>
      </c>
      <c r="I22" s="99">
        <f>A3.7.2!I7/A3.7.2!I$22</f>
        <v>5.4728886160450105E-3</v>
      </c>
      <c r="J22" s="101">
        <f>A3.7.2!J7/A3.7.2!J$22</f>
        <v>1.289666994903838E-3</v>
      </c>
      <c r="K22" s="101">
        <f>A3.7.2!K7/A3.7.2!K$22</f>
        <v>6.052615546931055E-3</v>
      </c>
      <c r="L22" s="100">
        <f>A3.7.2!L7/A3.7.2!L$22</f>
        <v>4.7345452454690641E-3</v>
      </c>
      <c r="M22" s="101">
        <f>A3.7.2!M7/A3.7.2!M$22</f>
        <v>2.8255370401035526E-2</v>
      </c>
      <c r="N22" s="102">
        <f>A3.7.2!N7/A3.7.2!N$22</f>
        <v>3.8562560447325204E-3</v>
      </c>
    </row>
    <row r="23" spans="1:14" s="39" customFormat="1" ht="13.35" customHeight="1">
      <c r="A23" s="37"/>
      <c r="B23" s="24" t="s">
        <v>34</v>
      </c>
      <c r="C23" s="38" t="s">
        <v>62</v>
      </c>
      <c r="D23" s="99">
        <f>A3.7.2!D8/A3.7.2!D$22</f>
        <v>1.3117810089631164E-2</v>
      </c>
      <c r="E23" s="100">
        <f>A3.7.2!E8/A3.7.2!E$22</f>
        <v>1.9272780318425515E-4</v>
      </c>
      <c r="F23" s="99">
        <f>A3.7.2!F8/A3.7.2!F$22</f>
        <v>3.7022558295142891E-3</v>
      </c>
      <c r="G23" s="101">
        <f>A3.7.2!G8/A3.7.2!G$22</f>
        <v>2.5693543940990748E-3</v>
      </c>
      <c r="H23" s="100">
        <f>A3.7.2!H8/A3.7.2!H$22</f>
        <v>1.2693796098358011E-2</v>
      </c>
      <c r="I23" s="99">
        <f>A3.7.2!I8/A3.7.2!I$22</f>
        <v>1.1627164741874127E-2</v>
      </c>
      <c r="J23" s="101">
        <f>A3.7.2!J8/A3.7.2!J$22</f>
        <v>2.9144755645634903E-3</v>
      </c>
      <c r="K23" s="101">
        <f>A3.7.2!K8/A3.7.2!K$22</f>
        <v>1.1725272240521247E-2</v>
      </c>
      <c r="L23" s="100">
        <f>A3.7.2!L8/A3.7.2!L$22</f>
        <v>9.0450714409179966E-3</v>
      </c>
      <c r="M23" s="101">
        <f>A3.7.2!M8/A3.7.2!M$22</f>
        <v>3.135174070507863E-2</v>
      </c>
      <c r="N23" s="102">
        <f>A3.7.2!N8/A3.7.2!N$22</f>
        <v>7.8810496995937486E-3</v>
      </c>
    </row>
    <row r="24" spans="1:14" s="39" customFormat="1" ht="13.35" customHeight="1">
      <c r="A24" s="37"/>
      <c r="B24" s="38" t="s">
        <v>35</v>
      </c>
      <c r="C24" s="38" t="s">
        <v>63</v>
      </c>
      <c r="D24" s="99">
        <f>A3.7.2!D9/A3.7.2!D$22</f>
        <v>2.4931596618120729E-2</v>
      </c>
      <c r="E24" s="100">
        <f>A3.7.2!E9/A3.7.2!E$22</f>
        <v>3.5386730495938262E-4</v>
      </c>
      <c r="F24" s="99">
        <f>A3.7.2!F9/A3.7.2!F$22</f>
        <v>7.3356592548720822E-3</v>
      </c>
      <c r="G24" s="101">
        <f>A3.7.2!G9/A3.7.2!G$22</f>
        <v>5.4365836910318221E-3</v>
      </c>
      <c r="H24" s="100">
        <f>A3.7.2!H9/A3.7.2!H$22</f>
        <v>2.2362411878501569E-2</v>
      </c>
      <c r="I24" s="99">
        <f>A3.7.2!I9/A3.7.2!I$22</f>
        <v>1.8965245474263502E-2</v>
      </c>
      <c r="J24" s="101">
        <f>A3.7.2!J9/A3.7.2!J$22</f>
        <v>4.8173005788913125E-3</v>
      </c>
      <c r="K24" s="101">
        <f>A3.7.2!K9/A3.7.2!K$22</f>
        <v>1.767072392872094E-2</v>
      </c>
      <c r="L24" s="100">
        <f>A3.7.2!L9/A3.7.2!L$22</f>
        <v>1.6956769879530171E-2</v>
      </c>
      <c r="M24" s="101">
        <f>A3.7.2!M9/A3.7.2!M$22</f>
        <v>4.8070248295689733E-2</v>
      </c>
      <c r="N24" s="102">
        <f>A3.7.2!N9/A3.7.2!N$22</f>
        <v>1.2835655032153694E-2</v>
      </c>
    </row>
    <row r="25" spans="1:14" s="39" customFormat="1" ht="13.35" customHeight="1">
      <c r="A25" s="37"/>
      <c r="B25" s="38" t="s">
        <v>36</v>
      </c>
      <c r="C25" s="38" t="s">
        <v>59</v>
      </c>
      <c r="D25" s="99">
        <f>A3.7.2!D10/A3.7.2!D$22</f>
        <v>2.323260693506872E-2</v>
      </c>
      <c r="E25" s="100">
        <f>A3.7.2!E10/A3.7.2!E$22</f>
        <v>3.452408099693884E-4</v>
      </c>
      <c r="F25" s="99">
        <f>A3.7.2!F10/A3.7.2!F$22</f>
        <v>6.9079566084631434E-3</v>
      </c>
      <c r="G25" s="101">
        <f>A3.7.2!G10/A3.7.2!G$22</f>
        <v>6.4474961120630876E-3</v>
      </c>
      <c r="H25" s="100">
        <f>A3.7.2!H10/A3.7.2!H$22</f>
        <v>1.9793003234810029E-2</v>
      </c>
      <c r="I25" s="99">
        <f>A3.7.2!I10/A3.7.2!I$22</f>
        <v>1.6430213325168839E-2</v>
      </c>
      <c r="J25" s="101">
        <f>A3.7.2!J10/A3.7.2!J$22</f>
        <v>4.7612112991526354E-3</v>
      </c>
      <c r="K25" s="101">
        <f>A3.7.2!K10/A3.7.2!K$22</f>
        <v>1.4869416748892746E-2</v>
      </c>
      <c r="L25" s="100">
        <f>A3.7.2!L10/A3.7.2!L$22</f>
        <v>1.5878287351747414E-2</v>
      </c>
      <c r="M25" s="101">
        <f>A3.7.2!M10/A3.7.2!M$22</f>
        <v>2.7318811237590616E-2</v>
      </c>
      <c r="N25" s="102">
        <f>A3.7.2!N10/A3.7.2!N$22</f>
        <v>1.121964009098817E-2</v>
      </c>
    </row>
    <row r="26" spans="1:14" s="39" customFormat="1" ht="13.35" customHeight="1">
      <c r="A26" s="37"/>
      <c r="B26" s="38" t="s">
        <v>37</v>
      </c>
      <c r="C26" s="38" t="s">
        <v>60</v>
      </c>
      <c r="D26" s="99">
        <f>A3.7.2!D11/A3.7.2!D$22</f>
        <v>2.3668428711210738E-2</v>
      </c>
      <c r="E26" s="100">
        <f>A3.7.2!E11/A3.7.2!E$22</f>
        <v>2.6564441536310648E-4</v>
      </c>
      <c r="F26" s="99">
        <f>A3.7.2!F11/A3.7.2!F$22</f>
        <v>7.2109041440546907E-3</v>
      </c>
      <c r="G26" s="101">
        <f>A3.7.2!G11/A3.7.2!G$22</f>
        <v>4.2210948335801258E-3</v>
      </c>
      <c r="H26" s="100">
        <f>A3.7.2!H11/A3.7.2!H$22</f>
        <v>2.0683994537435007E-2</v>
      </c>
      <c r="I26" s="99">
        <f>A3.7.2!I11/A3.7.2!I$22</f>
        <v>1.4818280197946064E-2</v>
      </c>
      <c r="J26" s="101">
        <f>A3.7.2!J11/A3.7.2!J$22</f>
        <v>4.7941601660932967E-3</v>
      </c>
      <c r="K26" s="101">
        <f>A3.7.2!K11/A3.7.2!K$22</f>
        <v>1.1952778367044139E-2</v>
      </c>
      <c r="L26" s="100">
        <f>A3.7.2!L11/A3.7.2!L$22</f>
        <v>1.3824169473548139E-2</v>
      </c>
      <c r="M26" s="101">
        <f>A3.7.2!M11/A3.7.2!M$22</f>
        <v>2.8150459380254452E-2</v>
      </c>
      <c r="N26" s="102">
        <f>A3.7.2!N11/A3.7.2!N$22</f>
        <v>9.9667792552877738E-3</v>
      </c>
    </row>
    <row r="27" spans="1:14" s="39" customFormat="1" ht="13.35" customHeight="1">
      <c r="A27" s="37"/>
      <c r="B27" s="38" t="s">
        <v>38</v>
      </c>
      <c r="C27" s="38" t="s">
        <v>64</v>
      </c>
      <c r="D27" s="99">
        <f>A3.7.2!D12/A3.7.2!D$22</f>
        <v>0.10308101823161844</v>
      </c>
      <c r="E27" s="100">
        <f>A3.7.2!E12/A3.7.2!E$22</f>
        <v>1.5597237643209558E-3</v>
      </c>
      <c r="F27" s="99">
        <f>A3.7.2!F12/A3.7.2!F$22</f>
        <v>3.5029729361950347E-2</v>
      </c>
      <c r="G27" s="101">
        <f>A3.7.2!G12/A3.7.2!G$22</f>
        <v>2.6002065775692303E-2</v>
      </c>
      <c r="H27" s="100">
        <f>A3.7.2!H12/A3.7.2!H$22</f>
        <v>8.439646353667897E-2</v>
      </c>
      <c r="I27" s="99">
        <f>A3.7.2!I12/A3.7.2!I$22</f>
        <v>6.4909836268216323E-2</v>
      </c>
      <c r="J27" s="101">
        <f>A3.7.2!J12/A3.7.2!J$22</f>
        <v>1.8109039960061836E-2</v>
      </c>
      <c r="K27" s="101">
        <f>A3.7.2!K12/A3.7.2!K$22</f>
        <v>4.9270004103516903E-2</v>
      </c>
      <c r="L27" s="100">
        <f>A3.7.2!L12/A3.7.2!L$22</f>
        <v>5.0219367095188802E-2</v>
      </c>
      <c r="M27" s="101">
        <f>A3.7.2!M12/A3.7.2!M$22</f>
        <v>0.10424243203966865</v>
      </c>
      <c r="N27" s="102">
        <f>A3.7.2!N12/A3.7.2!N$22</f>
        <v>4.2554678263983681E-2</v>
      </c>
    </row>
    <row r="28" spans="1:14" s="39" customFormat="1" ht="13.35" customHeight="1">
      <c r="A28" s="37"/>
      <c r="B28" s="38" t="s">
        <v>39</v>
      </c>
      <c r="C28" s="38" t="s">
        <v>65</v>
      </c>
      <c r="D28" s="99">
        <f>A3.7.2!D13/A3.7.2!D$22</f>
        <v>0.10552950332425055</v>
      </c>
      <c r="E28" s="100">
        <f>A3.7.2!E13/A3.7.2!E$22</f>
        <v>3.0514100115000557E-3</v>
      </c>
      <c r="F28" s="99">
        <f>A3.7.2!F13/A3.7.2!F$22</f>
        <v>3.7952320076457442E-2</v>
      </c>
      <c r="G28" s="101">
        <f>A3.7.2!G13/A3.7.2!G$22</f>
        <v>1.8734746479393164E-2</v>
      </c>
      <c r="H28" s="100">
        <f>A3.7.2!H13/A3.7.2!H$22</f>
        <v>9.5088368052785768E-2</v>
      </c>
      <c r="I28" s="99">
        <f>A3.7.2!I13/A3.7.2!I$22</f>
        <v>6.3439638704835891E-2</v>
      </c>
      <c r="J28" s="101">
        <f>A3.7.2!J13/A3.7.2!J$22</f>
        <v>2.4480858666980441E-2</v>
      </c>
      <c r="K28" s="101">
        <f>A3.7.2!K13/A3.7.2!K$22</f>
        <v>4.7116107582272845E-2</v>
      </c>
      <c r="L28" s="100">
        <f>A3.7.2!L13/A3.7.2!L$22</f>
        <v>3.8405004219313879E-2</v>
      </c>
      <c r="M28" s="101">
        <f>A3.7.2!M13/A3.7.2!M$22</f>
        <v>9.052059058793932E-2</v>
      </c>
      <c r="N28" s="102">
        <f>A3.7.2!N13/A3.7.2!N$22</f>
        <v>4.2809062553665088E-2</v>
      </c>
    </row>
    <row r="29" spans="1:14" s="39" customFormat="1" ht="13.35" customHeight="1">
      <c r="A29" s="37"/>
      <c r="B29" s="38" t="s">
        <v>40</v>
      </c>
      <c r="C29" s="38" t="s">
        <v>66</v>
      </c>
      <c r="D29" s="99">
        <f>A3.7.2!D14/A3.7.2!D$22</f>
        <v>6.1995132518096852E-2</v>
      </c>
      <c r="E29" s="100">
        <f>A3.7.2!E14/A3.7.2!E$22</f>
        <v>2.9923674566352072E-3</v>
      </c>
      <c r="F29" s="99">
        <f>A3.7.2!F14/A3.7.2!F$22</f>
        <v>2.9702242033307562E-2</v>
      </c>
      <c r="G29" s="101">
        <f>A3.7.2!G14/A3.7.2!G$22</f>
        <v>2.7124605949177177E-2</v>
      </c>
      <c r="H29" s="100">
        <f>A3.7.2!H14/A3.7.2!H$22</f>
        <v>7.3471672233021812E-2</v>
      </c>
      <c r="I29" s="99">
        <f>A3.7.2!I14/A3.7.2!I$22</f>
        <v>4.0109506113920161E-2</v>
      </c>
      <c r="J29" s="101">
        <f>A3.7.2!J14/A3.7.2!J$22</f>
        <v>1.7293200808761056E-2</v>
      </c>
      <c r="K29" s="101">
        <f>A3.7.2!K14/A3.7.2!K$22</f>
        <v>3.2495089742949276E-2</v>
      </c>
      <c r="L29" s="100">
        <f>A3.7.2!L14/A3.7.2!L$22</f>
        <v>2.5416843159639459E-2</v>
      </c>
      <c r="M29" s="101">
        <f>A3.7.2!M14/A3.7.2!M$22</f>
        <v>5.3127343355896903E-2</v>
      </c>
      <c r="N29" s="102">
        <f>A3.7.2!N14/A3.7.2!N$22</f>
        <v>3.0133318653743094E-2</v>
      </c>
    </row>
    <row r="30" spans="1:14" s="39" customFormat="1" ht="13.35" customHeight="1">
      <c r="A30" s="37"/>
      <c r="B30" s="38" t="s">
        <v>41</v>
      </c>
      <c r="C30" s="38" t="s">
        <v>67</v>
      </c>
      <c r="D30" s="99">
        <f>A3.7.2!D15/A3.7.2!D$22</f>
        <v>5.6037073761083411E-2</v>
      </c>
      <c r="E30" s="100">
        <f>A3.7.2!E15/A3.7.2!E$22</f>
        <v>2.7479379056766519E-3</v>
      </c>
      <c r="F30" s="99">
        <f>A3.7.2!F15/A3.7.2!F$22</f>
        <v>2.3681868925280042E-2</v>
      </c>
      <c r="G30" s="101">
        <f>A3.7.2!G15/A3.7.2!G$22</f>
        <v>1.2068800084511553E-2</v>
      </c>
      <c r="H30" s="100">
        <f>A3.7.2!H15/A3.7.2!H$22</f>
        <v>4.7523080809287417E-2</v>
      </c>
      <c r="I30" s="99">
        <f>A3.7.2!I15/A3.7.2!I$22</f>
        <v>3.3409015792538202E-2</v>
      </c>
      <c r="J30" s="101">
        <f>A3.7.2!J15/A3.7.2!J$22</f>
        <v>1.432434001657671E-2</v>
      </c>
      <c r="K30" s="101">
        <f>A3.7.2!K15/A3.7.2!K$22</f>
        <v>2.4264406064295786E-2</v>
      </c>
      <c r="L30" s="100">
        <f>A3.7.2!L15/A3.7.2!L$22</f>
        <v>1.6647191155276447E-2</v>
      </c>
      <c r="M30" s="101">
        <f>A3.7.2!M15/A3.7.2!M$22</f>
        <v>3.2716791272314472E-2</v>
      </c>
      <c r="N30" s="102">
        <f>A3.7.2!N15/A3.7.2!N$22</f>
        <v>2.3187888453617678E-2</v>
      </c>
    </row>
    <row r="31" spans="1:14" s="39" customFormat="1" ht="13.35" customHeight="1">
      <c r="A31" s="37"/>
      <c r="B31" s="38" t="s">
        <v>42</v>
      </c>
      <c r="C31" s="38" t="s">
        <v>129</v>
      </c>
      <c r="D31" s="99">
        <f>A3.7.2!D16/A3.7.2!D$22</f>
        <v>0.15335928566695561</v>
      </c>
      <c r="E31" s="100">
        <f>A3.7.2!E16/A3.7.2!E$22</f>
        <v>1.1785084870244357E-2</v>
      </c>
      <c r="F31" s="99">
        <f>A3.7.2!F16/A3.7.2!F$22</f>
        <v>9.3400046557979746E-2</v>
      </c>
      <c r="G31" s="101">
        <f>A3.7.2!G16/A3.7.2!G$22</f>
        <v>2.7387532613215922E-2</v>
      </c>
      <c r="H31" s="100">
        <f>A3.7.2!H16/A3.7.2!H$22</f>
        <v>0.16219131817451332</v>
      </c>
      <c r="I31" s="99">
        <f>A3.7.2!I16/A3.7.2!I$22</f>
        <v>0.10074740294583938</v>
      </c>
      <c r="J31" s="101">
        <f>A3.7.2!J16/A3.7.2!J$22</f>
        <v>4.9081289577802653E-2</v>
      </c>
      <c r="K31" s="101">
        <f>A3.7.2!K16/A3.7.2!K$22</f>
        <v>8.9645904970661466E-2</v>
      </c>
      <c r="L31" s="100">
        <f>A3.7.2!L16/A3.7.2!L$22</f>
        <v>6.211168640402949E-2</v>
      </c>
      <c r="M31" s="101">
        <f>A3.7.2!M16/A3.7.2!M$22</f>
        <v>4.4959891919298181E-2</v>
      </c>
      <c r="N31" s="102">
        <f>A3.7.2!N16/A3.7.2!N$22</f>
        <v>8.2228255176211434E-2</v>
      </c>
    </row>
    <row r="32" spans="1:14" s="39" customFormat="1" ht="13.35" customHeight="1">
      <c r="A32" s="37"/>
      <c r="B32" s="38" t="s">
        <v>43</v>
      </c>
      <c r="C32" s="38" t="s">
        <v>130</v>
      </c>
      <c r="D32" s="99">
        <f>A3.7.2!D17/A3.7.2!D$22</f>
        <v>0.11649623873937129</v>
      </c>
      <c r="E32" s="100">
        <f>A3.7.2!E17/A3.7.2!E$22</f>
        <v>1.4500355365873801E-2</v>
      </c>
      <c r="F32" s="99">
        <f>A3.7.2!F17/A3.7.2!F$22</f>
        <v>7.3462747715812585E-2</v>
      </c>
      <c r="G32" s="101">
        <f>A3.7.2!G17/A3.7.2!G$22</f>
        <v>5.6103995904122995E-2</v>
      </c>
      <c r="H32" s="100">
        <f>A3.7.2!H17/A3.7.2!H$22</f>
        <v>0.14793208226531765</v>
      </c>
      <c r="I32" s="99">
        <f>A3.7.2!I17/A3.7.2!I$22</f>
        <v>7.0693836487213849E-2</v>
      </c>
      <c r="J32" s="101">
        <f>A3.7.2!J17/A3.7.2!J$22</f>
        <v>4.5084669932067716E-2</v>
      </c>
      <c r="K32" s="101">
        <f>A3.7.2!K17/A3.7.2!K$22</f>
        <v>6.3841081946099124E-2</v>
      </c>
      <c r="L32" s="100">
        <f>A3.7.2!L17/A3.7.2!L$22</f>
        <v>4.1205806875661444E-2</v>
      </c>
      <c r="M32" s="101">
        <f>A3.7.2!M17/A3.7.2!M$22</f>
        <v>0</v>
      </c>
      <c r="N32" s="102">
        <f>A3.7.2!N17/A3.7.2!N$22</f>
        <v>6.2878457703956434E-2</v>
      </c>
    </row>
    <row r="33" spans="1:14" s="39" customFormat="1" ht="13.35" customHeight="1">
      <c r="A33" s="37"/>
      <c r="B33" s="38" t="s">
        <v>44</v>
      </c>
      <c r="C33" s="38" t="s">
        <v>131</v>
      </c>
      <c r="D33" s="99">
        <f>A3.7.2!D18/A3.7.2!D$22</f>
        <v>4.7135036508106166E-2</v>
      </c>
      <c r="E33" s="100">
        <f>A3.7.2!E18/A3.7.2!E$22</f>
        <v>1.0431839467950193E-2</v>
      </c>
      <c r="F33" s="99">
        <f>A3.7.2!F18/A3.7.2!F$22</f>
        <v>5.5950049515936268E-2</v>
      </c>
      <c r="G33" s="101">
        <f>A3.7.2!G18/A3.7.2!G$22</f>
        <v>2.9174551413850097E-2</v>
      </c>
      <c r="H33" s="100">
        <f>A3.7.2!H18/A3.7.2!H$22</f>
        <v>5.9014013577173965E-2</v>
      </c>
      <c r="I33" s="99">
        <f>A3.7.2!I18/A3.7.2!I$22</f>
        <v>4.3917209856161835E-2</v>
      </c>
      <c r="J33" s="101">
        <f>A3.7.2!J18/A3.7.2!J$22</f>
        <v>2.181735070911333E-2</v>
      </c>
      <c r="K33" s="101">
        <f>A3.7.2!K18/A3.7.2!K$22</f>
        <v>4.206193157422769E-2</v>
      </c>
      <c r="L33" s="100">
        <f>A3.7.2!L18/A3.7.2!L$22</f>
        <v>3.607986340421241E-2</v>
      </c>
      <c r="M33" s="101">
        <f>A3.7.2!M18/A3.7.2!M$22</f>
        <v>0</v>
      </c>
      <c r="N33" s="102">
        <f>A3.7.2!N18/A3.7.2!N$22</f>
        <v>4.0628349305160814E-2</v>
      </c>
    </row>
    <row r="34" spans="1:14" s="39" customFormat="1" ht="13.35" customHeight="1">
      <c r="A34" s="37"/>
      <c r="B34" s="38" t="s">
        <v>45</v>
      </c>
      <c r="C34" s="38" t="s">
        <v>132</v>
      </c>
      <c r="D34" s="99">
        <f>A3.7.2!D19/A3.7.2!D$22</f>
        <v>1.2243773654670685E-2</v>
      </c>
      <c r="E34" s="100">
        <f>A3.7.2!E19/A3.7.2!E$22</f>
        <v>1.2204558981667874E-2</v>
      </c>
      <c r="F34" s="99">
        <f>A3.7.2!F19/A3.7.2!F$22</f>
        <v>3.8855383666971673E-2</v>
      </c>
      <c r="G34" s="101">
        <f>A3.7.2!G19/A3.7.2!G$22</f>
        <v>3.8851237356647313E-2</v>
      </c>
      <c r="H34" s="100">
        <f>A3.7.2!H19/A3.7.2!H$22</f>
        <v>2.6243127849615293E-2</v>
      </c>
      <c r="I34" s="99">
        <f>A3.7.2!I19/A3.7.2!I$22</f>
        <v>2.6893588372832872E-2</v>
      </c>
      <c r="J34" s="101">
        <f>A3.7.2!J19/A3.7.2!J$22</f>
        <v>1.303722141282457E-2</v>
      </c>
      <c r="K34" s="101">
        <f>A3.7.2!K19/A3.7.2!K$22</f>
        <v>3.0912654373938152E-2</v>
      </c>
      <c r="L34" s="100">
        <f>A3.7.2!L19/A3.7.2!L$22</f>
        <v>3.7182673160913976E-2</v>
      </c>
      <c r="M34" s="101">
        <f>A3.7.2!M19/A3.7.2!M$22</f>
        <v>0</v>
      </c>
      <c r="N34" s="102">
        <f>A3.7.2!N19/A3.7.2!N$22</f>
        <v>2.8475262428802505E-2</v>
      </c>
    </row>
    <row r="35" spans="1:14" s="39" customFormat="1" ht="13.35" customHeight="1">
      <c r="A35" s="37"/>
      <c r="B35" s="38" t="s">
        <v>46</v>
      </c>
      <c r="C35" s="38" t="s">
        <v>133</v>
      </c>
      <c r="D35" s="99">
        <f>A3.7.2!D20/A3.7.2!D$22</f>
        <v>0.11746880585331834</v>
      </c>
      <c r="E35" s="100">
        <f>A3.7.2!E20/A3.7.2!E$22</f>
        <v>3.0506163762788363E-2</v>
      </c>
      <c r="F35" s="99">
        <f>A3.7.2!F20/A3.7.2!F$22</f>
        <v>9.2585120168125756E-2</v>
      </c>
      <c r="G35" s="101">
        <f>A3.7.2!G20/A3.7.2!G$22</f>
        <v>0.17588458821188077</v>
      </c>
      <c r="H35" s="100">
        <f>A3.7.2!H20/A3.7.2!H$22</f>
        <v>0.11724116214633784</v>
      </c>
      <c r="I35" s="99">
        <f>A3.7.2!I20/A3.7.2!I$22</f>
        <v>8.4346011076308527E-2</v>
      </c>
      <c r="J35" s="101">
        <f>A3.7.2!J20/A3.7.2!J$22</f>
        <v>4.0759844685796347E-2</v>
      </c>
      <c r="K35" s="101">
        <f>A3.7.2!K20/A3.7.2!K$22</f>
        <v>7.670642793205483E-2</v>
      </c>
      <c r="L35" s="100">
        <f>A3.7.2!L20/A3.7.2!L$22</f>
        <v>7.8762079804498994E-2</v>
      </c>
      <c r="M35" s="101">
        <f>A3.7.2!M20/A3.7.2!M$22</f>
        <v>0</v>
      </c>
      <c r="N35" s="102">
        <f>A3.7.2!N20/A3.7.2!N$22</f>
        <v>7.6303460822265079E-2</v>
      </c>
    </row>
    <row r="36" spans="1:14" s="39" customFormat="1" ht="13.35" customHeight="1">
      <c r="A36" s="37"/>
      <c r="B36" s="38" t="s">
        <v>47</v>
      </c>
      <c r="C36" s="38" t="s">
        <v>134</v>
      </c>
      <c r="D36" s="99">
        <f>A3.7.2!D21/A3.7.2!D$22</f>
        <v>0.13544492416817727</v>
      </c>
      <c r="E36" s="100">
        <f>A3.7.2!E21/A3.7.2!E$22</f>
        <v>0.90898323606454645</v>
      </c>
      <c r="F36" s="99">
        <f>A3.7.2!F21/A3.7.2!F$22</f>
        <v>0.49274398037107908</v>
      </c>
      <c r="G36" s="101">
        <f>A3.7.2!G21/A3.7.2!G$22</f>
        <v>0.56858274658835373</v>
      </c>
      <c r="H36" s="100">
        <f>A3.7.2!H21/A3.7.2!H$22</f>
        <v>0.10553928496997857</v>
      </c>
      <c r="I36" s="99">
        <f>A3.7.2!I21/A3.7.2!I$22</f>
        <v>0.40351910132119573</v>
      </c>
      <c r="J36" s="101">
        <f>A3.7.2!J21/A3.7.2!J$22</f>
        <v>0.73728484828095642</v>
      </c>
      <c r="K36" s="101">
        <f>A3.7.2!K21/A3.7.2!K$22</f>
        <v>0.46026735699019466</v>
      </c>
      <c r="L36" s="100">
        <f>A3.7.2!L21/A3.7.2!L$22</f>
        <v>0.55352032833280174</v>
      </c>
      <c r="M36" s="101">
        <f>A3.7.2!M21/A3.7.2!M$22</f>
        <v>0.43746874106638917</v>
      </c>
      <c r="N36" s="102">
        <f>A3.7.2!N21/A3.7.2!N$22</f>
        <v>0.51732092434726173</v>
      </c>
    </row>
    <row r="37" spans="1:14" s="39" customFormat="1" ht="13.35" customHeight="1">
      <c r="A37" s="118"/>
      <c r="B37" s="119" t="s">
        <v>22</v>
      </c>
      <c r="C37" s="68"/>
      <c r="D37" s="103">
        <f>A3.7.2!D22/A3.7.2!D$22</f>
        <v>1</v>
      </c>
      <c r="E37" s="104">
        <f>A3.7.2!E22/A3.7.2!E$22</f>
        <v>1</v>
      </c>
      <c r="F37" s="103">
        <f>A3.7.2!F22/A3.7.2!F$22</f>
        <v>1</v>
      </c>
      <c r="G37" s="105">
        <f>A3.7.2!G22/A3.7.2!G$22</f>
        <v>1</v>
      </c>
      <c r="H37" s="104">
        <f>A3.7.2!H22/A3.7.2!H$22</f>
        <v>1</v>
      </c>
      <c r="I37" s="103">
        <f>A3.7.2!I22/A3.7.2!I$22</f>
        <v>1</v>
      </c>
      <c r="J37" s="105">
        <f>A3.7.2!J22/A3.7.2!J$22</f>
        <v>1</v>
      </c>
      <c r="K37" s="105">
        <f>A3.7.2!K22/A3.7.2!K$22</f>
        <v>1</v>
      </c>
      <c r="L37" s="104">
        <f>A3.7.2!L22/A3.7.2!L$22</f>
        <v>1</v>
      </c>
      <c r="M37" s="105">
        <f>A3.7.2!M22/A3.7.2!M$22</f>
        <v>1</v>
      </c>
      <c r="N37" s="106">
        <f>A3.7.2!N22/A3.7.2!N$22</f>
        <v>1</v>
      </c>
    </row>
    <row r="38" spans="1:14" s="39" customFormat="1" ht="13.35" customHeight="1"/>
    <row r="39" spans="1:14" s="39" customFormat="1" ht="13.35" customHeight="1"/>
    <row r="40" spans="1:14" s="39" customFormat="1" ht="13.35" customHeight="1"/>
    <row r="41" spans="1:14" s="39" customFormat="1" ht="13.35" customHeight="1"/>
    <row r="42" spans="1:14" s="39" customFormat="1" ht="13.35" customHeight="1"/>
    <row r="43" spans="1:14" s="39" customFormat="1" ht="13.35" customHeight="1"/>
    <row r="44" spans="1:14" s="39" customFormat="1" ht="13.35" customHeight="1"/>
    <row r="45" spans="1:14" s="39" customFormat="1" ht="13.35" customHeight="1"/>
    <row r="46" spans="1:14" s="39" customFormat="1" ht="13.35" customHeight="1"/>
    <row r="47" spans="1:14" s="39" customFormat="1" ht="13.35" customHeight="1"/>
    <row r="48" spans="1:14" s="39" customFormat="1" ht="13.35" customHeight="1"/>
    <row r="49" s="39" customFormat="1" ht="13.35" customHeight="1"/>
    <row r="50" s="39" customFormat="1" ht="13.35" customHeight="1"/>
    <row r="51" s="39" customFormat="1" ht="13.35" customHeight="1"/>
    <row r="52" s="39" customFormat="1" ht="13.35" customHeight="1"/>
    <row r="53" s="39" customFormat="1" ht="13.35" customHeight="1"/>
    <row r="54" s="39" customFormat="1" ht="13.35" customHeight="1"/>
    <row r="55" s="39" customFormat="1" ht="13.35" customHeight="1"/>
    <row r="56" s="39" customFormat="1" ht="13.35" customHeight="1"/>
    <row r="57" s="39" customFormat="1" ht="13.35" customHeight="1"/>
    <row r="58" s="39" customFormat="1" ht="13.35" customHeight="1"/>
    <row r="59" s="39" customFormat="1" ht="13.35" customHeight="1"/>
    <row r="60" s="39" customFormat="1" ht="13.35" customHeight="1"/>
    <row r="61" s="39" customFormat="1" ht="13.35" customHeight="1"/>
    <row r="62" s="39" customFormat="1" ht="13.35" customHeight="1"/>
    <row r="63" s="39" customFormat="1" ht="13.35" customHeight="1"/>
    <row r="64" s="39" customFormat="1" ht="13.35" customHeight="1"/>
    <row r="65" s="39" customFormat="1" ht="13.35" customHeight="1"/>
    <row r="66" s="39" customFormat="1" ht="13.35" customHeight="1"/>
    <row r="67" s="39" customFormat="1" ht="13.35" customHeight="1"/>
    <row r="68" s="39" customFormat="1" ht="13.35" customHeight="1"/>
    <row r="69" s="39" customFormat="1" ht="13.35" customHeight="1"/>
    <row r="70" s="39" customFormat="1" ht="13.35" customHeight="1"/>
    <row r="71" s="39" customFormat="1" ht="13.35" customHeight="1"/>
    <row r="72" s="39" customFormat="1" ht="13.35" customHeight="1"/>
    <row r="73" s="39" customFormat="1" ht="13.35" customHeight="1"/>
    <row r="74" s="39" customFormat="1" ht="13.35" customHeight="1"/>
    <row r="75" s="39" customFormat="1" ht="13.35" customHeight="1"/>
    <row r="76" s="39" customFormat="1" ht="13.35" customHeight="1"/>
    <row r="77" s="39" customFormat="1" ht="13.35" customHeight="1"/>
    <row r="78" s="39" customFormat="1" ht="13.35" customHeight="1"/>
    <row r="79" s="39" customFormat="1" ht="13.35" customHeight="1"/>
    <row r="80" s="39" customFormat="1" ht="13.35" customHeight="1"/>
    <row r="81" s="39" customFormat="1" ht="13.35" customHeight="1"/>
    <row r="82" s="39" customFormat="1" ht="13.35" customHeight="1"/>
    <row r="83" s="39" customFormat="1" ht="13.35" customHeight="1"/>
    <row r="84" s="39" customFormat="1" ht="13.35" customHeight="1"/>
    <row r="85" s="39" customFormat="1" ht="13.35" customHeight="1"/>
    <row r="86" s="39" customFormat="1" ht="13.35" customHeight="1"/>
    <row r="87" s="39" customFormat="1" ht="13.35" customHeight="1"/>
    <row r="88" s="39" customFormat="1" ht="13.35" customHeight="1"/>
    <row r="89" s="39" customFormat="1" ht="13.35" customHeight="1"/>
    <row r="90" s="39" customFormat="1" ht="13.35" customHeight="1"/>
    <row r="91" s="39" customFormat="1" ht="13.35" customHeight="1"/>
    <row r="92" s="39" customFormat="1" ht="13.35" customHeight="1"/>
    <row r="93" s="39" customFormat="1" ht="13.35" customHeight="1"/>
    <row r="94" s="39" customFormat="1" ht="13.35" customHeight="1"/>
    <row r="95" s="39" customFormat="1" ht="13.35" customHeight="1"/>
    <row r="96" s="39" customFormat="1" ht="13.35" customHeight="1"/>
    <row r="97" s="39" customFormat="1" ht="13.35" customHeight="1"/>
    <row r="98" s="39" customFormat="1" ht="13.35" customHeight="1"/>
    <row r="99" s="39" customFormat="1" ht="13.35" customHeight="1"/>
    <row r="100" s="39" customFormat="1" ht="13.35" customHeight="1"/>
    <row r="101" s="39" customFormat="1" ht="13.35" customHeight="1"/>
    <row r="102" s="39" customFormat="1" ht="13.35" customHeight="1"/>
    <row r="103" s="39" customFormat="1" ht="13.35" customHeight="1"/>
    <row r="104" s="39" customFormat="1" ht="13.35" customHeight="1"/>
    <row r="105" s="39" customFormat="1" ht="13.35" customHeight="1"/>
    <row r="106" s="39" customFormat="1" ht="13.35" customHeight="1"/>
    <row r="107" s="39" customFormat="1" ht="13.35" customHeight="1"/>
    <row r="108" s="39" customFormat="1" ht="13.35" customHeight="1"/>
    <row r="109" s="39" customFormat="1" ht="13.35" customHeight="1"/>
    <row r="110" s="39" customFormat="1" ht="13.35" customHeight="1"/>
    <row r="111" s="39" customFormat="1" ht="13.35" customHeight="1"/>
    <row r="112" s="39" customFormat="1" ht="13.35" customHeight="1"/>
    <row r="113" s="39" customFormat="1" ht="13.35" customHeight="1"/>
    <row r="114" s="39" customFormat="1" ht="13.35" customHeight="1"/>
    <row r="115" s="39" customFormat="1" ht="13.35" customHeight="1"/>
    <row r="116" s="39" customFormat="1" ht="13.35" customHeight="1"/>
    <row r="117" s="39" customFormat="1" ht="13.35" customHeight="1"/>
    <row r="118" s="39" customFormat="1" ht="13.35" customHeight="1"/>
    <row r="119" s="39" customFormat="1" ht="13.35" customHeight="1"/>
    <row r="120" s="39" customFormat="1" ht="13.35" customHeight="1"/>
    <row r="121" s="39" customFormat="1" ht="13.35" customHeight="1"/>
    <row r="122" s="39" customFormat="1" ht="13.35" customHeight="1"/>
    <row r="123" s="39" customFormat="1" ht="13.35" customHeight="1"/>
    <row r="124" s="39" customFormat="1" ht="13.35" customHeight="1"/>
    <row r="125" s="39" customFormat="1" ht="13.35" customHeight="1"/>
    <row r="126" s="39" customFormat="1" ht="13.35" customHeight="1"/>
    <row r="127" s="39" customFormat="1" ht="13.35" customHeight="1"/>
    <row r="128" s="39" customFormat="1" ht="13.35" customHeight="1"/>
    <row r="129" s="39" customFormat="1" ht="13.35" customHeight="1"/>
    <row r="130" s="39" customFormat="1" ht="13.35" customHeight="1"/>
    <row r="131" s="39" customFormat="1" ht="13.35" customHeight="1"/>
    <row r="132" s="39" customFormat="1" ht="13.35" customHeight="1"/>
    <row r="133" s="39" customFormat="1" ht="13.35" customHeight="1"/>
    <row r="134" s="39" customFormat="1" ht="13.35" customHeight="1"/>
    <row r="135" s="39" customFormat="1" ht="13.35" customHeight="1"/>
    <row r="136" s="39" customFormat="1" ht="13.35" customHeight="1"/>
    <row r="137" s="39" customFormat="1" ht="13.35" customHeight="1"/>
    <row r="138" s="39" customFormat="1" ht="13.35" customHeight="1"/>
    <row r="139" s="39" customFormat="1" ht="13.35" customHeight="1"/>
    <row r="140" s="39" customFormat="1" ht="13.35" customHeight="1"/>
    <row r="141" s="39" customFormat="1" ht="13.35" customHeight="1"/>
    <row r="142" s="39" customFormat="1" ht="13.35" customHeight="1"/>
    <row r="143" s="39" customFormat="1" ht="13.35" customHeight="1"/>
    <row r="144" s="39" customFormat="1" ht="13.35" customHeight="1"/>
    <row r="145" s="39" customFormat="1" ht="13.35" customHeight="1"/>
    <row r="146" s="39" customFormat="1" ht="13.35" customHeight="1"/>
    <row r="147" s="39" customFormat="1" ht="13.35" customHeight="1"/>
    <row r="148" s="39" customFormat="1" ht="13.35" customHeight="1"/>
    <row r="149" s="39" customFormat="1" ht="13.35" customHeight="1"/>
    <row r="150" s="39" customFormat="1" ht="13.35" customHeight="1"/>
    <row r="151" s="39" customFormat="1" ht="13.35" customHeight="1"/>
    <row r="152" s="39" customFormat="1" ht="13.35" customHeight="1"/>
    <row r="153" s="39" customFormat="1" ht="13.35" customHeight="1"/>
    <row r="154" s="39" customFormat="1" ht="13.35" customHeight="1"/>
    <row r="155" s="39" customFormat="1" ht="13.35" customHeight="1"/>
    <row r="156" s="39" customFormat="1" ht="13.35" customHeight="1"/>
    <row r="157" s="39" customFormat="1" ht="13.35" customHeight="1"/>
    <row r="158" s="39" customFormat="1" ht="13.35" customHeight="1"/>
    <row r="159" s="39" customFormat="1" ht="13.35" customHeight="1"/>
    <row r="160" s="39" customFormat="1" ht="13.35" customHeight="1"/>
    <row r="161" s="39" customFormat="1" ht="13.35" customHeight="1"/>
    <row r="162" s="39" customFormat="1" ht="13.35" customHeight="1"/>
    <row r="163" s="39" customFormat="1" ht="13.35" customHeight="1"/>
    <row r="164" s="39" customFormat="1" ht="13.35" customHeight="1"/>
    <row r="165" s="39" customFormat="1" ht="13.35" customHeight="1"/>
    <row r="166" s="39" customFormat="1" ht="13.35" customHeight="1"/>
    <row r="167" s="39" customFormat="1" ht="13.35" customHeight="1"/>
    <row r="168" s="39" customFormat="1" ht="13.35" customHeight="1"/>
    <row r="169" s="39" customFormat="1" ht="13.35" customHeight="1"/>
    <row r="170" s="39" customFormat="1" ht="13.35" customHeight="1"/>
    <row r="171" s="39" customFormat="1" ht="13.35" customHeight="1"/>
    <row r="172" s="39" customFormat="1" ht="13.35" customHeight="1"/>
    <row r="173" s="39" customFormat="1" ht="13.35" customHeight="1"/>
    <row r="174" s="39" customFormat="1" ht="13.35" customHeight="1"/>
    <row r="175" s="39" customFormat="1" ht="13.35" customHeight="1"/>
    <row r="176" s="39" customFormat="1" ht="13.35" customHeight="1"/>
    <row r="177" s="39" customFormat="1" ht="13.35" customHeight="1"/>
    <row r="178" s="39" customFormat="1" ht="13.35" customHeight="1"/>
    <row r="179" s="39" customFormat="1" ht="13.35" customHeight="1"/>
    <row r="180" s="39" customFormat="1" ht="13.35" customHeight="1"/>
    <row r="181" s="39" customFormat="1" ht="13.35" customHeight="1"/>
    <row r="182" s="39" customFormat="1" ht="13.35" customHeight="1"/>
    <row r="183" s="39" customFormat="1" ht="13.35" customHeight="1"/>
    <row r="184" s="39" customFormat="1" ht="13.35" customHeight="1"/>
    <row r="185" s="39" customFormat="1" ht="13.35" customHeight="1"/>
    <row r="186" s="39" customFormat="1" ht="13.35" customHeight="1"/>
    <row r="187" s="39" customFormat="1" ht="13.35" customHeight="1"/>
    <row r="188" s="39" customFormat="1" ht="13.35" customHeight="1"/>
    <row r="189" s="39" customFormat="1" ht="13.35" customHeight="1"/>
    <row r="190" s="39" customFormat="1" ht="13.35" customHeight="1"/>
    <row r="191" s="39" customFormat="1" ht="13.35" customHeight="1"/>
    <row r="192" s="39" customFormat="1" ht="13.35" customHeight="1"/>
    <row r="193" s="39" customFormat="1" ht="13.35" customHeight="1"/>
    <row r="194" s="39" customFormat="1" ht="13.35" customHeight="1"/>
    <row r="195" s="39" customFormat="1" ht="13.35" customHeight="1"/>
    <row r="196" s="39" customFormat="1" ht="13.35" customHeight="1"/>
    <row r="197" s="39" customFormat="1" ht="13.35" customHeight="1"/>
    <row r="198" s="39" customFormat="1" ht="13.35" customHeight="1"/>
    <row r="199" s="39" customFormat="1" ht="13.35" customHeight="1"/>
    <row r="200" s="39" customFormat="1" ht="13.35" customHeight="1"/>
    <row r="201" s="39" customFormat="1" ht="13.35" customHeight="1"/>
    <row r="202" s="39" customFormat="1" ht="13.35" customHeight="1"/>
    <row r="203" s="39" customFormat="1" ht="13.35" customHeight="1"/>
    <row r="204" s="39" customFormat="1" ht="13.35" customHeight="1"/>
    <row r="205" s="39" customFormat="1" ht="13.35" customHeight="1"/>
    <row r="206" s="39" customFormat="1" ht="13.35" customHeight="1"/>
    <row r="207" s="39" customFormat="1" ht="13.35" customHeight="1"/>
    <row r="208" s="39" customFormat="1" ht="13.35" customHeight="1"/>
    <row r="209" s="39" customFormat="1" ht="13.35" customHeight="1"/>
    <row r="210" s="39" customFormat="1" ht="13.35" customHeight="1"/>
    <row r="211" s="39" customFormat="1" ht="13.35" customHeight="1"/>
    <row r="212" s="39" customFormat="1" ht="13.35" customHeight="1"/>
    <row r="213" s="39" customFormat="1" ht="13.35" customHeight="1"/>
    <row r="214" s="39" customFormat="1" ht="13.35" customHeight="1"/>
    <row r="215" s="39" customFormat="1" ht="13.35" customHeight="1"/>
    <row r="216" s="39" customFormat="1" ht="13.35" customHeight="1"/>
    <row r="217" s="39" customFormat="1" ht="13.35" customHeight="1"/>
    <row r="218" s="39" customFormat="1" ht="13.35" customHeight="1"/>
    <row r="219" s="39" customFormat="1" ht="13.35" customHeight="1"/>
    <row r="220" s="39" customFormat="1" ht="13.35" customHeight="1"/>
    <row r="221" s="39" customFormat="1" ht="13.35" customHeight="1"/>
    <row r="222" s="39" customFormat="1" ht="13.35" customHeight="1"/>
    <row r="223" s="39" customFormat="1" ht="13.35" customHeight="1"/>
    <row r="224" s="39" customFormat="1" ht="13.35" customHeight="1"/>
    <row r="225" s="39" customFormat="1" ht="13.35" customHeight="1"/>
    <row r="226" s="39" customFormat="1" ht="13.35" customHeight="1"/>
    <row r="227" s="39" customFormat="1" ht="13.35" customHeight="1"/>
    <row r="228" s="39" customFormat="1" ht="13.35" customHeight="1"/>
    <row r="229" s="39" customFormat="1" ht="13.35" customHeight="1"/>
    <row r="230" s="39" customFormat="1" ht="13.35" customHeight="1"/>
    <row r="231" s="39" customFormat="1" ht="13.35" customHeight="1"/>
    <row r="232" s="39" customFormat="1" ht="13.35" customHeight="1"/>
    <row r="233" s="39" customFormat="1" ht="13.35" customHeight="1"/>
    <row r="234" s="39" customFormat="1" ht="13.35" customHeight="1"/>
    <row r="235" s="39" customFormat="1" ht="13.35" customHeight="1"/>
    <row r="236" s="39" customFormat="1" ht="13.35" customHeight="1"/>
    <row r="237" s="39" customFormat="1" ht="13.35" customHeight="1"/>
    <row r="238" s="39" customFormat="1" ht="13.35" customHeight="1"/>
    <row r="239" s="39" customFormat="1" ht="13.35" customHeight="1"/>
    <row r="240" s="39" customFormat="1" ht="13.35" customHeight="1"/>
    <row r="241" s="39" customFormat="1" ht="13.35" customHeight="1"/>
    <row r="242" s="39" customFormat="1" ht="13.35" customHeight="1"/>
    <row r="243" s="39" customFormat="1" ht="13.35" customHeight="1"/>
    <row r="244" s="39" customFormat="1" ht="13.35" customHeight="1"/>
    <row r="245" s="39" customFormat="1" ht="13.35" customHeight="1"/>
    <row r="246" s="39" customFormat="1" ht="13.35" customHeight="1"/>
    <row r="247" s="39" customFormat="1" ht="13.35" customHeight="1"/>
    <row r="248" s="39" customFormat="1" ht="13.35" customHeight="1"/>
    <row r="249" s="39" customFormat="1" ht="13.35" customHeight="1"/>
    <row r="250" s="39" customFormat="1" ht="13.35" customHeight="1"/>
    <row r="251" s="39" customFormat="1" ht="13.35" customHeight="1"/>
    <row r="252" s="39" customFormat="1" ht="13.35" customHeight="1"/>
    <row r="253" s="39" customFormat="1" ht="13.35" customHeight="1"/>
    <row r="254" s="39" customFormat="1" ht="13.35" customHeight="1"/>
    <row r="255" s="39" customFormat="1" ht="13.35" customHeight="1"/>
    <row r="256" s="39" customFormat="1" ht="13.35" customHeight="1"/>
    <row r="257" s="39" customFormat="1" ht="13.35" customHeight="1"/>
    <row r="258" s="39" customFormat="1" ht="13.35" customHeight="1"/>
    <row r="259" s="39" customFormat="1" ht="13.35" customHeight="1"/>
    <row r="260" s="39" customFormat="1" ht="13.35" customHeight="1"/>
    <row r="261" s="39" customFormat="1" ht="13.35" customHeight="1"/>
    <row r="262" s="39" customFormat="1" ht="13.35" customHeight="1"/>
    <row r="263" s="39" customFormat="1" ht="13.35" customHeight="1"/>
    <row r="264" s="39" customFormat="1" ht="13.35" customHeight="1"/>
    <row r="265" s="39" customFormat="1" ht="13.35" customHeight="1"/>
    <row r="266" s="39" customFormat="1" ht="13.35" customHeight="1"/>
    <row r="267" s="39" customFormat="1" ht="13.35" customHeight="1"/>
    <row r="268" s="39" customFormat="1" ht="13.35" customHeight="1"/>
    <row r="269" s="39" customFormat="1" ht="13.35" customHeight="1"/>
    <row r="270" s="39" customFormat="1" ht="13.35" customHeight="1"/>
    <row r="271" s="39" customFormat="1" ht="13.35" customHeight="1"/>
    <row r="272" s="39" customFormat="1" ht="13.35" customHeight="1"/>
    <row r="273" s="39" customFormat="1" ht="13.35" customHeight="1"/>
    <row r="274" s="39" customFormat="1" ht="13.35" customHeight="1"/>
    <row r="275" s="39" customFormat="1" ht="13.35" customHeight="1"/>
    <row r="276" s="39" customFormat="1" ht="13.35" customHeight="1"/>
    <row r="277" s="39" customFormat="1" ht="13.35" customHeight="1"/>
    <row r="278" s="39" customFormat="1" ht="13.35" customHeight="1"/>
    <row r="279" s="39" customFormat="1" ht="13.35" customHeight="1"/>
    <row r="280" s="39" customFormat="1" ht="13.35" customHeight="1"/>
    <row r="281" s="39" customFormat="1" ht="13.35" customHeight="1"/>
    <row r="282" s="39" customFormat="1" ht="13.35" customHeight="1"/>
    <row r="283" s="39" customFormat="1" ht="13.35" customHeight="1"/>
    <row r="284" s="39" customFormat="1" ht="13.35" customHeight="1"/>
    <row r="285" s="39" customFormat="1" ht="13.35" customHeight="1"/>
    <row r="286" s="39" customFormat="1" ht="13.35" customHeight="1"/>
    <row r="287" s="39" customFormat="1" ht="13.35" customHeight="1"/>
    <row r="288" s="39" customFormat="1" ht="13.35" customHeight="1"/>
    <row r="289" s="39" customFormat="1" ht="13.35" customHeight="1"/>
    <row r="290" s="39" customFormat="1" ht="13.35" customHeight="1"/>
    <row r="291" s="39" customFormat="1" ht="13.35" customHeight="1"/>
    <row r="292" s="39" customFormat="1" ht="13.35" customHeight="1"/>
    <row r="293" s="39" customFormat="1" ht="13.35" customHeight="1"/>
    <row r="294" s="39" customFormat="1" ht="13.35" customHeight="1"/>
    <row r="295" s="39" customFormat="1" ht="13.35" customHeight="1"/>
    <row r="296" s="39" customFormat="1" ht="13.35" customHeight="1"/>
    <row r="297" s="39" customFormat="1" ht="13.35" customHeight="1"/>
    <row r="298" s="39" customFormat="1" ht="13.35" customHeight="1"/>
    <row r="299" s="39" customFormat="1" ht="13.35" customHeight="1"/>
    <row r="300" s="39" customFormat="1" ht="13.35" customHeight="1"/>
    <row r="301" s="39" customFormat="1" ht="13.35" customHeight="1"/>
    <row r="302" s="39" customFormat="1" ht="13.35" customHeight="1"/>
    <row r="303" s="39" customFormat="1" ht="13.35" customHeight="1"/>
    <row r="304" s="39" customFormat="1" ht="13.35" customHeight="1"/>
    <row r="305" s="39" customFormat="1" ht="13.35" customHeight="1"/>
    <row r="306" s="39" customFormat="1" ht="13.35" customHeight="1"/>
    <row r="307" s="39" customFormat="1" ht="13.35" customHeight="1"/>
    <row r="308" s="39" customFormat="1" ht="13.35" customHeight="1"/>
    <row r="309" s="39" customFormat="1" ht="13.35" customHeight="1"/>
    <row r="310" s="39" customFormat="1" ht="13.35" customHeight="1"/>
    <row r="311" s="39" customFormat="1" ht="13.35" customHeight="1"/>
    <row r="312" s="39" customFormat="1" ht="13.35" customHeight="1"/>
    <row r="313" s="39" customFormat="1" ht="13.35" customHeight="1"/>
    <row r="314" s="39" customFormat="1" ht="13.35" customHeight="1"/>
    <row r="315" s="39" customFormat="1" ht="13.35" customHeight="1"/>
    <row r="316" s="39" customFormat="1" ht="13.35" customHeight="1"/>
    <row r="317" s="39" customFormat="1" ht="13.35" customHeight="1"/>
    <row r="318" s="39" customFormat="1" ht="13.35" customHeight="1"/>
    <row r="319" s="39" customFormat="1" ht="13.35" customHeight="1"/>
    <row r="320" s="39" customFormat="1" ht="13.35" customHeight="1"/>
    <row r="321" s="39" customFormat="1" ht="13.35" customHeight="1"/>
    <row r="322" s="39" customFormat="1" ht="13.35" customHeight="1"/>
    <row r="323" s="39" customFormat="1" ht="13.35" customHeight="1"/>
    <row r="324" s="39" customFormat="1" ht="13.35" customHeight="1"/>
    <row r="325" s="39" customFormat="1" ht="13.35" customHeight="1"/>
    <row r="326" s="39" customFormat="1" ht="13.35" customHeight="1"/>
    <row r="327" s="39" customFormat="1" ht="13.35" customHeight="1"/>
    <row r="328" s="39" customFormat="1" ht="13.35" customHeight="1"/>
    <row r="329" s="39" customFormat="1" ht="13.35" customHeight="1"/>
    <row r="330" s="39" customFormat="1" ht="13.35" customHeight="1"/>
    <row r="331" s="39" customFormat="1" ht="13.35" customHeight="1"/>
    <row r="332" s="39" customFormat="1" ht="13.35" customHeight="1"/>
    <row r="333" s="39" customFormat="1" ht="13.35" customHeight="1"/>
    <row r="334" s="39" customFormat="1" ht="13.35" customHeight="1"/>
    <row r="335" s="39" customFormat="1" ht="13.35" customHeight="1"/>
    <row r="336" s="39" customFormat="1" ht="13.35" customHeight="1"/>
    <row r="337" s="39" customFormat="1" ht="13.35" customHeight="1"/>
    <row r="338" s="39" customFormat="1" ht="13.35" customHeight="1"/>
    <row r="339" s="39" customFormat="1" ht="13.35" customHeight="1"/>
    <row r="340" s="39" customFormat="1" ht="13.35" customHeight="1"/>
    <row r="341" s="39" customFormat="1" ht="13.35" customHeight="1"/>
    <row r="342" s="39" customFormat="1" ht="13.35" customHeight="1"/>
    <row r="343" s="39" customFormat="1" ht="13.35" customHeight="1"/>
    <row r="344" s="39" customFormat="1" ht="13.35" customHeight="1"/>
    <row r="345" s="39" customFormat="1" ht="13.35" customHeight="1"/>
    <row r="346" s="39" customFormat="1" ht="13.35" customHeight="1"/>
    <row r="347" s="39" customFormat="1" ht="13.35" customHeight="1"/>
    <row r="348" s="39" customFormat="1" ht="13.35" customHeight="1"/>
    <row r="349" s="39" customFormat="1" ht="13.35" customHeight="1"/>
    <row r="350" s="39" customFormat="1" ht="13.35" customHeight="1"/>
    <row r="351" s="39" customFormat="1" ht="13.35" customHeight="1"/>
    <row r="352" s="39" customFormat="1" ht="13.35" customHeight="1"/>
    <row r="353" s="39" customFormat="1" ht="13.35" customHeight="1"/>
    <row r="354" s="39" customFormat="1" ht="13.35" customHeight="1"/>
    <row r="355" s="39" customFormat="1" ht="13.35" customHeight="1"/>
    <row r="356" s="39" customFormat="1" ht="13.35" customHeight="1"/>
    <row r="357" s="39" customFormat="1" ht="13.35" customHeight="1"/>
    <row r="358" s="39" customFormat="1" ht="13.35" customHeight="1"/>
    <row r="359" s="39" customFormat="1" ht="13.35" customHeight="1"/>
    <row r="360" s="39" customFormat="1" ht="13.35" customHeight="1"/>
    <row r="361" s="39" customFormat="1" ht="13.35" customHeight="1"/>
    <row r="362" s="39" customFormat="1" ht="13.35" customHeight="1"/>
    <row r="363" s="39" customFormat="1" ht="13.35" customHeight="1"/>
    <row r="364" s="39" customFormat="1" ht="13.35" customHeight="1"/>
    <row r="365" s="39" customFormat="1" ht="13.35" customHeight="1"/>
    <row r="366" s="39" customFormat="1" ht="13.35" customHeight="1"/>
    <row r="367" s="39" customFormat="1" ht="13.35" customHeight="1"/>
    <row r="368" s="39" customFormat="1" ht="13.35" customHeight="1"/>
    <row r="369" s="39" customFormat="1" ht="13.35" customHeight="1"/>
    <row r="370" s="39" customFormat="1" ht="13.35" customHeight="1"/>
    <row r="371" s="39" customFormat="1" ht="13.35" customHeight="1"/>
    <row r="372" s="39" customFormat="1" ht="13.35" customHeight="1"/>
    <row r="373" s="39" customFormat="1" ht="13.35" customHeight="1"/>
    <row r="374" s="39" customFormat="1" ht="13.35" customHeight="1"/>
    <row r="375" s="39" customFormat="1" ht="13.35" customHeight="1"/>
    <row r="376" s="39" customFormat="1" ht="13.35" customHeight="1"/>
    <row r="377" s="39" customFormat="1" ht="13.35" customHeight="1"/>
    <row r="378" s="39" customFormat="1" ht="13.35" customHeight="1"/>
    <row r="379" s="39" customFormat="1" ht="13.35" customHeight="1"/>
    <row r="380" s="39" customFormat="1" ht="13.35" customHeight="1"/>
    <row r="381" s="39" customFormat="1" ht="13.35" customHeight="1"/>
    <row r="382" s="39" customFormat="1" ht="13.35" customHeight="1"/>
    <row r="383" s="39" customFormat="1" ht="13.35" customHeight="1"/>
    <row r="384" s="39" customFormat="1" ht="13.35" customHeight="1"/>
    <row r="385" s="39" customFormat="1" ht="13.35" customHeight="1"/>
    <row r="386" s="39" customFormat="1" ht="13.35" customHeight="1"/>
    <row r="387" s="39" customFormat="1" ht="13.35" customHeight="1"/>
    <row r="388" s="39" customFormat="1" ht="13.35" customHeight="1"/>
    <row r="389" s="39" customFormat="1" ht="13.35" customHeight="1"/>
    <row r="390" s="39" customFormat="1" ht="13.35" customHeight="1"/>
    <row r="391" s="39" customFormat="1" ht="13.35" customHeight="1"/>
    <row r="392" s="39" customFormat="1" ht="13.35" customHeight="1"/>
    <row r="393" s="39" customFormat="1" ht="13.35" customHeight="1"/>
    <row r="394" s="39" customFormat="1" ht="13.35" customHeight="1"/>
    <row r="395" s="39" customFormat="1" ht="13.35" customHeight="1"/>
    <row r="396" s="39" customFormat="1" ht="13.35" customHeight="1"/>
    <row r="397" s="39" customFormat="1" ht="13.35" customHeight="1"/>
    <row r="398" s="39" customFormat="1" ht="13.35" customHeight="1"/>
    <row r="399" s="39" customFormat="1" ht="13.35" customHeight="1"/>
    <row r="400" s="39" customFormat="1" ht="13.35" customHeight="1"/>
    <row r="401" s="39" customFormat="1" ht="13.35" customHeight="1"/>
    <row r="402" s="39" customFormat="1" ht="13.35" customHeight="1"/>
    <row r="403" s="39" customFormat="1" ht="13.35" customHeight="1"/>
    <row r="404" s="39" customFormat="1" ht="13.35" customHeight="1"/>
    <row r="405" s="39" customFormat="1" ht="13.35" customHeight="1"/>
    <row r="406" s="39" customFormat="1" ht="13.35" customHeight="1"/>
    <row r="407" s="39" customFormat="1" ht="13.35" customHeight="1"/>
    <row r="408" s="39" customFormat="1" ht="13.35" customHeight="1"/>
    <row r="409" s="39" customFormat="1" ht="13.35" customHeight="1"/>
    <row r="410" s="39" customFormat="1" ht="13.35" customHeight="1"/>
    <row r="411" s="39" customFormat="1" ht="13.35" customHeight="1"/>
    <row r="412" s="39" customFormat="1" ht="13.35" customHeight="1"/>
    <row r="413" s="39" customFormat="1" ht="13.35" customHeight="1"/>
    <row r="414" s="39" customFormat="1" ht="13.35" customHeight="1"/>
    <row r="415" s="39" customFormat="1" ht="13.35" customHeight="1"/>
    <row r="416" s="39" customFormat="1" ht="13.35" customHeight="1"/>
    <row r="417" s="39" customFormat="1" ht="13.35" customHeight="1"/>
    <row r="418" s="39" customFormat="1" ht="13.35" customHeight="1"/>
    <row r="419" s="39" customFormat="1" ht="13.35" customHeight="1"/>
    <row r="420" s="39" customFormat="1" ht="13.35" customHeight="1"/>
    <row r="421" s="39" customFormat="1" ht="13.35" customHeight="1"/>
    <row r="422" s="39" customFormat="1" ht="13.35" customHeight="1"/>
    <row r="423" s="39" customFormat="1" ht="13.35" customHeight="1"/>
    <row r="424" s="39" customFormat="1" ht="13.35" customHeight="1"/>
    <row r="425" s="39" customFormat="1" ht="13.35" customHeight="1"/>
    <row r="426" s="39" customFormat="1" ht="13.35" customHeight="1"/>
    <row r="427" s="39" customFormat="1" ht="13.35" customHeight="1"/>
    <row r="428" s="39" customFormat="1" ht="13.35" customHeight="1"/>
    <row r="429" s="39" customFormat="1" ht="13.35" customHeight="1"/>
    <row r="430" s="39" customFormat="1" ht="13.35" customHeight="1"/>
    <row r="431" s="39" customFormat="1" ht="13.35" customHeight="1"/>
    <row r="432" s="39" customFormat="1" ht="13.35" customHeight="1"/>
    <row r="433" s="39" customFormat="1" ht="13.35" customHeight="1"/>
    <row r="434" s="39" customFormat="1" ht="13.35" customHeight="1"/>
    <row r="435" s="39" customFormat="1" ht="13.35" customHeight="1"/>
    <row r="436" s="39" customFormat="1" ht="13.35" customHeight="1"/>
    <row r="437" s="39" customFormat="1" ht="13.35" customHeight="1"/>
    <row r="438" s="39" customFormat="1" ht="13.35" customHeight="1"/>
    <row r="439" s="39" customFormat="1" ht="13.35" customHeight="1"/>
    <row r="440" s="39" customFormat="1" ht="13.35" customHeight="1"/>
    <row r="441" s="39" customFormat="1" ht="13.35" customHeight="1"/>
    <row r="442" s="39" customFormat="1" ht="13.35" customHeight="1"/>
    <row r="443" s="39" customFormat="1" ht="13.35" customHeight="1"/>
    <row r="444" s="39" customFormat="1" ht="13.35" customHeight="1"/>
    <row r="445" s="39" customFormat="1" ht="13.35" customHeight="1"/>
    <row r="446" s="39" customFormat="1" ht="13.35" customHeight="1"/>
    <row r="447" s="39" customFormat="1" ht="13.35" customHeight="1"/>
    <row r="448" s="39" customFormat="1" ht="13.35" customHeight="1"/>
    <row r="449" s="39" customFormat="1" ht="13.35" customHeight="1"/>
    <row r="450" s="39" customFormat="1" ht="13.35" customHeight="1"/>
    <row r="451" s="39" customFormat="1" ht="13.35" customHeight="1"/>
    <row r="452" s="39" customFormat="1" ht="13.35" customHeight="1"/>
    <row r="453" s="39" customFormat="1" ht="13.35" customHeight="1"/>
    <row r="454" s="39" customFormat="1" ht="13.35" customHeight="1"/>
    <row r="455" s="39" customFormat="1" ht="13.35" customHeight="1"/>
    <row r="456" s="39" customFormat="1" ht="13.35" customHeight="1"/>
    <row r="457" s="39" customFormat="1" ht="13.35" customHeight="1"/>
    <row r="458" s="39" customFormat="1" ht="13.35" customHeight="1"/>
    <row r="459" s="39" customFormat="1" ht="13.35" customHeight="1"/>
    <row r="460" s="39" customFormat="1" ht="13.35" customHeight="1"/>
    <row r="461" s="39" customFormat="1" ht="13.35" customHeight="1"/>
    <row r="462" s="39" customFormat="1" ht="13.35" customHeight="1"/>
    <row r="463" s="39" customFormat="1" ht="13.35" customHeight="1"/>
    <row r="464" s="39" customFormat="1" ht="13.35" customHeight="1"/>
    <row r="465" s="39" customFormat="1" ht="13.35" customHeight="1"/>
    <row r="466" s="39" customFormat="1" ht="13.35" customHeight="1"/>
    <row r="467" s="39" customFormat="1" ht="13.35" customHeight="1"/>
    <row r="468" s="39" customFormat="1" ht="13.35" customHeight="1"/>
    <row r="469" s="39" customFormat="1" ht="13.35" customHeight="1"/>
    <row r="470" s="39" customFormat="1" ht="13.35" customHeight="1"/>
    <row r="471" s="39" customFormat="1" ht="13.35" customHeight="1"/>
    <row r="472" s="39" customFormat="1" ht="13.35" customHeight="1"/>
    <row r="473" s="39" customFormat="1" ht="13.35" customHeight="1"/>
    <row r="474" s="39" customFormat="1" ht="13.35" customHeight="1"/>
    <row r="475" s="39" customFormat="1" ht="13.35" customHeight="1"/>
    <row r="476" s="39" customFormat="1" ht="13.35" customHeight="1"/>
    <row r="477" s="39" customFormat="1" ht="13.35" customHeight="1"/>
    <row r="478" s="39" customFormat="1" ht="13.35" customHeight="1"/>
    <row r="479" s="39" customFormat="1" ht="13.35" customHeight="1"/>
    <row r="480" s="39" customFormat="1" ht="13.35" customHeight="1"/>
    <row r="481" s="39" customFormat="1" ht="13.35" customHeight="1"/>
    <row r="482" s="39" customFormat="1" ht="13.35" customHeight="1"/>
    <row r="483" s="39" customFormat="1" ht="13.35" customHeight="1"/>
    <row r="484" s="39" customFormat="1" ht="13.35" customHeight="1"/>
    <row r="485" s="39" customFormat="1" ht="13.35" customHeight="1"/>
    <row r="486" s="39" customFormat="1" ht="13.35" customHeight="1"/>
    <row r="487" s="39" customFormat="1" ht="13.35" customHeight="1"/>
    <row r="488" s="39" customFormat="1" ht="13.35" customHeight="1"/>
    <row r="489" s="39" customFormat="1" ht="13.35" customHeight="1"/>
    <row r="490" s="39" customFormat="1" ht="13.35" customHeight="1"/>
    <row r="491" s="39" customFormat="1" ht="13.35" customHeight="1"/>
    <row r="492" s="39" customFormat="1" ht="13.35" customHeight="1"/>
    <row r="493" s="39" customFormat="1" ht="13.35" customHeight="1"/>
    <row r="494" s="39" customFormat="1" ht="13.35" customHeight="1"/>
    <row r="495" s="39" customFormat="1" ht="13.35" customHeight="1"/>
    <row r="496" s="39" customFormat="1" ht="13.35" customHeight="1"/>
    <row r="497" s="39" customFormat="1" ht="13.35" customHeight="1"/>
    <row r="498" s="39" customFormat="1" ht="13.35" customHeight="1"/>
    <row r="499" s="39" customFormat="1" ht="13.35" customHeight="1"/>
    <row r="500" s="39" customFormat="1" ht="13.35" customHeight="1"/>
    <row r="501" s="39" customFormat="1" ht="13.35" customHeight="1"/>
    <row r="502" s="39" customFormat="1" ht="13.35" customHeight="1"/>
    <row r="503" s="39" customFormat="1" ht="13.35" customHeight="1"/>
    <row r="504" s="39" customFormat="1" ht="13.35" customHeight="1"/>
    <row r="505" s="39" customFormat="1" ht="13.35" customHeight="1"/>
    <row r="506" s="39" customFormat="1" ht="13.35" customHeight="1"/>
    <row r="507" s="39" customFormat="1" ht="13.35" customHeight="1"/>
    <row r="508" s="39" customFormat="1" ht="13.35" customHeight="1"/>
    <row r="509" s="39" customFormat="1" ht="13.35" customHeight="1"/>
    <row r="510" s="39" customFormat="1" ht="13.35" customHeight="1"/>
    <row r="511" s="39" customFormat="1" ht="13.35" customHeight="1"/>
    <row r="512" s="39" customFormat="1" ht="13.35" customHeight="1"/>
    <row r="513" s="39" customFormat="1" ht="13.35" customHeight="1"/>
    <row r="514" s="39" customFormat="1" ht="13.35" customHeight="1"/>
    <row r="515" s="39" customFormat="1" ht="13.35" customHeight="1"/>
    <row r="516" s="39" customFormat="1" ht="13.35" customHeight="1"/>
    <row r="517" s="39" customFormat="1" ht="13.35" customHeight="1"/>
    <row r="518" s="39" customFormat="1" ht="13.35" customHeight="1"/>
    <row r="519" s="39" customFormat="1" ht="13.35" customHeight="1"/>
    <row r="520" s="39" customFormat="1" ht="13.35" customHeight="1"/>
    <row r="521" s="39" customFormat="1" ht="13.35" customHeight="1"/>
    <row r="522" s="39" customFormat="1" ht="13.35" customHeight="1"/>
    <row r="523" s="39" customFormat="1" ht="13.35" customHeight="1"/>
    <row r="524" s="39" customFormat="1" ht="13.35" customHeight="1"/>
    <row r="525" s="39" customFormat="1" ht="13.35" customHeight="1"/>
    <row r="526" s="39" customFormat="1" ht="13.35" customHeight="1"/>
    <row r="527" s="39" customFormat="1" ht="13.35" customHeight="1"/>
    <row r="528" s="39" customFormat="1" ht="13.35" customHeight="1"/>
    <row r="529" s="39" customFormat="1" ht="13.35" customHeight="1"/>
    <row r="530" s="39" customFormat="1" ht="13.35" customHeight="1"/>
    <row r="531" s="39" customFormat="1" ht="13.35" customHeight="1"/>
    <row r="532" s="39" customFormat="1" ht="13.35" customHeight="1"/>
    <row r="533" s="39" customFormat="1" ht="13.35" customHeight="1"/>
    <row r="534" s="39" customFormat="1" ht="13.35" customHeight="1"/>
    <row r="535" s="39" customFormat="1" ht="13.35" customHeight="1"/>
    <row r="536" s="39" customFormat="1" ht="13.35" customHeight="1"/>
    <row r="537" s="39" customFormat="1" ht="13.35" customHeight="1"/>
    <row r="538" s="39" customFormat="1" ht="13.35" customHeight="1"/>
    <row r="539" s="39" customFormat="1" ht="13.35" customHeight="1"/>
    <row r="540" s="39" customFormat="1" ht="13.35" customHeight="1"/>
    <row r="541" s="39" customFormat="1" ht="13.35" customHeight="1"/>
    <row r="542" s="39" customFormat="1" ht="13.35" customHeight="1"/>
    <row r="543" s="39" customFormat="1" ht="13.35" customHeight="1"/>
    <row r="544" s="39" customFormat="1" ht="13.35" customHeight="1"/>
    <row r="545" s="39" customFormat="1" ht="13.35" customHeight="1"/>
    <row r="546" s="39" customFormat="1" ht="13.35" customHeight="1"/>
    <row r="547" s="39" customFormat="1" ht="13.35" customHeight="1"/>
    <row r="548" s="39" customFormat="1" ht="13.35" customHeight="1"/>
    <row r="549" s="39" customFormat="1" ht="13.35" customHeight="1"/>
    <row r="550" s="39" customFormat="1" ht="13.35" customHeight="1"/>
    <row r="551" s="39" customFormat="1" ht="13.35" customHeight="1"/>
    <row r="552" s="39" customFormat="1" ht="13.35" customHeight="1"/>
    <row r="553" s="39" customFormat="1" ht="13.35" customHeight="1"/>
    <row r="554" s="39" customFormat="1" ht="13.35" customHeight="1"/>
    <row r="555" s="39" customFormat="1" ht="13.35" customHeight="1"/>
    <row r="556" s="39" customFormat="1" ht="13.35" customHeight="1"/>
    <row r="557" s="39" customFormat="1" ht="13.35" customHeight="1"/>
    <row r="558" s="39" customFormat="1" ht="13.35" customHeight="1"/>
    <row r="559" s="39" customFormat="1" ht="13.35" customHeight="1"/>
    <row r="560" s="39" customFormat="1" ht="13.35" customHeight="1"/>
    <row r="561" s="39" customFormat="1" ht="13.35" customHeight="1"/>
    <row r="562" s="39" customFormat="1" ht="13.35" customHeight="1"/>
    <row r="563" s="39" customFormat="1" ht="13.35" customHeight="1"/>
    <row r="564" s="39" customFormat="1" ht="13.35" customHeight="1"/>
    <row r="565" s="39" customFormat="1" ht="13.35" customHeight="1"/>
    <row r="566" s="39" customFormat="1" ht="13.35" customHeight="1"/>
    <row r="567" s="39" customFormat="1" ht="13.35" customHeight="1"/>
    <row r="568" s="39" customFormat="1" ht="13.35" customHeight="1"/>
    <row r="569" s="39" customFormat="1" ht="13.35" customHeight="1"/>
    <row r="570" s="39" customFormat="1" ht="13.35" customHeight="1"/>
    <row r="571" s="39" customFormat="1" ht="13.35" customHeight="1"/>
    <row r="572" s="39" customFormat="1" ht="13.35" customHeight="1"/>
    <row r="573" s="39" customFormat="1" ht="13.35" customHeight="1"/>
    <row r="574" s="39" customFormat="1" ht="13.35" customHeight="1"/>
    <row r="575" s="39" customFormat="1" ht="13.35" customHeight="1"/>
    <row r="576" s="39" customFormat="1" ht="13.35" customHeight="1"/>
    <row r="577" s="39" customFormat="1" ht="13.35" customHeight="1"/>
    <row r="578" s="39" customFormat="1" ht="13.35" customHeight="1"/>
    <row r="579" s="39" customFormat="1" ht="13.35" customHeight="1"/>
    <row r="580" s="39" customFormat="1" ht="13.35" customHeight="1"/>
    <row r="581" s="39" customFormat="1" ht="13.35" customHeight="1"/>
    <row r="582" s="39" customFormat="1" ht="13.35" customHeight="1"/>
    <row r="583" s="39" customFormat="1" ht="13.35" customHeight="1"/>
    <row r="584" s="39" customFormat="1" ht="13.35" customHeight="1"/>
    <row r="585" s="39" customFormat="1" ht="13.35" customHeight="1"/>
    <row r="586" s="39" customFormat="1" ht="13.35" customHeight="1"/>
    <row r="587" s="39" customFormat="1" ht="13.35" customHeight="1"/>
    <row r="588" s="39" customFormat="1" ht="13.35" customHeight="1"/>
    <row r="589" s="39" customFormat="1" ht="13.35" customHeight="1"/>
    <row r="590" s="39" customFormat="1" ht="13.35" customHeight="1"/>
    <row r="591" s="39" customFormat="1" ht="13.35" customHeight="1"/>
    <row r="592" s="39" customFormat="1" ht="13.35" customHeight="1"/>
    <row r="593" s="39" customFormat="1" ht="13.35" customHeight="1"/>
    <row r="594" s="39" customFormat="1" ht="13.35" customHeight="1"/>
    <row r="595" s="39" customFormat="1" ht="13.35" customHeight="1"/>
    <row r="596" s="39" customFormat="1" ht="13.35" customHeight="1"/>
    <row r="597" s="39" customFormat="1" ht="13.35" customHeight="1"/>
    <row r="598" s="39" customFormat="1" ht="13.35" customHeight="1"/>
    <row r="599" s="39" customFormat="1" ht="13.35" customHeight="1"/>
    <row r="600" s="39" customFormat="1" ht="13.35" customHeight="1"/>
    <row r="601" s="39" customFormat="1" ht="13.35" customHeight="1"/>
    <row r="602" s="39" customFormat="1" ht="13.35" customHeight="1"/>
    <row r="603" s="39" customFormat="1" ht="13.35" customHeight="1"/>
    <row r="604" s="39" customFormat="1" ht="13.35" customHeight="1"/>
    <row r="605" s="39" customFormat="1" ht="13.35" customHeight="1"/>
    <row r="606" s="39" customFormat="1" ht="13.35" customHeight="1"/>
    <row r="607" s="39" customFormat="1" ht="13.35" customHeight="1"/>
    <row r="608" s="39" customFormat="1" ht="13.35" customHeight="1"/>
    <row r="609" s="39" customFormat="1" ht="13.35" customHeight="1"/>
    <row r="610" s="39" customFormat="1" ht="13.35" customHeight="1"/>
    <row r="611" s="39" customFormat="1" ht="13.35" customHeight="1"/>
    <row r="612" s="39" customFormat="1" ht="13.35" customHeight="1"/>
    <row r="613" s="39" customFormat="1" ht="13.35" customHeight="1"/>
    <row r="614" s="39" customFormat="1" ht="13.35" customHeight="1"/>
    <row r="615" s="39" customFormat="1" ht="13.35" customHeight="1"/>
    <row r="616" s="39" customFormat="1" ht="13.35" customHeight="1"/>
    <row r="617" s="39" customFormat="1" ht="13.35" customHeight="1"/>
    <row r="618" s="39" customFormat="1" ht="13.35" customHeight="1"/>
    <row r="619" s="39" customFormat="1" ht="13.35" customHeight="1"/>
    <row r="620" s="39" customFormat="1" ht="13.35" customHeight="1"/>
    <row r="621" s="39" customFormat="1" ht="13.35" customHeight="1"/>
    <row r="622" s="39" customFormat="1" ht="13.35" customHeight="1"/>
    <row r="623" s="39" customFormat="1" ht="13.35" customHeight="1"/>
    <row r="624" s="39" customFormat="1" ht="13.35" customHeight="1"/>
    <row r="625" s="39" customFormat="1" ht="13.35" customHeight="1"/>
    <row r="626" s="39" customFormat="1" ht="13.35" customHeight="1"/>
    <row r="627" s="39" customFormat="1" ht="13.35" customHeight="1"/>
    <row r="628" s="39" customFormat="1" ht="13.35" customHeight="1"/>
    <row r="629" s="39" customFormat="1" ht="13.35" customHeight="1"/>
    <row r="630" s="39" customFormat="1" ht="13.35" customHeight="1"/>
    <row r="631" s="39" customFormat="1" ht="13.35" customHeight="1"/>
    <row r="632" s="39" customFormat="1" ht="13.35" customHeight="1"/>
    <row r="633" s="39" customFormat="1" ht="13.35" customHeight="1"/>
    <row r="634" s="39" customFormat="1" ht="13.35" customHeight="1"/>
    <row r="635" s="39" customFormat="1" ht="13.35" customHeight="1"/>
    <row r="636" s="39" customFormat="1" ht="13.35" customHeight="1"/>
    <row r="637" s="39" customFormat="1" ht="13.35" customHeight="1"/>
    <row r="638" s="39" customFormat="1" ht="13.35" customHeight="1"/>
    <row r="639" s="39" customFormat="1" ht="13.35" customHeight="1"/>
    <row r="640" s="39" customFormat="1" ht="13.35" customHeight="1"/>
    <row r="641" s="39" customFormat="1" ht="13.35" customHeight="1"/>
    <row r="642" s="39" customFormat="1" ht="13.35" customHeight="1"/>
    <row r="643" s="39" customFormat="1" ht="13.35" customHeight="1"/>
    <row r="644" s="39" customFormat="1" ht="13.35" customHeight="1"/>
    <row r="645" s="39" customFormat="1" ht="13.35" customHeight="1"/>
    <row r="646" s="39" customFormat="1" ht="13.35" customHeight="1"/>
    <row r="647" s="39" customFormat="1" ht="13.35" customHeight="1"/>
    <row r="648" s="39" customFormat="1" ht="13.35" customHeight="1"/>
    <row r="649" s="39" customFormat="1" ht="13.35" customHeight="1"/>
    <row r="650" s="39" customFormat="1" ht="13.35" customHeight="1"/>
    <row r="651" s="39" customFormat="1" ht="13.35" customHeight="1"/>
    <row r="652" s="39" customFormat="1" ht="13.35" customHeight="1"/>
    <row r="653" s="39" customFormat="1" ht="13.35" customHeight="1"/>
    <row r="654" s="39" customFormat="1" ht="13.35" customHeight="1"/>
    <row r="655" s="39" customFormat="1" ht="13.35" customHeight="1"/>
    <row r="656" s="39" customFormat="1" ht="13.35" customHeight="1"/>
    <row r="657" s="39" customFormat="1" ht="13.35" customHeight="1"/>
    <row r="658" s="39" customFormat="1" ht="13.35" customHeight="1"/>
    <row r="659" s="39" customFormat="1" ht="13.35" customHeight="1"/>
    <row r="660" s="39" customFormat="1" ht="13.35" customHeight="1"/>
    <row r="661" s="39" customFormat="1" ht="13.35" customHeight="1"/>
    <row r="662" s="39" customFormat="1" ht="13.35" customHeight="1"/>
    <row r="663" s="39" customFormat="1" ht="13.35" customHeight="1"/>
    <row r="664" s="39" customFormat="1" ht="13.35" customHeight="1"/>
    <row r="665" s="39" customFormat="1" ht="13.35" customHeight="1"/>
    <row r="666" s="39" customFormat="1" ht="13.35" customHeight="1"/>
    <row r="667" s="39" customFormat="1" ht="13.35" customHeight="1"/>
    <row r="668" s="39" customFormat="1" ht="13.35" customHeight="1"/>
    <row r="669" s="39" customFormat="1" ht="13.35" customHeight="1"/>
    <row r="670" s="39" customFormat="1" ht="13.35" customHeight="1"/>
    <row r="671" s="39" customFormat="1" ht="13.35" customHeight="1"/>
    <row r="672" s="39" customFormat="1" ht="13.35" customHeight="1"/>
    <row r="673" s="39" customFormat="1" ht="13.35" customHeight="1"/>
    <row r="674" s="39" customFormat="1" ht="13.35" customHeight="1"/>
    <row r="675" s="39" customFormat="1" ht="13.35" customHeight="1"/>
    <row r="676" s="39" customFormat="1" ht="13.35" customHeight="1"/>
    <row r="677" s="39" customFormat="1" ht="13.35" customHeight="1"/>
    <row r="678" s="39" customFormat="1" ht="13.35" customHeight="1"/>
    <row r="679" s="39" customFormat="1" ht="13.35" customHeight="1"/>
    <row r="680" s="39" customFormat="1" ht="13.35" customHeight="1"/>
    <row r="681" s="39" customFormat="1" ht="13.35" customHeight="1"/>
    <row r="682" s="39" customFormat="1" ht="13.35" customHeight="1"/>
    <row r="683" s="39" customFormat="1" ht="13.35" customHeight="1"/>
    <row r="684" s="39" customFormat="1" ht="13.35" customHeight="1"/>
    <row r="685" s="39" customFormat="1" ht="13.35" customHeight="1"/>
    <row r="686" s="39" customFormat="1" ht="13.35" customHeight="1"/>
    <row r="687" s="39" customFormat="1" ht="13.35" customHeight="1"/>
    <row r="688" s="39" customFormat="1" ht="13.35" customHeight="1"/>
    <row r="689" s="39" customFormat="1" ht="13.35" customHeight="1"/>
    <row r="690" s="39" customFormat="1" ht="13.35" customHeight="1"/>
    <row r="691" s="39" customFormat="1" ht="13.35" customHeight="1"/>
    <row r="692" s="39" customFormat="1" ht="13.35" customHeight="1"/>
    <row r="693" s="39" customFormat="1" ht="13.35" customHeight="1"/>
    <row r="694" s="39" customFormat="1" ht="13.35" customHeight="1"/>
    <row r="695" s="39" customFormat="1" ht="13.35" customHeight="1"/>
    <row r="696" s="39" customFormat="1" ht="13.35" customHeight="1"/>
    <row r="697" s="39" customFormat="1" ht="13.35" customHeight="1"/>
    <row r="698" s="39" customFormat="1" ht="13.35" customHeight="1"/>
    <row r="699" s="39" customFormat="1" ht="13.35" customHeight="1"/>
    <row r="700" s="39" customFormat="1" ht="13.35" customHeight="1"/>
    <row r="701" s="39" customFormat="1" ht="13.35" customHeight="1"/>
    <row r="702" s="39" customFormat="1" ht="13.35" customHeight="1"/>
    <row r="703" s="39" customFormat="1" ht="13.35" customHeight="1"/>
    <row r="704" s="39" customFormat="1" ht="13.35" customHeight="1"/>
    <row r="705" s="39" customFormat="1" ht="13.35" customHeight="1"/>
    <row r="706" s="39" customFormat="1" ht="13.35" customHeight="1"/>
    <row r="707" s="39" customFormat="1" ht="13.35" customHeight="1"/>
    <row r="708" s="39" customFormat="1" ht="13.35" customHeight="1"/>
    <row r="709" s="39" customFormat="1" ht="13.35" customHeight="1"/>
    <row r="710" s="39" customFormat="1" ht="13.35" customHeight="1"/>
    <row r="711" s="39" customFormat="1" ht="13.35" customHeight="1"/>
    <row r="712" s="39" customFormat="1" ht="13.35" customHeight="1"/>
    <row r="713" s="39" customFormat="1" ht="13.35" customHeight="1"/>
    <row r="714" s="39" customFormat="1" ht="13.35" customHeight="1"/>
    <row r="715" s="39" customFormat="1" ht="13.35" customHeight="1"/>
    <row r="716" s="39" customFormat="1" ht="13.35" customHeight="1"/>
    <row r="717" s="39" customFormat="1" ht="13.35" customHeight="1"/>
    <row r="718" s="39" customFormat="1" ht="13.35" customHeight="1"/>
    <row r="719" s="39" customFormat="1" ht="13.35" customHeight="1"/>
    <row r="720" s="39" customFormat="1" ht="13.35" customHeight="1"/>
    <row r="721" s="39" customFormat="1" ht="13.35" customHeight="1"/>
    <row r="722" s="39" customFormat="1" ht="13.35" customHeight="1"/>
    <row r="723" s="39" customFormat="1" ht="13.35" customHeight="1"/>
    <row r="724" s="39" customFormat="1" ht="13.35" customHeight="1"/>
    <row r="725" s="39" customFormat="1" ht="13.35" customHeight="1"/>
    <row r="726" s="39" customFormat="1" ht="13.35" customHeight="1"/>
    <row r="727" s="39" customFormat="1" ht="13.35" customHeight="1"/>
    <row r="728" s="39" customFormat="1" ht="13.35" customHeight="1"/>
    <row r="729" s="39" customFormat="1" ht="13.35" customHeight="1"/>
    <row r="730" s="39" customFormat="1" ht="13.35" customHeight="1"/>
    <row r="731" s="39" customFormat="1" ht="13.35" customHeight="1"/>
    <row r="732" s="39" customFormat="1" ht="13.35" customHeight="1"/>
    <row r="733" s="39" customFormat="1" ht="13.35" customHeight="1"/>
    <row r="734" s="39" customFormat="1" ht="13.35" customHeight="1"/>
    <row r="735" s="39" customFormat="1" ht="13.35" customHeight="1"/>
    <row r="736" s="39" customFormat="1" ht="13.35" customHeight="1"/>
    <row r="737" s="39" customFormat="1" ht="13.35" customHeight="1"/>
    <row r="738" s="39" customFormat="1" ht="13.35" customHeight="1"/>
    <row r="739" s="39" customFormat="1" ht="13.35" customHeight="1"/>
    <row r="740" s="39" customFormat="1" ht="13.35" customHeight="1"/>
    <row r="741" s="39" customFormat="1" ht="13.35" customHeight="1"/>
    <row r="742" s="39" customFormat="1" ht="13.35" customHeight="1"/>
    <row r="743" s="39" customFormat="1" ht="13.35" customHeight="1"/>
    <row r="744" s="39" customFormat="1" ht="13.35" customHeight="1"/>
    <row r="745" s="39" customFormat="1" ht="13.35" customHeight="1"/>
    <row r="746" s="39" customFormat="1" ht="13.35" customHeight="1"/>
    <row r="747" s="39" customFormat="1" ht="13.35" customHeight="1"/>
    <row r="748" s="39" customFormat="1" ht="13.35" customHeight="1"/>
    <row r="749" s="39" customFormat="1" ht="13.35" customHeight="1"/>
    <row r="750" s="39" customFormat="1" ht="13.35" customHeight="1"/>
    <row r="751" s="39" customFormat="1" ht="13.35" customHeight="1"/>
    <row r="752" s="39" customFormat="1" ht="13.35" customHeight="1"/>
    <row r="753" s="39" customFormat="1" ht="13.35" customHeight="1"/>
    <row r="754" s="39" customFormat="1" ht="13.35" customHeight="1"/>
    <row r="755" s="39" customFormat="1" ht="13.35" customHeight="1"/>
    <row r="756" s="39" customFormat="1" ht="13.35" customHeight="1"/>
    <row r="757" s="39" customFormat="1" ht="13.35" customHeight="1"/>
    <row r="758" s="39" customFormat="1" ht="13.35" customHeight="1"/>
    <row r="759" s="39" customFormat="1" ht="13.35" customHeight="1"/>
    <row r="760" s="39" customFormat="1" ht="13.35" customHeight="1"/>
    <row r="761" s="39" customFormat="1" ht="13.35" customHeight="1"/>
    <row r="762" s="39" customFormat="1" ht="13.35" customHeight="1"/>
    <row r="763" s="39" customFormat="1" ht="13.35" customHeight="1"/>
    <row r="764" s="39" customFormat="1" ht="13.35" customHeight="1"/>
    <row r="765" s="39" customFormat="1" ht="13.35" customHeight="1"/>
    <row r="766" s="39" customFormat="1" ht="13.35" customHeight="1"/>
    <row r="767" s="39" customFormat="1" ht="13.35" customHeight="1"/>
    <row r="768" s="39" customFormat="1" ht="13.35" customHeight="1"/>
    <row r="769" s="39" customFormat="1" ht="13.35" customHeight="1"/>
    <row r="770" s="39" customFormat="1" ht="13.35" customHeight="1"/>
    <row r="771" s="39" customFormat="1" ht="13.35" customHeight="1"/>
    <row r="772" s="39" customFormat="1" ht="13.35" customHeight="1"/>
    <row r="773" s="39" customFormat="1" ht="13.35" customHeight="1"/>
    <row r="774" s="39" customFormat="1" ht="13.35" customHeight="1"/>
    <row r="775" s="39" customFormat="1" ht="13.35" customHeight="1"/>
    <row r="776" s="39" customFormat="1" ht="13.35" customHeight="1"/>
    <row r="777" s="39" customFormat="1" ht="13.35" customHeight="1"/>
    <row r="778" s="39" customFormat="1" ht="13.35" customHeight="1"/>
    <row r="779" s="39" customFormat="1" ht="13.35" customHeight="1"/>
    <row r="780" s="39" customFormat="1" ht="13.35" customHeight="1"/>
    <row r="781" s="39" customFormat="1" ht="13.35" customHeight="1"/>
    <row r="782" s="39" customFormat="1" ht="13.35" customHeight="1"/>
    <row r="783" s="39" customFormat="1" ht="13.35" customHeight="1"/>
    <row r="784" s="39" customFormat="1" ht="13.35" customHeight="1"/>
    <row r="785" s="39" customFormat="1" ht="13.35" customHeight="1"/>
    <row r="786" s="39" customFormat="1" ht="13.35" customHeight="1"/>
    <row r="787" s="39" customFormat="1" ht="13.35" customHeight="1"/>
    <row r="788" s="39" customFormat="1" ht="13.35" customHeight="1"/>
    <row r="789" s="39" customFormat="1" ht="13.35" customHeight="1"/>
    <row r="790" s="39" customFormat="1" ht="13.35" customHeight="1"/>
    <row r="791" s="39" customFormat="1" ht="13.35" customHeight="1"/>
    <row r="792" s="39" customFormat="1" ht="13.35" customHeight="1"/>
    <row r="793" s="39" customFormat="1" ht="13.35" customHeight="1"/>
    <row r="794" s="39" customFormat="1" ht="13.35" customHeight="1"/>
    <row r="795" s="39" customFormat="1" ht="13.35" customHeight="1"/>
    <row r="796" s="39" customFormat="1" ht="13.35" customHeight="1"/>
    <row r="797" s="39" customFormat="1" ht="13.35" customHeight="1"/>
    <row r="798" s="39" customFormat="1" ht="13.35" customHeight="1"/>
    <row r="799" s="39" customFormat="1" ht="13.35" customHeight="1"/>
    <row r="800" s="39" customFormat="1" ht="13.35" customHeight="1"/>
    <row r="801" s="39" customFormat="1" ht="13.35" customHeight="1"/>
    <row r="802" s="39" customFormat="1" ht="13.35" customHeight="1"/>
    <row r="803" s="39" customFormat="1" ht="13.35" customHeight="1"/>
    <row r="804" s="39" customFormat="1" ht="13.35" customHeight="1"/>
    <row r="805" s="39" customFormat="1" ht="13.35" customHeight="1"/>
    <row r="806" s="39" customFormat="1" ht="13.35" customHeight="1"/>
    <row r="807" s="39" customFormat="1" ht="13.35" customHeight="1"/>
    <row r="808" s="39" customFormat="1" ht="13.35" customHeight="1"/>
    <row r="809" s="39" customFormat="1" ht="13.35" customHeight="1"/>
    <row r="810" s="39" customFormat="1" ht="13.35" customHeight="1"/>
    <row r="811" s="39" customFormat="1" ht="13.35" customHeight="1"/>
    <row r="812" s="39" customFormat="1" ht="13.35" customHeight="1"/>
    <row r="813" s="39" customFormat="1" ht="13.35" customHeight="1"/>
    <row r="814" s="39" customFormat="1" ht="13.35" customHeight="1"/>
    <row r="815" s="39" customFormat="1" ht="13.35" customHeight="1"/>
    <row r="816" s="39" customFormat="1" ht="13.35" customHeight="1"/>
    <row r="817" s="39" customFormat="1" ht="13.35" customHeight="1"/>
    <row r="818" s="39" customFormat="1" ht="13.35" customHeight="1"/>
    <row r="819" s="39" customFormat="1" ht="13.35" customHeight="1"/>
    <row r="820" s="39" customFormat="1" ht="13.35" customHeight="1"/>
    <row r="821" s="39" customFormat="1" ht="13.35" customHeight="1"/>
    <row r="822" s="39" customFormat="1" ht="13.35" customHeight="1"/>
    <row r="823" s="39" customFormat="1" ht="13.35" customHeight="1"/>
    <row r="824" s="39" customFormat="1" ht="13.35" customHeight="1"/>
    <row r="825" s="39" customFormat="1" ht="13.35" customHeight="1"/>
    <row r="826" s="39" customFormat="1" ht="13.35" customHeight="1"/>
    <row r="827" s="39" customFormat="1" ht="13.35" customHeight="1"/>
    <row r="828" s="39" customFormat="1" ht="13.35" customHeight="1"/>
    <row r="829" s="39" customFormat="1" ht="13.35" customHeight="1"/>
    <row r="830" s="39" customFormat="1" ht="13.35" customHeight="1"/>
    <row r="831" s="39" customFormat="1" ht="13.35" customHeight="1"/>
    <row r="832" s="39" customFormat="1" ht="13.35" customHeight="1"/>
    <row r="833" s="39" customFormat="1" ht="13.35" customHeight="1"/>
    <row r="834" s="39" customFormat="1" ht="13.35" customHeight="1"/>
    <row r="835" s="39" customFormat="1" ht="13.35" customHeight="1"/>
    <row r="836" s="39" customFormat="1" ht="13.35" customHeight="1"/>
    <row r="837" s="39" customFormat="1" ht="13.35" customHeight="1"/>
    <row r="838" s="39" customFormat="1" ht="13.35" customHeight="1"/>
    <row r="839" s="39" customFormat="1" ht="13.35" customHeight="1"/>
    <row r="840" s="39" customFormat="1" ht="13.35" customHeight="1"/>
    <row r="841" s="39" customFormat="1" ht="13.35" customHeight="1"/>
    <row r="842" s="39" customFormat="1" ht="13.35" customHeight="1"/>
    <row r="843" s="39" customFormat="1" ht="13.35" customHeight="1"/>
    <row r="844" s="39" customFormat="1" ht="13.35" customHeight="1"/>
    <row r="845" s="39" customFormat="1" ht="13.35" customHeight="1"/>
    <row r="846" s="39" customFormat="1" ht="13.35" customHeight="1"/>
    <row r="847" s="39" customFormat="1" ht="13.35" customHeight="1"/>
    <row r="848" s="39" customFormat="1" ht="13.35" customHeight="1"/>
    <row r="849" s="39" customFormat="1" ht="13.35" customHeight="1"/>
    <row r="850" s="39" customFormat="1" ht="13.35" customHeight="1"/>
    <row r="851" s="39" customFormat="1" ht="13.35" customHeight="1"/>
    <row r="852" s="39" customFormat="1" ht="13.35" customHeight="1"/>
    <row r="853" s="39" customFormat="1" ht="13.35" customHeight="1"/>
    <row r="854" s="39" customFormat="1" ht="13.35" customHeight="1"/>
    <row r="855" s="39" customFormat="1" ht="13.35" customHeight="1"/>
    <row r="856" s="39" customFormat="1" ht="13.35" customHeight="1"/>
    <row r="857" s="39" customFormat="1" ht="13.35" customHeight="1"/>
    <row r="858" s="39" customFormat="1" ht="13.35" customHeight="1"/>
    <row r="859" s="39" customFormat="1" ht="13.35" customHeight="1"/>
    <row r="860" s="39" customFormat="1" ht="13.35" customHeight="1"/>
    <row r="861" s="39" customFormat="1" ht="13.35" customHeight="1"/>
    <row r="862" s="39" customFormat="1" ht="13.35" customHeight="1"/>
    <row r="863" s="39" customFormat="1" ht="13.35" customHeight="1"/>
    <row r="864" s="39" customFormat="1" ht="13.35" customHeight="1"/>
    <row r="865" s="39" customFormat="1" ht="13.35" customHeight="1"/>
    <row r="866" s="39" customFormat="1" ht="13.35" customHeight="1"/>
    <row r="867" s="39" customFormat="1" ht="13.35" customHeight="1"/>
    <row r="868" s="39" customFormat="1" ht="13.35" customHeight="1"/>
    <row r="869" s="39" customFormat="1" ht="13.35" customHeight="1"/>
    <row r="870" s="39" customFormat="1" ht="13.35" customHeight="1"/>
    <row r="871" s="39" customFormat="1" ht="13.35" customHeight="1"/>
    <row r="872" s="39" customFormat="1" ht="13.35" customHeight="1"/>
    <row r="873" s="39" customFormat="1" ht="13.35" customHeight="1"/>
    <row r="874" s="39" customFormat="1" ht="13.35" customHeight="1"/>
    <row r="875" s="39" customFormat="1" ht="13.35" customHeight="1"/>
    <row r="876" s="39" customFormat="1" ht="13.35" customHeight="1"/>
    <row r="877" s="39" customFormat="1" ht="13.35" customHeight="1"/>
    <row r="878" s="39" customFormat="1" ht="13.35" customHeight="1"/>
    <row r="879" s="39" customFormat="1" ht="13.35" customHeight="1"/>
    <row r="880" s="39" customFormat="1" ht="13.35" customHeight="1"/>
    <row r="881" s="39" customFormat="1" ht="13.35" customHeight="1"/>
    <row r="882" s="39" customFormat="1" ht="13.35" customHeight="1"/>
    <row r="883" s="39" customFormat="1" ht="13.35" customHeight="1"/>
    <row r="884" s="39" customFormat="1" ht="13.35" customHeight="1"/>
    <row r="885" s="39" customFormat="1" ht="13.35" customHeight="1"/>
    <row r="886" s="39" customFormat="1" ht="13.35" customHeight="1"/>
    <row r="887" s="39" customFormat="1" ht="13.35" customHeight="1"/>
    <row r="888" s="39" customFormat="1" ht="13.35" customHeight="1"/>
    <row r="889" s="39" customFormat="1" ht="13.35" customHeight="1"/>
    <row r="890" s="39" customFormat="1" ht="13.35" customHeight="1"/>
    <row r="891" s="39" customFormat="1" ht="13.35" customHeight="1"/>
    <row r="892" s="39" customFormat="1" ht="13.35" customHeight="1"/>
    <row r="893" s="39" customFormat="1" ht="13.35" customHeight="1"/>
    <row r="894" s="39" customFormat="1" ht="13.35" customHeight="1"/>
    <row r="895" s="39" customFormat="1" ht="13.35" customHeight="1"/>
    <row r="896" s="39" customFormat="1" ht="13.35" customHeight="1"/>
    <row r="897" s="39" customFormat="1" ht="13.35" customHeight="1"/>
    <row r="898" s="39" customFormat="1" ht="13.35" customHeight="1"/>
    <row r="899" s="39" customFormat="1" ht="13.35" customHeight="1"/>
    <row r="900" s="39" customFormat="1" ht="13.35" customHeight="1"/>
    <row r="901" s="39" customFormat="1" ht="13.35" customHeight="1"/>
    <row r="902" s="39" customFormat="1" ht="13.35" customHeight="1"/>
    <row r="903" s="39" customFormat="1" ht="13.35" customHeight="1"/>
    <row r="904" s="39" customFormat="1" ht="13.35" customHeight="1"/>
    <row r="905" s="39" customFormat="1" ht="13.35" customHeight="1"/>
    <row r="906" s="39" customFormat="1" ht="13.35" customHeight="1"/>
    <row r="907" s="39" customFormat="1" ht="13.35" customHeight="1"/>
    <row r="908" s="39" customFormat="1" ht="13.35" customHeight="1"/>
    <row r="909" s="39" customFormat="1" ht="13.35" customHeight="1"/>
    <row r="910" s="39" customFormat="1" ht="13.35" customHeight="1"/>
    <row r="911" s="39" customFormat="1" ht="13.35" customHeight="1"/>
    <row r="912" s="39" customFormat="1" ht="13.35" customHeight="1"/>
    <row r="913" s="39" customFormat="1" ht="13.35" customHeight="1"/>
    <row r="914" s="39" customFormat="1" ht="13.35" customHeight="1"/>
    <row r="915" s="39" customFormat="1" ht="13.35" customHeight="1"/>
    <row r="916" s="39" customFormat="1" ht="13.35" customHeight="1"/>
    <row r="917" s="39" customFormat="1" ht="13.35" customHeight="1"/>
    <row r="918" s="39" customFormat="1" ht="13.35" customHeight="1"/>
    <row r="919" s="39" customFormat="1" ht="13.35" customHeight="1"/>
    <row r="920" s="39" customFormat="1" ht="13.35" customHeight="1"/>
    <row r="921" s="39" customFormat="1" ht="13.35" customHeight="1"/>
    <row r="922" s="39" customFormat="1" ht="13.35" customHeight="1"/>
    <row r="923" s="39" customFormat="1" ht="13.35" customHeight="1"/>
    <row r="924" s="39" customFormat="1" ht="13.35" customHeight="1"/>
    <row r="925" s="39" customFormat="1" ht="13.35" customHeight="1"/>
    <row r="926" s="39" customFormat="1" ht="13.35" customHeight="1"/>
    <row r="927" s="39" customFormat="1" ht="13.35" customHeight="1"/>
    <row r="928" s="39" customFormat="1" ht="13.35" customHeight="1"/>
    <row r="929" s="39" customFormat="1" ht="13.35" customHeight="1"/>
    <row r="930" s="39" customFormat="1" ht="13.35" customHeight="1"/>
    <row r="931" s="39" customFormat="1" ht="13.35" customHeight="1"/>
    <row r="932" s="39" customFormat="1" ht="13.35" customHeight="1"/>
    <row r="933" s="39" customFormat="1" ht="13.35" customHeight="1"/>
    <row r="934" s="39" customFormat="1" ht="13.35" customHeight="1"/>
    <row r="935" s="39" customFormat="1" ht="13.35" customHeight="1"/>
    <row r="936" s="39" customFormat="1" ht="13.35" customHeight="1"/>
    <row r="937" s="39" customFormat="1" ht="13.35" customHeight="1"/>
    <row r="938" s="39" customFormat="1" ht="13.35" customHeight="1"/>
    <row r="939" s="39" customFormat="1" ht="13.35" customHeight="1"/>
    <row r="940" s="39" customFormat="1" ht="13.35" customHeight="1"/>
    <row r="941" s="39" customFormat="1" ht="13.35" customHeight="1"/>
    <row r="942" s="39" customFormat="1" ht="13.35" customHeight="1"/>
    <row r="943" s="39" customFormat="1" ht="13.35" customHeight="1"/>
    <row r="944" s="39" customFormat="1" ht="13.35" customHeight="1"/>
    <row r="945" s="39" customFormat="1" ht="13.35" customHeight="1"/>
    <row r="946" s="39" customFormat="1" ht="13.35" customHeight="1"/>
    <row r="947" s="39" customFormat="1" ht="13.35" customHeight="1"/>
    <row r="948" s="39" customFormat="1" ht="13.35" customHeight="1"/>
    <row r="949" s="39" customFormat="1" ht="13.35" customHeight="1"/>
    <row r="950" s="39" customFormat="1" ht="13.35" customHeight="1"/>
    <row r="951" s="39" customFormat="1" ht="13.35" customHeight="1"/>
    <row r="952" s="39" customFormat="1" ht="13.35" customHeight="1"/>
    <row r="953" s="39" customFormat="1" ht="13.35" customHeight="1"/>
    <row r="954" s="39" customFormat="1" ht="13.35" customHeight="1"/>
    <row r="955" s="39" customFormat="1" ht="13.35" customHeight="1"/>
    <row r="956" s="39" customFormat="1" ht="13.35" customHeight="1"/>
    <row r="957" s="39" customFormat="1" ht="13.35" customHeight="1"/>
    <row r="958" s="39" customFormat="1" ht="13.35" customHeight="1"/>
    <row r="959" s="39" customFormat="1" ht="13.35" customHeight="1"/>
    <row r="960" s="39" customFormat="1" ht="13.35" customHeight="1"/>
    <row r="961" s="39" customFormat="1" ht="13.35" customHeight="1"/>
    <row r="962" s="39" customFormat="1" ht="13.35" customHeight="1"/>
    <row r="963" s="39" customFormat="1" ht="13.35" customHeight="1"/>
    <row r="964" s="39" customFormat="1" ht="13.35" customHeight="1"/>
    <row r="965" s="39" customFormat="1" ht="13.35" customHeight="1"/>
    <row r="966" s="39" customFormat="1" ht="13.35" customHeight="1"/>
    <row r="967" s="39" customFormat="1" ht="13.35" customHeight="1"/>
    <row r="968" s="39" customFormat="1" ht="13.35" customHeight="1"/>
    <row r="969" s="39" customFormat="1" ht="13.35" customHeight="1"/>
    <row r="970" s="39" customFormat="1" ht="13.35" customHeight="1"/>
    <row r="971" s="39" customFormat="1" ht="13.35" customHeight="1"/>
    <row r="972" s="39" customFormat="1" ht="13.35" customHeight="1"/>
    <row r="973" s="39" customFormat="1" ht="13.35" customHeight="1"/>
    <row r="974" s="39" customFormat="1" ht="13.35" customHeight="1"/>
    <row r="975" s="39" customFormat="1" ht="13.35" customHeight="1"/>
    <row r="976" s="39" customFormat="1" ht="13.35" customHeight="1"/>
    <row r="977" s="39" customFormat="1" ht="13.35" customHeight="1"/>
    <row r="978" s="39" customFormat="1" ht="13.35" customHeight="1"/>
    <row r="979" s="39" customFormat="1" ht="13.35" customHeight="1"/>
    <row r="980" s="39" customFormat="1" ht="13.35" customHeight="1"/>
    <row r="981" s="39" customFormat="1" ht="13.35" customHeight="1"/>
    <row r="982" s="39" customFormat="1" ht="13.35" customHeight="1"/>
    <row r="983" s="39" customFormat="1" ht="13.35" customHeight="1"/>
    <row r="984" s="39" customFormat="1" ht="13.35" customHeight="1"/>
    <row r="985" s="39" customFormat="1" ht="13.35" customHeight="1"/>
    <row r="986" s="39" customFormat="1" ht="13.35" customHeight="1"/>
    <row r="987" s="39" customFormat="1" ht="13.35" customHeight="1"/>
    <row r="988" s="39" customFormat="1" ht="13.35" customHeight="1"/>
    <row r="989" s="39" customFormat="1" ht="13.35" customHeight="1"/>
    <row r="990" s="39" customFormat="1" ht="13.35" customHeight="1"/>
    <row r="991" s="39" customFormat="1" ht="13.35" customHeight="1"/>
    <row r="992" s="39" customFormat="1" ht="13.35" customHeight="1"/>
    <row r="993" s="39" customFormat="1" ht="13.35" customHeight="1"/>
    <row r="994" s="39" customFormat="1" ht="13.35" customHeight="1"/>
    <row r="995" s="39" customFormat="1" ht="13.35" customHeight="1"/>
    <row r="996" s="39" customFormat="1" ht="13.35" customHeight="1"/>
    <row r="997" s="39" customFormat="1" ht="13.35" customHeight="1"/>
    <row r="998" s="39" customFormat="1" ht="13.35" customHeight="1"/>
    <row r="999" s="39" customFormat="1" ht="13.35" customHeight="1"/>
    <row r="1000" s="39" customFormat="1" ht="13.35" customHeight="1"/>
    <row r="1001" s="39" customFormat="1" ht="13.35" customHeight="1"/>
    <row r="1002" s="39" customFormat="1" ht="13.35" customHeight="1"/>
    <row r="1003" s="39" customFormat="1" ht="13.35" customHeight="1"/>
    <row r="1004" s="39" customFormat="1" ht="13.35" customHeight="1"/>
    <row r="1005" s="39" customFormat="1" ht="13.35" customHeight="1"/>
    <row r="1006" s="39" customFormat="1" ht="13.35" customHeight="1"/>
    <row r="1007" s="39" customFormat="1" ht="13.35" customHeight="1"/>
    <row r="1008" s="39" customFormat="1" ht="13.35" customHeight="1"/>
    <row r="1009" s="39" customFormat="1" ht="13.35" customHeight="1"/>
    <row r="1010" s="39" customFormat="1" ht="13.35" customHeight="1"/>
    <row r="1011" s="39" customFormat="1" ht="13.35" customHeight="1"/>
    <row r="1012" s="39" customFormat="1" ht="13.35" customHeight="1"/>
    <row r="1013" s="39" customFormat="1" ht="13.35" customHeight="1"/>
    <row r="1014" s="39" customFormat="1" ht="13.35" customHeight="1"/>
    <row r="1015" s="39" customFormat="1" ht="13.35" customHeight="1"/>
    <row r="1016" s="39" customFormat="1" ht="13.35" customHeight="1"/>
    <row r="1017" s="39" customFormat="1" ht="13.35" customHeight="1"/>
    <row r="1018" s="39" customFormat="1" ht="13.35" customHeight="1"/>
    <row r="1019" s="39" customFormat="1" ht="13.35" customHeight="1"/>
    <row r="1020" s="39" customFormat="1" ht="13.35" customHeight="1"/>
    <row r="1021" s="39" customFormat="1" ht="13.35" customHeight="1"/>
    <row r="1022" s="39" customFormat="1" ht="13.35" customHeight="1"/>
    <row r="1023" s="39" customFormat="1" ht="13.35" customHeight="1"/>
    <row r="1024" s="39" customFormat="1" ht="13.35" customHeight="1"/>
    <row r="1025" s="39" customFormat="1" ht="13.35" customHeight="1"/>
    <row r="1026" s="39" customFormat="1" ht="13.35" customHeight="1"/>
    <row r="1027" s="39" customFormat="1" ht="13.35" customHeight="1"/>
    <row r="1028" s="39" customFormat="1" ht="13.35" customHeight="1"/>
    <row r="1029" s="39" customFormat="1" ht="13.35" customHeight="1"/>
    <row r="1030" s="39" customFormat="1" ht="13.35" customHeight="1"/>
    <row r="1031" s="39" customFormat="1" ht="13.35" customHeight="1"/>
    <row r="1032" s="39" customFormat="1" ht="13.35" customHeight="1"/>
    <row r="1033" s="39" customFormat="1" ht="13.35" customHeight="1"/>
    <row r="1034" s="39" customFormat="1" ht="13.35" customHeight="1"/>
    <row r="1035" s="39" customFormat="1" ht="13.35" customHeight="1"/>
    <row r="1036" s="39" customFormat="1" ht="13.35" customHeight="1"/>
    <row r="1037" s="39" customFormat="1" ht="13.35" customHeight="1"/>
    <row r="1038" s="39" customFormat="1" ht="13.35" customHeight="1"/>
    <row r="1039" s="39" customFormat="1" ht="13.35" customHeight="1"/>
    <row r="1040" s="39" customFormat="1" ht="13.35" customHeight="1"/>
    <row r="1041" s="39" customFormat="1" ht="13.35" customHeight="1"/>
    <row r="1042" s="39" customFormat="1" ht="13.35" customHeight="1"/>
    <row r="1043" s="39" customFormat="1" ht="13.35" customHeight="1"/>
    <row r="1044" s="39" customFormat="1" ht="13.35" customHeight="1"/>
    <row r="1045" s="39" customFormat="1" ht="13.35" customHeight="1"/>
    <row r="1046" s="39" customFormat="1" ht="13.35" customHeight="1"/>
    <row r="1047" s="39" customFormat="1" ht="13.35" customHeight="1"/>
    <row r="1048" s="39" customFormat="1" ht="13.35" customHeight="1"/>
    <row r="1049" s="39" customFormat="1" ht="13.35" customHeight="1"/>
    <row r="1050" s="39" customFormat="1" ht="13.35" customHeight="1"/>
    <row r="1051" s="39" customFormat="1" ht="13.35" customHeight="1"/>
    <row r="1052" s="39" customFormat="1" ht="13.35" customHeight="1"/>
    <row r="1053" s="39" customFormat="1" ht="13.35" customHeight="1"/>
    <row r="1054" s="39" customFormat="1" ht="13.35" customHeight="1"/>
    <row r="1055" s="39" customFormat="1" ht="13.35" customHeight="1"/>
    <row r="1056" s="39" customFormat="1" ht="13.35" customHeight="1"/>
    <row r="1057" s="39" customFormat="1" ht="13.35" customHeight="1"/>
    <row r="1058" s="39" customFormat="1" ht="13.35" customHeight="1"/>
    <row r="1059" s="39" customFormat="1" ht="13.35" customHeight="1"/>
    <row r="1060" s="39" customFormat="1" ht="13.35" customHeight="1"/>
    <row r="1061" s="39" customFormat="1" ht="13.35" customHeight="1"/>
    <row r="1062" s="39" customFormat="1" ht="13.35" customHeight="1"/>
    <row r="1063" s="39" customFormat="1" ht="13.35" customHeight="1"/>
    <row r="1064" s="39" customFormat="1" ht="13.35" customHeight="1"/>
    <row r="1065" s="39" customFormat="1" ht="13.35" customHeight="1"/>
    <row r="1066" s="39" customFormat="1" ht="13.35" customHeight="1"/>
    <row r="1067" s="39" customFormat="1" ht="13.35" customHeight="1"/>
    <row r="1068" s="39" customFormat="1" ht="13.35" customHeight="1"/>
    <row r="1069" s="39" customFormat="1" ht="13.35" customHeight="1"/>
    <row r="1070" s="39" customFormat="1" ht="13.35" customHeight="1"/>
    <row r="1071" s="39" customFormat="1" ht="13.35" customHeight="1"/>
    <row r="1072" s="39" customFormat="1" ht="13.35" customHeight="1"/>
    <row r="1073" s="39" customFormat="1" ht="13.35" customHeight="1"/>
    <row r="1074" s="39" customFormat="1" ht="13.35" customHeight="1"/>
    <row r="1075" s="39" customFormat="1" ht="13.35" customHeight="1"/>
    <row r="1076" s="39" customFormat="1" ht="13.35" customHeight="1"/>
    <row r="1077" s="39" customFormat="1" ht="13.35" customHeight="1"/>
    <row r="1078" s="39" customFormat="1" ht="13.35" customHeight="1"/>
    <row r="1079" s="39" customFormat="1" ht="13.35" customHeight="1"/>
    <row r="1080" s="39" customFormat="1" ht="13.35" customHeight="1"/>
    <row r="1081" s="39" customFormat="1" ht="13.35" customHeight="1"/>
    <row r="1082" s="39" customFormat="1" ht="13.35" customHeight="1"/>
    <row r="1083" s="39" customFormat="1" ht="13.35" customHeight="1"/>
    <row r="1084" s="39" customFormat="1" ht="13.35" customHeight="1"/>
    <row r="1085" s="39" customFormat="1" ht="13.35" customHeight="1"/>
    <row r="1086" s="39" customFormat="1" ht="13.35" customHeight="1"/>
    <row r="1087" s="39" customFormat="1" ht="13.35" customHeight="1"/>
    <row r="1088" s="39" customFormat="1" ht="13.35" customHeight="1"/>
    <row r="1089" s="39" customFormat="1" ht="13.35" customHeight="1"/>
    <row r="1090" s="39" customFormat="1" ht="13.35" customHeight="1"/>
    <row r="1091" s="39" customFormat="1" ht="13.35" customHeight="1"/>
    <row r="1092" s="39" customFormat="1" ht="13.35" customHeight="1"/>
    <row r="1093" s="39" customFormat="1" ht="13.35" customHeight="1"/>
    <row r="1094" s="39" customFormat="1" ht="13.35" customHeight="1"/>
    <row r="1095" s="39" customFormat="1" ht="13.35" customHeight="1"/>
    <row r="1096" s="39" customFormat="1" ht="13.35" customHeight="1"/>
    <row r="1097" s="39" customFormat="1" ht="13.35" customHeight="1"/>
    <row r="1098" s="39" customFormat="1" ht="13.35" customHeight="1"/>
    <row r="1099" s="39" customFormat="1" ht="13.35" customHeight="1"/>
    <row r="1100" s="39" customFormat="1" ht="13.35" customHeight="1"/>
    <row r="1101" s="39" customFormat="1" ht="13.35" customHeight="1"/>
    <row r="1102" s="39" customFormat="1" ht="13.35" customHeight="1"/>
    <row r="1103" s="39" customFormat="1" ht="13.35" customHeight="1"/>
    <row r="1104" s="39" customFormat="1" ht="13.35" customHeight="1"/>
    <row r="1105" s="39" customFormat="1" ht="13.35" customHeight="1"/>
    <row r="1106" s="39" customFormat="1" ht="13.35" customHeight="1"/>
    <row r="1107" s="39" customFormat="1" ht="13.35" customHeight="1"/>
    <row r="1108" s="39" customFormat="1" ht="13.35" customHeight="1"/>
    <row r="1109" s="39" customFormat="1" ht="13.35" customHeight="1"/>
    <row r="1110" s="39" customFormat="1" ht="13.35" customHeight="1"/>
    <row r="1111" s="39" customFormat="1" ht="13.35" customHeight="1"/>
    <row r="1112" s="39" customFormat="1" ht="13.35" customHeight="1"/>
    <row r="1113" s="39" customFormat="1" ht="13.35" customHeight="1"/>
    <row r="1114" s="39" customFormat="1" ht="13.35" customHeight="1"/>
    <row r="1115" s="39" customFormat="1" ht="13.35" customHeight="1"/>
    <row r="1116" s="39" customFormat="1" ht="13.35" customHeight="1"/>
    <row r="1117" s="39" customFormat="1" ht="13.35" customHeight="1"/>
    <row r="1118" s="39" customFormat="1" ht="13.35" customHeight="1"/>
    <row r="1119" s="39" customFormat="1" ht="13.35" customHeight="1"/>
    <row r="1120" s="39" customFormat="1" ht="13.35" customHeight="1"/>
    <row r="1121" s="39" customFormat="1" ht="13.35" customHeight="1"/>
    <row r="1122" s="39" customFormat="1" ht="13.35" customHeight="1"/>
    <row r="1123" s="39" customFormat="1" ht="13.35" customHeight="1"/>
    <row r="1124" s="39" customFormat="1" ht="13.35" customHeight="1"/>
    <row r="1125" s="39" customFormat="1" ht="13.35" customHeight="1"/>
    <row r="1126" s="39" customFormat="1" ht="13.35" customHeight="1"/>
    <row r="1127" s="39" customFormat="1" ht="13.35" customHeight="1"/>
    <row r="1128" s="39" customFormat="1" ht="13.35" customHeight="1"/>
    <row r="1129" s="39" customFormat="1" ht="13.35" customHeight="1"/>
    <row r="1130" s="39" customFormat="1" ht="13.35" customHeight="1"/>
    <row r="1131" s="39" customFormat="1" ht="13.35" customHeight="1"/>
    <row r="1132" s="39" customFormat="1" ht="13.35" customHeight="1"/>
    <row r="1133" s="39" customFormat="1" ht="13.35" customHeight="1"/>
    <row r="1134" s="39" customFormat="1" ht="13.35" customHeight="1"/>
    <row r="1135" s="39" customFormat="1" ht="13.35" customHeight="1"/>
    <row r="1136" s="39" customFormat="1" ht="13.35" customHeight="1"/>
    <row r="1137" s="39" customFormat="1" ht="13.35" customHeight="1"/>
    <row r="1138" s="39" customFormat="1" ht="13.35" customHeight="1"/>
    <row r="1139" s="39" customFormat="1" ht="13.35" customHeight="1"/>
    <row r="1140" s="39" customFormat="1" ht="13.35" customHeight="1"/>
    <row r="1141" s="39" customFormat="1" ht="13.35" customHeight="1"/>
    <row r="1142" s="39" customFormat="1" ht="13.35" customHeight="1"/>
    <row r="1143" s="39" customFormat="1" ht="13.35" customHeight="1"/>
    <row r="1144" s="39" customFormat="1" ht="13.35" customHeight="1"/>
    <row r="1145" s="39" customFormat="1" ht="13.35" customHeight="1"/>
    <row r="1146" s="39" customFormat="1" ht="13.35" customHeight="1"/>
    <row r="1147" s="39" customFormat="1" ht="13.35" customHeight="1"/>
    <row r="1148" s="39" customFormat="1" ht="13.35" customHeight="1"/>
    <row r="1149" s="39" customFormat="1" ht="13.35" customHeight="1"/>
    <row r="1150" s="39" customFormat="1" ht="13.35" customHeight="1"/>
    <row r="1151" s="39" customFormat="1" ht="13.35" customHeight="1"/>
    <row r="1152" s="39" customFormat="1" ht="13.35" customHeight="1"/>
    <row r="1153" s="39" customFormat="1" ht="13.35" customHeight="1"/>
    <row r="1154" s="39" customFormat="1" ht="13.35" customHeight="1"/>
    <row r="1155" s="39" customFormat="1" ht="13.35" customHeight="1"/>
    <row r="1156" s="39" customFormat="1" ht="13.35" customHeight="1"/>
    <row r="1157" s="39" customFormat="1" ht="13.35" customHeight="1"/>
    <row r="1158" s="39" customFormat="1" ht="13.35" customHeight="1"/>
    <row r="1159" s="39" customFormat="1" ht="13.35" customHeight="1"/>
    <row r="1160" s="39" customFormat="1" ht="13.35" customHeight="1"/>
    <row r="1161" s="39" customFormat="1" ht="13.35" customHeight="1"/>
    <row r="1162" s="39" customFormat="1" ht="13.35" customHeight="1"/>
    <row r="1163" s="39" customFormat="1" ht="13.35" customHeight="1"/>
    <row r="1164" s="39" customFormat="1" ht="13.35" customHeight="1"/>
    <row r="1165" s="39" customFormat="1" ht="13.35" customHeight="1"/>
    <row r="1166" s="39" customFormat="1" ht="13.35" customHeight="1"/>
    <row r="1167" s="39" customFormat="1" ht="13.35" customHeight="1"/>
    <row r="1168" s="39" customFormat="1" ht="13.35" customHeight="1"/>
    <row r="1169" s="39" customFormat="1" ht="13.35" customHeight="1"/>
    <row r="1170" s="39" customFormat="1" ht="13.35" customHeight="1"/>
    <row r="1171" s="39" customFormat="1" ht="13.35" customHeight="1"/>
    <row r="1172" s="39" customFormat="1" ht="13.35" customHeight="1"/>
    <row r="1173" s="39" customFormat="1" ht="13.35" customHeight="1"/>
    <row r="1174" s="39" customFormat="1" ht="13.35" customHeight="1"/>
    <row r="1175" s="39" customFormat="1" ht="13.35" customHeight="1"/>
    <row r="1176" s="39" customFormat="1" ht="13.35" customHeight="1"/>
    <row r="1177" s="39" customFormat="1" ht="13.35" customHeight="1"/>
    <row r="1178" s="39" customFormat="1" ht="13.35" customHeight="1"/>
    <row r="1179" s="39" customFormat="1" ht="13.35" customHeight="1"/>
    <row r="1180" s="39" customFormat="1" ht="13.35" customHeight="1"/>
    <row r="1181" s="39" customFormat="1" ht="13.35" customHeight="1"/>
    <row r="1182" s="39" customFormat="1" ht="13.35" customHeight="1"/>
    <row r="1183" s="39" customFormat="1" ht="13.35" customHeight="1"/>
    <row r="1184" s="39" customFormat="1" ht="13.35" customHeight="1"/>
    <row r="1185" s="39" customFormat="1" ht="13.35" customHeight="1"/>
    <row r="1186" s="39" customFormat="1" ht="13.35" customHeight="1"/>
    <row r="1187" s="39" customFormat="1" ht="13.35" customHeight="1"/>
    <row r="1188" s="39" customFormat="1" ht="13.35" customHeight="1"/>
    <row r="1189" s="39" customFormat="1" ht="13.35" customHeight="1"/>
    <row r="1190" s="39" customFormat="1" ht="13.35" customHeight="1"/>
    <row r="1191" s="39" customFormat="1" ht="13.35" customHeight="1"/>
    <row r="1192" s="39" customFormat="1" ht="13.35" customHeight="1"/>
    <row r="1193" s="39" customFormat="1" ht="13.35" customHeight="1"/>
    <row r="1194" s="39" customFormat="1" ht="13.35" customHeight="1"/>
    <row r="1195" s="39" customFormat="1" ht="13.35" customHeight="1"/>
    <row r="1196" s="39" customFormat="1" ht="13.35" customHeight="1"/>
    <row r="1197" s="39" customFormat="1" ht="13.35" customHeight="1"/>
    <row r="1198" s="39" customFormat="1" ht="13.35" customHeight="1"/>
    <row r="1199" s="39" customFormat="1" ht="13.35" customHeight="1"/>
    <row r="1200" s="39" customFormat="1" ht="13.35" customHeight="1"/>
    <row r="1201" s="39" customFormat="1" ht="13.35" customHeight="1"/>
    <row r="1202" s="39" customFormat="1" ht="13.35" customHeight="1"/>
    <row r="1203" s="39" customFormat="1" ht="13.35" customHeight="1"/>
    <row r="1204" s="39" customFormat="1" ht="13.35" customHeight="1"/>
    <row r="1205" s="39" customFormat="1" ht="13.35" customHeight="1"/>
    <row r="1206" s="39" customFormat="1" ht="13.35" customHeight="1"/>
    <row r="1207" s="39" customFormat="1" ht="13.35" customHeight="1"/>
    <row r="1208" s="39" customFormat="1" ht="13.35" customHeight="1"/>
    <row r="1209" s="39" customFormat="1" ht="13.35" customHeight="1"/>
    <row r="1210" s="39" customFormat="1" ht="13.35" customHeight="1"/>
    <row r="1211" s="39" customFormat="1" ht="13.35" customHeight="1"/>
    <row r="1212" s="39" customFormat="1" ht="13.35" customHeight="1"/>
    <row r="1213" s="39" customFormat="1" ht="13.35" customHeight="1"/>
    <row r="1214" s="39" customFormat="1" ht="13.35" customHeight="1"/>
    <row r="1215" s="39" customFormat="1" ht="13.35" customHeight="1"/>
    <row r="1216" s="39" customFormat="1" ht="13.35" customHeight="1"/>
    <row r="1217" s="39" customFormat="1" ht="13.35" customHeight="1"/>
    <row r="1218" s="39" customFormat="1" ht="13.35" customHeight="1"/>
    <row r="1219" s="39" customFormat="1" ht="13.35" customHeight="1"/>
    <row r="1220" s="39" customFormat="1" ht="13.35" customHeight="1"/>
    <row r="1221" s="39" customFormat="1" ht="13.35" customHeight="1"/>
    <row r="1222" s="39" customFormat="1" ht="13.35" customHeight="1"/>
    <row r="1223" s="39" customFormat="1" ht="13.35" customHeight="1"/>
    <row r="1224" s="39" customFormat="1" ht="13.35" customHeight="1"/>
    <row r="1225" s="39" customFormat="1" ht="13.35" customHeight="1"/>
    <row r="1226" s="39" customFormat="1" ht="13.35" customHeight="1"/>
    <row r="1227" s="39" customFormat="1" ht="13.35" customHeight="1"/>
    <row r="1228" s="39" customFormat="1" ht="13.35" customHeight="1"/>
    <row r="1229" s="39" customFormat="1" ht="13.35" customHeight="1"/>
    <row r="1230" s="39" customFormat="1" ht="13.35" customHeight="1"/>
    <row r="1231" s="39" customFormat="1" ht="13.35" customHeight="1"/>
    <row r="1232" s="39" customFormat="1" ht="13.35" customHeight="1"/>
    <row r="1233" s="39" customFormat="1" ht="13.35" customHeight="1"/>
    <row r="1234" s="39" customFormat="1" ht="13.35" customHeight="1"/>
    <row r="1235" s="39" customFormat="1" ht="13.35" customHeight="1"/>
    <row r="1236" s="39" customFormat="1" ht="13.35" customHeight="1"/>
    <row r="1237" s="39" customFormat="1" ht="13.35" customHeight="1"/>
    <row r="1238" s="39" customFormat="1" ht="13.35" customHeight="1"/>
    <row r="1239" s="39" customFormat="1" ht="13.35" customHeight="1"/>
    <row r="1240" s="39" customFormat="1" ht="13.35" customHeight="1"/>
    <row r="1241" s="39" customFormat="1" ht="13.35" customHeight="1"/>
    <row r="1242" s="39" customFormat="1" ht="13.35" customHeight="1"/>
    <row r="1243" s="39" customFormat="1" ht="13.35" customHeight="1"/>
    <row r="1244" s="39" customFormat="1" ht="13.35" customHeight="1"/>
    <row r="1245" s="39" customFormat="1" ht="13.35" customHeight="1"/>
    <row r="1246" s="39" customFormat="1" ht="13.35" customHeight="1"/>
    <row r="1247" s="39" customFormat="1" ht="13.35" customHeight="1"/>
    <row r="1248" s="39" customFormat="1" ht="13.35" customHeight="1"/>
    <row r="1249" s="39" customFormat="1" ht="13.35" customHeight="1"/>
    <row r="1250" s="39" customFormat="1" ht="13.35" customHeight="1"/>
    <row r="1251" s="39" customFormat="1" ht="13.35" customHeight="1"/>
    <row r="1252" s="39" customFormat="1" ht="13.35" customHeight="1"/>
    <row r="1253" s="39" customFormat="1" ht="13.35" customHeight="1"/>
    <row r="1254" s="39" customFormat="1" ht="13.35" customHeight="1"/>
    <row r="1255" s="39" customFormat="1" ht="13.35" customHeight="1"/>
    <row r="1256" s="39" customFormat="1" ht="13.35" customHeight="1"/>
    <row r="1257" s="39" customFormat="1" ht="13.35" customHeight="1"/>
    <row r="1258" s="39" customFormat="1" ht="13.35" customHeight="1"/>
    <row r="1259" s="39" customFormat="1" ht="13.35" customHeight="1"/>
    <row r="1260" s="39" customFormat="1" ht="13.35" customHeight="1"/>
    <row r="1261" s="39" customFormat="1" ht="13.35" customHeight="1"/>
    <row r="1262" s="39" customFormat="1" ht="13.35" customHeight="1"/>
    <row r="1263" s="39" customFormat="1" ht="13.35" customHeight="1"/>
    <row r="1264" s="39" customFormat="1" ht="13.35" customHeight="1"/>
    <row r="1265" s="39" customFormat="1" ht="13.35" customHeight="1"/>
    <row r="1266" s="39" customFormat="1" ht="13.35" customHeight="1"/>
    <row r="1267" s="39" customFormat="1" ht="13.35" customHeight="1"/>
    <row r="1268" s="39" customFormat="1" ht="13.35" customHeight="1"/>
    <row r="1269" s="39" customFormat="1" ht="13.35" customHeight="1"/>
    <row r="1270" s="39" customFormat="1" ht="13.35" customHeight="1"/>
    <row r="1271" s="39" customFormat="1" ht="13.35" customHeight="1"/>
    <row r="1272" s="39" customFormat="1" ht="13.35" customHeight="1"/>
    <row r="1273" s="39" customFormat="1" ht="13.35" customHeight="1"/>
    <row r="1274" s="39" customFormat="1" ht="13.35" customHeight="1"/>
    <row r="1275" s="39" customFormat="1" ht="13.35" customHeight="1"/>
    <row r="1276" s="39" customFormat="1" ht="13.35" customHeight="1"/>
    <row r="1277" s="39" customFormat="1" ht="13.35" customHeight="1"/>
    <row r="1278" s="39" customFormat="1" ht="13.35" customHeight="1"/>
    <row r="1279" s="39" customFormat="1" ht="13.35" customHeight="1"/>
    <row r="1280" s="39" customFormat="1" ht="13.35" customHeight="1"/>
    <row r="1281" s="39" customFormat="1" ht="13.35" customHeight="1"/>
    <row r="1282" s="39" customFormat="1" ht="13.35" customHeight="1"/>
    <row r="1283" s="39" customFormat="1" ht="13.35" customHeight="1"/>
    <row r="1284" s="39" customFormat="1" ht="13.35" customHeight="1"/>
    <row r="1285" s="39" customFormat="1" ht="13.35" customHeight="1"/>
    <row r="1286" s="39" customFormat="1" ht="13.35" customHeight="1"/>
    <row r="1287" s="39" customFormat="1" ht="13.35" customHeight="1"/>
    <row r="1288" s="39" customFormat="1" ht="13.35" customHeight="1"/>
    <row r="1289" s="39" customFormat="1" ht="13.35" customHeight="1"/>
    <row r="1290" s="39" customFormat="1" ht="13.35" customHeight="1"/>
    <row r="1291" s="39" customFormat="1" ht="13.35" customHeight="1"/>
    <row r="1292" s="39" customFormat="1" ht="13.35" customHeight="1"/>
    <row r="1293" s="39" customFormat="1" ht="13.35" customHeight="1"/>
    <row r="1294" s="39" customFormat="1" ht="13.35" customHeight="1"/>
    <row r="1295" s="39" customFormat="1" ht="13.35" customHeight="1"/>
    <row r="1296" s="39" customFormat="1" ht="13.35" customHeight="1"/>
    <row r="1297" s="39" customFormat="1" ht="13.35" customHeight="1"/>
    <row r="1298" s="39" customFormat="1" ht="13.35" customHeight="1"/>
    <row r="1299" s="39" customFormat="1" ht="13.35" customHeight="1"/>
    <row r="1300" s="39" customFormat="1" ht="13.35" customHeight="1"/>
    <row r="1301" s="39" customFormat="1" ht="13.35" customHeight="1"/>
    <row r="1302" s="39" customFormat="1" ht="13.35" customHeight="1"/>
    <row r="1303" s="39" customFormat="1" ht="13.35" customHeight="1"/>
    <row r="1304" s="39" customFormat="1" ht="13.35" customHeight="1"/>
    <row r="1305" s="39" customFormat="1" ht="13.35" customHeight="1"/>
    <row r="1306" s="39" customFormat="1" ht="13.35" customHeight="1"/>
    <row r="1307" s="39" customFormat="1" ht="13.35" customHeight="1"/>
    <row r="1308" s="39" customFormat="1" ht="13.35" customHeight="1"/>
    <row r="1309" s="39" customFormat="1" ht="13.35" customHeight="1"/>
    <row r="1310" s="39" customFormat="1" ht="13.35" customHeight="1"/>
    <row r="1311" s="39" customFormat="1" ht="13.35" customHeight="1"/>
    <row r="1312" s="39" customFormat="1" ht="13.35" customHeight="1"/>
    <row r="1313" s="39" customFormat="1" ht="13.35" customHeight="1"/>
    <row r="1314" s="39" customFormat="1" ht="13.35" customHeight="1"/>
    <row r="1315" s="39" customFormat="1" ht="13.35" customHeight="1"/>
    <row r="1316" s="39" customFormat="1" ht="13.35" customHeight="1"/>
    <row r="1317" s="39" customFormat="1" ht="13.35" customHeight="1"/>
    <row r="1318" s="39" customFormat="1" ht="13.35" customHeight="1"/>
    <row r="1319" s="39" customFormat="1" ht="13.35" customHeight="1"/>
    <row r="1320" s="39" customFormat="1" ht="13.35" customHeight="1"/>
    <row r="1321" s="39" customFormat="1" ht="13.35" customHeight="1"/>
    <row r="1322" s="39" customFormat="1" ht="13.35" customHeight="1"/>
    <row r="1323" s="39" customFormat="1" ht="13.35" customHeight="1"/>
    <row r="1324" s="39" customFormat="1" ht="13.35" customHeight="1"/>
    <row r="1325" s="39" customFormat="1" ht="13.35" customHeight="1"/>
    <row r="1326" s="39" customFormat="1" ht="13.35" customHeight="1"/>
    <row r="1327" s="39" customFormat="1" ht="13.35" customHeight="1"/>
    <row r="1328" s="39" customFormat="1" ht="13.35" customHeight="1"/>
    <row r="1329" s="39" customFormat="1" ht="13.35" customHeight="1"/>
    <row r="1330" s="39" customFormat="1" ht="13.35" customHeight="1"/>
    <row r="1331" s="39" customFormat="1" ht="13.35" customHeight="1"/>
    <row r="1332" s="39" customFormat="1" ht="13.35" customHeight="1"/>
    <row r="1333" s="39" customFormat="1" ht="13.35" customHeight="1"/>
    <row r="1334" s="39" customFormat="1" ht="13.35" customHeight="1"/>
    <row r="1335" s="39" customFormat="1" ht="13.35" customHeight="1"/>
    <row r="1336" s="39" customFormat="1" ht="13.35" customHeight="1"/>
    <row r="1337" s="39" customFormat="1" ht="13.35" customHeight="1"/>
    <row r="1338" s="39" customFormat="1" ht="13.35" customHeight="1"/>
    <row r="1339" s="39" customFormat="1" ht="13.35" customHeight="1"/>
    <row r="1340" s="39" customFormat="1" ht="13.35" customHeight="1"/>
    <row r="1341" s="39" customFormat="1" ht="13.35" customHeight="1"/>
    <row r="1342" s="39" customFormat="1" ht="13.35" customHeight="1"/>
    <row r="1343" s="39" customFormat="1" ht="13.35" customHeight="1"/>
    <row r="1344" s="39" customFormat="1" ht="13.35" customHeight="1"/>
    <row r="1345" s="39" customFormat="1" ht="13.35" customHeight="1"/>
    <row r="1346" s="39" customFormat="1" ht="13.35" customHeight="1"/>
    <row r="1347" s="39" customFormat="1" ht="13.35" customHeight="1"/>
    <row r="1348" s="39" customFormat="1" ht="13.35" customHeight="1"/>
    <row r="1349" s="39" customFormat="1" ht="13.35" customHeight="1"/>
    <row r="1350" s="39" customFormat="1" ht="13.35" customHeight="1"/>
    <row r="1351" s="39" customFormat="1" ht="13.35" customHeight="1"/>
    <row r="1352" s="39" customFormat="1" ht="13.35" customHeight="1"/>
    <row r="1353" s="39" customFormat="1" ht="13.35" customHeight="1"/>
    <row r="1354" s="39" customFormat="1" ht="13.35" customHeight="1"/>
    <row r="1355" s="39" customFormat="1" ht="13.35" customHeight="1"/>
    <row r="1356" s="39" customFormat="1" ht="13.35" customHeight="1"/>
    <row r="1357" s="39" customFormat="1" ht="13.35" customHeight="1"/>
    <row r="1358" s="39" customFormat="1" ht="13.35" customHeight="1"/>
    <row r="1359" s="39" customFormat="1" ht="13.35" customHeight="1"/>
    <row r="1360" s="39" customFormat="1" ht="13.35" customHeight="1"/>
    <row r="1361" s="39" customFormat="1" ht="13.35" customHeight="1"/>
    <row r="1362" s="39" customFormat="1" ht="13.35" customHeight="1"/>
    <row r="1363" s="39" customFormat="1" ht="13.35" customHeight="1"/>
    <row r="1364" s="39" customFormat="1" ht="13.35" customHeight="1"/>
    <row r="1365" s="39" customFormat="1" ht="13.35" customHeight="1"/>
    <row r="1366" s="39" customFormat="1" ht="13.35" customHeight="1"/>
    <row r="1367" s="39" customFormat="1" ht="13.35" customHeight="1"/>
    <row r="1368" s="39" customFormat="1" ht="13.35" customHeight="1"/>
    <row r="1369" s="39" customFormat="1" ht="13.35" customHeight="1"/>
    <row r="1370" s="39" customFormat="1" ht="13.35" customHeight="1"/>
    <row r="1371" s="39" customFormat="1" ht="13.35" customHeight="1"/>
    <row r="1372" s="39" customFormat="1" ht="13.35" customHeight="1"/>
    <row r="1373" s="39" customFormat="1" ht="13.35" customHeight="1"/>
    <row r="1374" s="39" customFormat="1" ht="13.35" customHeight="1"/>
    <row r="1375" s="39" customFormat="1" ht="13.35" customHeight="1"/>
    <row r="1376" s="39" customFormat="1" ht="13.35" customHeight="1"/>
    <row r="1377" s="39" customFormat="1" ht="13.35" customHeight="1"/>
    <row r="1378" s="39" customFormat="1" ht="13.35" customHeight="1"/>
    <row r="1379" s="39" customFormat="1" ht="13.35" customHeight="1"/>
    <row r="1380" s="39" customFormat="1" ht="13.35" customHeight="1"/>
    <row r="1381" s="39" customFormat="1" ht="13.35" customHeight="1"/>
    <row r="1382" s="39" customFormat="1" ht="13.35" customHeight="1"/>
    <row r="1383" s="39" customFormat="1" ht="13.35" customHeight="1"/>
    <row r="1384" s="39" customFormat="1" ht="13.35" customHeight="1"/>
    <row r="1385" s="39" customFormat="1" ht="13.35" customHeight="1"/>
    <row r="1386" s="39" customFormat="1" ht="13.35" customHeight="1"/>
    <row r="1387" s="39" customFormat="1" ht="13.35" customHeight="1"/>
    <row r="1388" s="39" customFormat="1" ht="13.35" customHeight="1"/>
    <row r="1389" s="39" customFormat="1" ht="13.35" customHeight="1"/>
    <row r="1390" s="39" customFormat="1" ht="13.35" customHeight="1"/>
    <row r="1391" s="39" customFormat="1" ht="13.35" customHeight="1"/>
    <row r="1392" s="39" customFormat="1" ht="13.35" customHeight="1"/>
    <row r="1393" s="39" customFormat="1" ht="13.35" customHeight="1"/>
    <row r="1394" s="39" customFormat="1" ht="13.35" customHeight="1"/>
    <row r="1395" s="39" customFormat="1" ht="13.35" customHeight="1"/>
    <row r="1396" s="39" customFormat="1" ht="13.35" customHeight="1"/>
    <row r="1397" s="39" customFormat="1" ht="13.35" customHeight="1"/>
    <row r="1398" s="39" customFormat="1" ht="13.35" customHeight="1"/>
    <row r="1399" s="39" customFormat="1" ht="13.35" customHeight="1"/>
    <row r="1400" s="39" customFormat="1" ht="13.35" customHeight="1"/>
    <row r="1401" s="39" customFormat="1" ht="13.35" customHeight="1"/>
    <row r="1402" s="39" customFormat="1" ht="13.35" customHeight="1"/>
    <row r="1403" s="39" customFormat="1" ht="13.35" customHeight="1"/>
    <row r="1404" s="39" customFormat="1" ht="13.35" customHeight="1"/>
    <row r="1405" s="39" customFormat="1" ht="13.35" customHeight="1"/>
    <row r="1406" s="39" customFormat="1" ht="13.35" customHeight="1"/>
    <row r="1407" s="39" customFormat="1" ht="13.35" customHeight="1"/>
    <row r="1408" s="39" customFormat="1" ht="13.35" customHeight="1"/>
    <row r="1409" s="39" customFormat="1" ht="13.35" customHeight="1"/>
    <row r="1410" s="39" customFormat="1" ht="13.35" customHeight="1"/>
    <row r="1411" s="39" customFormat="1" ht="13.35" customHeight="1"/>
    <row r="1412" s="39" customFormat="1" ht="13.35" customHeight="1"/>
    <row r="1413" s="39" customFormat="1" ht="13.35" customHeight="1"/>
    <row r="1414" s="39" customFormat="1" ht="13.35" customHeight="1"/>
    <row r="1415" s="39" customFormat="1" ht="13.35" customHeight="1"/>
    <row r="1416" s="39" customFormat="1" ht="13.35" customHeight="1"/>
    <row r="1417" s="39" customFormat="1" ht="13.35" customHeight="1"/>
    <row r="1418" s="39" customFormat="1" ht="13.35" customHeight="1"/>
    <row r="1419" s="39" customFormat="1" ht="13.35" customHeight="1"/>
    <row r="1420" s="39" customFormat="1" ht="13.35" customHeight="1"/>
    <row r="1421" s="39" customFormat="1" ht="13.35" customHeight="1"/>
    <row r="1422" s="39" customFormat="1" ht="13.35" customHeight="1"/>
    <row r="1423" s="39" customFormat="1" ht="13.35" customHeight="1"/>
    <row r="1424" s="39" customFormat="1" ht="13.35" customHeight="1"/>
    <row r="1425" s="39" customFormat="1" ht="13.35" customHeight="1"/>
    <row r="1426" s="39" customFormat="1" ht="13.35" customHeight="1"/>
    <row r="1427" s="39" customFormat="1" ht="13.35" customHeight="1"/>
    <row r="1428" s="39" customFormat="1" ht="13.35" customHeight="1"/>
    <row r="1429" s="39" customFormat="1" ht="13.35" customHeight="1"/>
    <row r="1430" s="39" customFormat="1" ht="13.35" customHeight="1"/>
    <row r="1431" s="39" customFormat="1" ht="13.35" customHeight="1"/>
    <row r="1432" s="39" customFormat="1" ht="13.35" customHeight="1"/>
    <row r="1433" s="39" customFormat="1" ht="13.35" customHeight="1"/>
    <row r="1434" s="39" customFormat="1" ht="13.35" customHeight="1"/>
    <row r="1435" s="39" customFormat="1" ht="13.35" customHeight="1"/>
    <row r="1436" s="39" customFormat="1" ht="13.35" customHeight="1"/>
    <row r="1437" s="39" customFormat="1" ht="13.35" customHeight="1"/>
    <row r="1438" s="39" customFormat="1" ht="13.35" customHeight="1"/>
    <row r="1439" s="39" customFormat="1" ht="13.35" customHeight="1"/>
    <row r="1440" s="39" customFormat="1" ht="13.35" customHeight="1"/>
    <row r="1441" s="39" customFormat="1" ht="13.35" customHeight="1"/>
    <row r="1442" s="39" customFormat="1" ht="13.35" customHeight="1"/>
    <row r="1443" s="39" customFormat="1" ht="13.35" customHeight="1"/>
    <row r="1444" s="39" customFormat="1" ht="13.35" customHeight="1"/>
    <row r="1445" s="39" customFormat="1" ht="13.35" customHeight="1"/>
    <row r="1446" s="39" customFormat="1" ht="13.35" customHeight="1"/>
    <row r="1447" s="39" customFormat="1" ht="13.35" customHeight="1"/>
    <row r="1448" s="39" customFormat="1" ht="13.35" customHeight="1"/>
    <row r="1449" s="39" customFormat="1" ht="13.35" customHeight="1"/>
    <row r="1450" s="39" customFormat="1" ht="13.35" customHeight="1"/>
    <row r="1451" s="39" customFormat="1" ht="13.35" customHeight="1"/>
    <row r="1452" s="39" customFormat="1" ht="13.35" customHeight="1"/>
    <row r="1453" s="39" customFormat="1" ht="13.35" customHeight="1"/>
    <row r="1454" s="39" customFormat="1" ht="13.35" customHeight="1"/>
    <row r="1455" s="39" customFormat="1" ht="13.35" customHeight="1"/>
    <row r="1456" s="39" customFormat="1" ht="13.35" customHeight="1"/>
    <row r="1457" s="39" customFormat="1" ht="13.35" customHeight="1"/>
    <row r="1458" s="39" customFormat="1" ht="13.35" customHeight="1"/>
    <row r="1459" s="39" customFormat="1" ht="13.35" customHeight="1"/>
    <row r="1460" s="39" customFormat="1" ht="13.35" customHeight="1"/>
    <row r="1461" s="39" customFormat="1" ht="13.35" customHeight="1"/>
    <row r="1462" s="39" customFormat="1" ht="13.35" customHeight="1"/>
    <row r="1463" s="39" customFormat="1" ht="13.35" customHeight="1"/>
    <row r="1464" s="39" customFormat="1" ht="13.35" customHeight="1"/>
    <row r="1465" s="39" customFormat="1" ht="13.35" customHeight="1"/>
    <row r="1466" s="39" customFormat="1" ht="13.35" customHeight="1"/>
    <row r="1467" s="39" customFormat="1" ht="13.35" customHeight="1"/>
    <row r="1468" s="39" customFormat="1" ht="13.35" customHeight="1"/>
    <row r="1469" s="39" customFormat="1" ht="13.35" customHeight="1"/>
    <row r="1470" s="39" customFormat="1" ht="13.35" customHeight="1"/>
    <row r="1471" s="39" customFormat="1" ht="13.35" customHeight="1"/>
    <row r="1472" s="39" customFormat="1" ht="13.35" customHeight="1"/>
    <row r="1473" s="39" customFormat="1" ht="13.35" customHeight="1"/>
    <row r="1474" s="39" customFormat="1" ht="13.35" customHeight="1"/>
    <row r="1475" s="39" customFormat="1" ht="13.35" customHeight="1"/>
    <row r="1476" s="39" customFormat="1" ht="13.35" customHeight="1"/>
    <row r="1477" s="39" customFormat="1" ht="13.35" customHeight="1"/>
    <row r="1478" s="39" customFormat="1" ht="13.35" customHeight="1"/>
    <row r="1479" s="39" customFormat="1" ht="13.35" customHeight="1"/>
    <row r="1480" s="39" customFormat="1" ht="13.35" customHeight="1"/>
    <row r="1481" s="39" customFormat="1" ht="13.35" customHeight="1"/>
    <row r="1482" s="39" customFormat="1" ht="13.35" customHeight="1"/>
    <row r="1483" s="39" customFormat="1" ht="13.35" customHeight="1"/>
    <row r="1484" s="39" customFormat="1" ht="13.35" customHeight="1"/>
    <row r="1485" s="39" customFormat="1" ht="13.35" customHeight="1"/>
    <row r="1486" s="39" customFormat="1" ht="13.35" customHeight="1"/>
    <row r="1487" s="39" customFormat="1" ht="13.35" customHeight="1"/>
    <row r="1488" s="39" customFormat="1" ht="13.35" customHeight="1"/>
    <row r="1489" s="39" customFormat="1" ht="13.35" customHeight="1"/>
    <row r="1490" s="39" customFormat="1" ht="13.35" customHeight="1"/>
    <row r="1491" s="39" customFormat="1" ht="13.35" customHeight="1"/>
    <row r="1492" s="39" customFormat="1" ht="13.35" customHeight="1"/>
    <row r="1493" s="39" customFormat="1" ht="13.35" customHeight="1"/>
    <row r="1494" s="39" customFormat="1" ht="13.35" customHeight="1"/>
    <row r="1495" s="39" customFormat="1" ht="13.35" customHeight="1"/>
    <row r="1496" s="39" customFormat="1" ht="13.35" customHeight="1"/>
    <row r="1497" s="39" customFormat="1" ht="13.35" customHeight="1"/>
    <row r="1498" s="39" customFormat="1" ht="13.35" customHeight="1"/>
    <row r="1499" s="39" customFormat="1" ht="13.35" customHeight="1"/>
    <row r="1500" s="39" customFormat="1" ht="13.35" customHeight="1"/>
    <row r="1501" s="39" customFormat="1" ht="13.35" customHeight="1"/>
    <row r="1502" s="39" customFormat="1" ht="13.35" customHeight="1"/>
    <row r="1503" s="39" customFormat="1" ht="13.35" customHeight="1"/>
    <row r="1504" s="39" customFormat="1" ht="13.35" customHeight="1"/>
    <row r="1505" s="39" customFormat="1" ht="13.35" customHeight="1"/>
    <row r="1506" s="39" customFormat="1" ht="13.35" customHeight="1"/>
    <row r="1507" s="39" customFormat="1" ht="13.35" customHeight="1"/>
    <row r="1508" s="39" customFormat="1" ht="13.35" customHeight="1"/>
    <row r="1509" s="39" customFormat="1" ht="13.35" customHeight="1"/>
    <row r="1510" s="39" customFormat="1" ht="13.35" customHeight="1"/>
    <row r="1511" s="39" customFormat="1" ht="13.35" customHeight="1"/>
    <row r="1512" s="39" customFormat="1" ht="13.35" customHeight="1"/>
    <row r="1513" s="39" customFormat="1" ht="13.35" customHeight="1"/>
    <row r="1514" s="39" customFormat="1" ht="13.35" customHeight="1"/>
    <row r="1515" s="39" customFormat="1" ht="13.35" customHeight="1"/>
    <row r="1516" s="39" customFormat="1" ht="13.35" customHeight="1"/>
    <row r="1517" s="39" customFormat="1" ht="13.35" customHeight="1"/>
    <row r="1518" s="39" customFormat="1" ht="13.35" customHeight="1"/>
    <row r="1519" s="39" customFormat="1" ht="13.35" customHeight="1"/>
    <row r="1520" s="39" customFormat="1" ht="13.35" customHeight="1"/>
    <row r="1521" s="39" customFormat="1" ht="13.35" customHeight="1"/>
    <row r="1522" s="39" customFormat="1" ht="13.35" customHeight="1"/>
    <row r="1523" s="39" customFormat="1" ht="13.35" customHeight="1"/>
    <row r="1524" s="39" customFormat="1" ht="13.35" customHeight="1"/>
    <row r="1525" s="39" customFormat="1" ht="13.35" customHeight="1"/>
    <row r="1526" s="39" customFormat="1" ht="13.35" customHeight="1"/>
    <row r="1527" s="39" customFormat="1" ht="13.35" customHeight="1"/>
    <row r="1528" s="39" customFormat="1" ht="13.35" customHeight="1"/>
    <row r="1529" s="39" customFormat="1" ht="13.35" customHeight="1"/>
    <row r="1530" s="39" customFormat="1" ht="13.35" customHeight="1"/>
    <row r="1531" s="39" customFormat="1" ht="13.35" customHeight="1"/>
    <row r="1532" s="39" customFormat="1" ht="13.35" customHeight="1"/>
    <row r="1533" s="39" customFormat="1" ht="13.35" customHeight="1"/>
    <row r="1534" s="39" customFormat="1" ht="13.35" customHeight="1"/>
    <row r="1535" s="39" customFormat="1" ht="13.35" customHeight="1"/>
    <row r="1536" s="39" customFormat="1" ht="13.35" customHeight="1"/>
    <row r="1537" s="39" customFormat="1" ht="13.35" customHeight="1"/>
    <row r="1538" s="39" customFormat="1" ht="13.35" customHeight="1"/>
    <row r="1539" s="39" customFormat="1" ht="13.35" customHeight="1"/>
    <row r="1540" s="39" customFormat="1" ht="13.35" customHeight="1"/>
    <row r="1541" s="39" customFormat="1" ht="13.35" customHeight="1"/>
    <row r="1542" s="39" customFormat="1" ht="13.35" customHeight="1"/>
    <row r="1543" s="39" customFormat="1" ht="13.35" customHeight="1"/>
    <row r="1544" s="39" customFormat="1" ht="13.35" customHeight="1"/>
    <row r="1545" s="39" customFormat="1" ht="13.35" customHeight="1"/>
    <row r="1546" s="39" customFormat="1" ht="13.35" customHeight="1"/>
    <row r="1547" s="39" customFormat="1" ht="13.35" customHeight="1"/>
    <row r="1548" s="39" customFormat="1" ht="13.35" customHeight="1"/>
    <row r="1549" s="39" customFormat="1" ht="13.35" customHeight="1"/>
    <row r="1550" s="39" customFormat="1" ht="13.35" customHeight="1"/>
    <row r="1551" s="39" customFormat="1" ht="13.35" customHeight="1"/>
    <row r="1552" s="39" customFormat="1" ht="13.35" customHeight="1"/>
    <row r="1553" s="39" customFormat="1" ht="13.35" customHeight="1"/>
    <row r="1554" s="39" customFormat="1" ht="13.35" customHeight="1"/>
    <row r="1555" s="39" customFormat="1" ht="13.35" customHeight="1"/>
    <row r="1556" s="39" customFormat="1" ht="13.35" customHeight="1"/>
    <row r="1557" s="39" customFormat="1" ht="13.35" customHeight="1"/>
    <row r="1558" s="39" customFormat="1" ht="13.35" customHeight="1"/>
    <row r="1559" s="39" customFormat="1" ht="13.35" customHeight="1"/>
    <row r="1560" s="39" customFormat="1" ht="13.35" customHeight="1"/>
    <row r="1561" s="39" customFormat="1" ht="13.35" customHeight="1"/>
    <row r="1562" s="39" customFormat="1" ht="13.35" customHeight="1"/>
    <row r="1563" s="39" customFormat="1" ht="13.35" customHeight="1"/>
    <row r="1564" s="39" customFormat="1" ht="13.35" customHeight="1"/>
    <row r="1565" s="39" customFormat="1" ht="13.35" customHeight="1"/>
    <row r="1566" s="39" customFormat="1" ht="13.35" customHeight="1"/>
    <row r="1567" s="39" customFormat="1" ht="13.35" customHeight="1"/>
    <row r="1568" s="39" customFormat="1" ht="13.35" customHeight="1"/>
    <row r="1569" s="39" customFormat="1" ht="13.35" customHeight="1"/>
    <row r="1570" s="39" customFormat="1" ht="13.35" customHeight="1"/>
    <row r="1571" s="39" customFormat="1" ht="13.35" customHeight="1"/>
    <row r="1572" s="39" customFormat="1" ht="13.35" customHeight="1"/>
    <row r="1573" s="39" customFormat="1" ht="13.35" customHeight="1"/>
    <row r="1574" s="39" customFormat="1" ht="13.35" customHeight="1"/>
    <row r="1575" s="39" customFormat="1" ht="13.35" customHeight="1"/>
    <row r="1576" s="39" customFormat="1" ht="13.35" customHeight="1"/>
    <row r="1577" s="39" customFormat="1" ht="13.35" customHeight="1"/>
    <row r="1578" s="39" customFormat="1" ht="13.35" customHeight="1"/>
    <row r="1579" s="39" customFormat="1" ht="13.35" customHeight="1"/>
    <row r="1580" s="39" customFormat="1" ht="13.35" customHeight="1"/>
    <row r="1581" s="39" customFormat="1" ht="13.35" customHeight="1"/>
    <row r="1582" s="39" customFormat="1" ht="13.35" customHeight="1"/>
    <row r="1583" s="39" customFormat="1" ht="13.35" customHeight="1"/>
    <row r="1584" s="39" customFormat="1" ht="13.35" customHeight="1"/>
    <row r="1585" s="39" customFormat="1" ht="13.35" customHeight="1"/>
    <row r="1586" s="39" customFormat="1" ht="13.35" customHeight="1"/>
    <row r="1587" s="39" customFormat="1" ht="13.35" customHeight="1"/>
    <row r="1588" s="39" customFormat="1" ht="13.35" customHeight="1"/>
    <row r="1589" s="39" customFormat="1" ht="13.35" customHeight="1"/>
    <row r="1590" s="39" customFormat="1" ht="13.35" customHeight="1"/>
    <row r="1591" s="39" customFormat="1" ht="13.35" customHeight="1"/>
    <row r="1592" s="39" customFormat="1" ht="13.35" customHeight="1"/>
    <row r="1593" s="39" customFormat="1" ht="13.35" customHeight="1"/>
    <row r="1594" s="39" customFormat="1" ht="13.35" customHeight="1"/>
    <row r="1595" s="39" customFormat="1" ht="13.35" customHeight="1"/>
    <row r="1596" s="39" customFormat="1" ht="13.35" customHeight="1"/>
    <row r="1597" s="39" customFormat="1" ht="13.35" customHeight="1"/>
    <row r="1598" s="39" customFormat="1" ht="13.35" customHeight="1"/>
    <row r="1599" s="39" customFormat="1" ht="13.35" customHeight="1"/>
    <row r="1600" s="39" customFormat="1" ht="13.35" customHeight="1"/>
    <row r="1601" s="39" customFormat="1" ht="13.35" customHeight="1"/>
    <row r="1602" s="39" customFormat="1" ht="13.35" customHeight="1"/>
    <row r="1603" s="39" customFormat="1" ht="13.35" customHeight="1"/>
    <row r="1604" s="39" customFormat="1" ht="13.35" customHeight="1"/>
    <row r="1605" s="39" customFormat="1" ht="13.35" customHeight="1"/>
    <row r="1606" s="39" customFormat="1" ht="13.35" customHeight="1"/>
    <row r="1607" s="39" customFormat="1" ht="13.35" customHeight="1"/>
    <row r="1608" s="39" customFormat="1" ht="13.35" customHeight="1"/>
    <row r="1609" s="39" customFormat="1" ht="13.35" customHeight="1"/>
    <row r="1610" s="39" customFormat="1" ht="13.35" customHeight="1"/>
    <row r="1611" s="39" customFormat="1" ht="13.35" customHeight="1"/>
    <row r="1612" s="39" customFormat="1" ht="13.35" customHeight="1"/>
    <row r="1613" s="39" customFormat="1" ht="13.35" customHeight="1"/>
    <row r="1614" s="39" customFormat="1" ht="13.35" customHeight="1"/>
    <row r="1615" s="39" customFormat="1" ht="13.35" customHeight="1"/>
    <row r="1616" s="39" customFormat="1" ht="13.35" customHeight="1"/>
    <row r="1617" s="39" customFormat="1" ht="13.35" customHeight="1"/>
    <row r="1618" s="39" customFormat="1" ht="13.35" customHeight="1"/>
    <row r="1619" s="39" customFormat="1" ht="13.35" customHeight="1"/>
    <row r="1620" s="39" customFormat="1" ht="13.35" customHeight="1"/>
    <row r="1621" s="39" customFormat="1" ht="13.35" customHeight="1"/>
    <row r="1622" s="39" customFormat="1" ht="13.35" customHeight="1"/>
    <row r="1623" s="39" customFormat="1" ht="13.35" customHeight="1"/>
    <row r="1624" s="39" customFormat="1" ht="13.35" customHeight="1"/>
    <row r="1625" s="39" customFormat="1" ht="13.35" customHeight="1"/>
    <row r="1626" s="39" customFormat="1" ht="13.35" customHeight="1"/>
    <row r="1627" s="39" customFormat="1" ht="13.35" customHeight="1"/>
    <row r="1628" s="39" customFormat="1" ht="13.35" customHeight="1"/>
    <row r="1629" s="39" customFormat="1" ht="13.35" customHeight="1"/>
    <row r="1630" s="39" customFormat="1" ht="13.35" customHeight="1"/>
    <row r="1631" s="39" customFormat="1" ht="13.35" customHeight="1"/>
    <row r="1632" s="39" customFormat="1" ht="13.35" customHeight="1"/>
    <row r="1633" s="39" customFormat="1" ht="13.35" customHeight="1"/>
    <row r="1634" s="39" customFormat="1" ht="13.35" customHeight="1"/>
    <row r="1635" s="39" customFormat="1" ht="13.35" customHeight="1"/>
    <row r="1636" s="39" customFormat="1" ht="13.35" customHeight="1"/>
    <row r="1637" s="39" customFormat="1" ht="13.35" customHeight="1"/>
    <row r="1638" s="39" customFormat="1" ht="13.35" customHeight="1"/>
    <row r="1639" s="39" customFormat="1" ht="13.35" customHeight="1"/>
    <row r="1640" s="39" customFormat="1" ht="13.35" customHeight="1"/>
    <row r="1641" s="39" customFormat="1" ht="13.35" customHeight="1"/>
    <row r="1642" s="39" customFormat="1" ht="13.35" customHeight="1"/>
    <row r="1643" s="39" customFormat="1" ht="13.35" customHeight="1"/>
    <row r="1644" s="39" customFormat="1" ht="13.35" customHeight="1"/>
    <row r="1645" s="39" customFormat="1" ht="13.35" customHeight="1"/>
    <row r="1646" s="39" customFormat="1" ht="13.35" customHeight="1"/>
    <row r="1647" s="39" customFormat="1" ht="13.35" customHeight="1"/>
    <row r="1648" s="39" customFormat="1" ht="13.35" customHeight="1"/>
    <row r="1649" s="39" customFormat="1" ht="13.35" customHeight="1"/>
    <row r="1650" s="39" customFormat="1" ht="13.35" customHeight="1"/>
    <row r="1651" s="39" customFormat="1" ht="13.35" customHeight="1"/>
    <row r="1652" s="39" customFormat="1" ht="13.35" customHeight="1"/>
    <row r="1653" s="39" customFormat="1" ht="13.35" customHeight="1"/>
    <row r="1654" s="39" customFormat="1" ht="13.35" customHeight="1"/>
    <row r="1655" s="39" customFormat="1" ht="13.35" customHeight="1"/>
    <row r="1656" s="39" customFormat="1" ht="13.35" customHeight="1"/>
    <row r="1657" s="39" customFormat="1" ht="13.35" customHeight="1"/>
    <row r="1658" s="39" customFormat="1" ht="13.35" customHeight="1"/>
    <row r="1659" s="39" customFormat="1" ht="13.35" customHeight="1"/>
    <row r="1660" s="39" customFormat="1" ht="13.35" customHeight="1"/>
    <row r="1661" s="39" customFormat="1" ht="13.35" customHeight="1"/>
    <row r="1662" s="39" customFormat="1" ht="13.35" customHeight="1"/>
    <row r="1663" s="39" customFormat="1" ht="13.35" customHeight="1"/>
    <row r="1664" s="39" customFormat="1" ht="13.35" customHeight="1"/>
    <row r="1665" s="39" customFormat="1" ht="13.35" customHeight="1"/>
    <row r="1666" s="39" customFormat="1" ht="13.35" customHeight="1"/>
    <row r="1667" s="39" customFormat="1" ht="13.35" customHeight="1"/>
    <row r="1668" s="39" customFormat="1" ht="13.35" customHeight="1"/>
    <row r="1669" s="39" customFormat="1" ht="13.35" customHeight="1"/>
    <row r="1670" s="39" customFormat="1" ht="13.35" customHeight="1"/>
    <row r="1671" s="39" customFormat="1" ht="13.35" customHeight="1"/>
    <row r="1672" s="39" customFormat="1" ht="13.35" customHeight="1"/>
    <row r="1673" s="39" customFormat="1" ht="13.35" customHeight="1"/>
    <row r="1674" s="39" customFormat="1" ht="13.35" customHeight="1"/>
    <row r="1675" s="39" customFormat="1" ht="13.35" customHeight="1"/>
    <row r="1676" s="39" customFormat="1" ht="13.35" customHeight="1"/>
    <row r="1677" s="39" customFormat="1" ht="13.35" customHeight="1"/>
    <row r="1678" s="39" customFormat="1" ht="13.35" customHeight="1"/>
    <row r="1679" s="39" customFormat="1" ht="13.35" customHeight="1"/>
    <row r="1680" s="39" customFormat="1" ht="13.35" customHeight="1"/>
    <row r="1681" s="39" customFormat="1" ht="13.35" customHeight="1"/>
    <row r="1682" s="39" customFormat="1" ht="13.35" customHeight="1"/>
    <row r="1683" s="39" customFormat="1" ht="13.35" customHeight="1"/>
    <row r="1684" s="39" customFormat="1" ht="13.35" customHeight="1"/>
    <row r="1685" s="39" customFormat="1" ht="13.35" customHeight="1"/>
    <row r="1686" s="39" customFormat="1" ht="13.35" customHeight="1"/>
    <row r="1687" s="39" customFormat="1" ht="13.35" customHeight="1"/>
    <row r="1688" s="39" customFormat="1" ht="13.35" customHeight="1"/>
    <row r="1689" s="39" customFormat="1" ht="13.35" customHeight="1"/>
    <row r="1690" s="39" customFormat="1" ht="13.35" customHeight="1"/>
    <row r="1691" s="39" customFormat="1" ht="13.35" customHeight="1"/>
    <row r="1692" s="39" customFormat="1" ht="13.35" customHeight="1"/>
    <row r="1693" s="39" customFormat="1" ht="13.35" customHeight="1"/>
    <row r="1694" s="39" customFormat="1" ht="13.35" customHeight="1"/>
    <row r="1695" s="39" customFormat="1" ht="13.35" customHeight="1"/>
    <row r="1696" s="39" customFormat="1" ht="13.35" customHeight="1"/>
    <row r="1697" s="39" customFormat="1" ht="13.35" customHeight="1"/>
    <row r="1698" s="39" customFormat="1" ht="13.35" customHeight="1"/>
    <row r="1699" s="39" customFormat="1" ht="13.35" customHeight="1"/>
    <row r="1700" s="39" customFormat="1" ht="13.35" customHeight="1"/>
    <row r="1701" s="39" customFormat="1" ht="13.35" customHeight="1"/>
    <row r="1702" s="39" customFormat="1" ht="13.35" customHeight="1"/>
    <row r="1703" s="39" customFormat="1" ht="13.35" customHeight="1"/>
    <row r="1704" s="39" customFormat="1" ht="13.35" customHeight="1"/>
    <row r="1705" s="39" customFormat="1" ht="13.35" customHeight="1"/>
    <row r="1706" s="39" customFormat="1" ht="13.35" customHeight="1"/>
    <row r="1707" s="39" customFormat="1" ht="13.35" customHeight="1"/>
    <row r="1708" s="39" customFormat="1" ht="13.35" customHeight="1"/>
    <row r="1709" s="39" customFormat="1" ht="13.35" customHeight="1"/>
    <row r="1710" s="39" customFormat="1" ht="13.35" customHeight="1"/>
    <row r="1711" s="39" customFormat="1" ht="13.35" customHeight="1"/>
    <row r="1712" s="39" customFormat="1" ht="13.35" customHeight="1"/>
    <row r="1713" s="39" customFormat="1" ht="13.35" customHeight="1"/>
    <row r="1714" s="39" customFormat="1" ht="13.35" customHeight="1"/>
    <row r="1715" s="39" customFormat="1" ht="13.35" customHeight="1"/>
    <row r="1716" s="39" customFormat="1" ht="13.35" customHeight="1"/>
    <row r="1717" s="39" customFormat="1" ht="13.35" customHeight="1"/>
    <row r="1718" s="39" customFormat="1" ht="13.35" customHeight="1"/>
    <row r="1719" s="39" customFormat="1" ht="13.35" customHeight="1"/>
    <row r="1720" s="39" customFormat="1" ht="13.35" customHeight="1"/>
    <row r="1721" s="39" customFormat="1" ht="13.35" customHeight="1"/>
    <row r="1722" s="39" customFormat="1" ht="13.35" customHeight="1"/>
    <row r="1723" s="39" customFormat="1" ht="13.35" customHeight="1"/>
    <row r="1724" s="39" customFormat="1" ht="13.35" customHeight="1"/>
    <row r="1725" s="39" customFormat="1" ht="13.35" customHeight="1"/>
    <row r="1726" s="39" customFormat="1" ht="13.35" customHeight="1"/>
    <row r="1727" s="39" customFormat="1" ht="13.35" customHeight="1"/>
    <row r="1728" s="39" customFormat="1" ht="13.35" customHeight="1"/>
    <row r="1729" s="39" customFormat="1" ht="13.35" customHeight="1"/>
    <row r="1730" s="39" customFormat="1" ht="13.35" customHeight="1"/>
    <row r="1731" s="39" customFormat="1" ht="13.35" customHeight="1"/>
    <row r="1732" s="39" customFormat="1" ht="13.35" customHeight="1"/>
    <row r="1733" s="39" customFormat="1" ht="13.35" customHeight="1"/>
    <row r="1734" s="39" customFormat="1" ht="13.35" customHeight="1"/>
    <row r="1735" s="39" customFormat="1" ht="13.35" customHeight="1"/>
    <row r="1736" s="39" customFormat="1" ht="13.35" customHeight="1"/>
    <row r="1737" s="39" customFormat="1" ht="13.35" customHeight="1"/>
    <row r="1738" s="39" customFormat="1" ht="13.35" customHeight="1"/>
    <row r="1739" s="39" customFormat="1" ht="13.35" customHeight="1"/>
    <row r="1740" s="39" customFormat="1" ht="13.35" customHeight="1"/>
    <row r="1741" s="39" customFormat="1" ht="13.35" customHeight="1"/>
    <row r="1742" s="39" customFormat="1" ht="13.35" customHeight="1"/>
    <row r="1743" s="39" customFormat="1" ht="13.35" customHeight="1"/>
    <row r="1744" s="39" customFormat="1" ht="13.35" customHeight="1"/>
    <row r="1745" s="39" customFormat="1" ht="13.35" customHeight="1"/>
    <row r="1746" s="39" customFormat="1" ht="13.35" customHeight="1"/>
    <row r="1747" s="39" customFormat="1" ht="13.35" customHeight="1"/>
    <row r="1748" s="39" customFormat="1" ht="13.35" customHeight="1"/>
    <row r="1749" s="39" customFormat="1" ht="13.35" customHeight="1"/>
    <row r="1750" s="39" customFormat="1" ht="13.35" customHeight="1"/>
    <row r="1751" s="39" customFormat="1" ht="13.35" customHeight="1"/>
    <row r="1752" s="39" customFormat="1" ht="13.35" customHeight="1"/>
    <row r="1753" s="39" customFormat="1" ht="13.35" customHeight="1"/>
    <row r="1754" s="39" customFormat="1" ht="13.35" customHeight="1"/>
    <row r="1755" s="39" customFormat="1" ht="13.35" customHeight="1"/>
    <row r="1756" s="39" customFormat="1" ht="13.35" customHeight="1"/>
    <row r="1757" s="39" customFormat="1" ht="13.35" customHeight="1"/>
    <row r="1758" s="39" customFormat="1" ht="13.35" customHeight="1"/>
    <row r="1759" s="39" customFormat="1" ht="13.35" customHeight="1"/>
    <row r="1760" s="39" customFormat="1" ht="13.35" customHeight="1"/>
    <row r="1761" s="39" customFormat="1" ht="13.35" customHeight="1"/>
    <row r="1762" s="39" customFormat="1" ht="13.35" customHeight="1"/>
    <row r="1763" s="39" customFormat="1" ht="13.35" customHeight="1"/>
    <row r="1764" s="39" customFormat="1" ht="13.35" customHeight="1"/>
    <row r="1765" s="39" customFormat="1" ht="13.35" customHeight="1"/>
    <row r="1766" s="39" customFormat="1" ht="13.35" customHeight="1"/>
    <row r="1767" s="39" customFormat="1" ht="13.35" customHeight="1"/>
    <row r="1768" s="39" customFormat="1" ht="13.35" customHeight="1"/>
    <row r="1769" s="39" customFormat="1" ht="13.35" customHeight="1"/>
    <row r="1770" s="39" customFormat="1" ht="13.35" customHeight="1"/>
    <row r="1771" s="39" customFormat="1" ht="13.35" customHeight="1"/>
    <row r="1772" s="39" customFormat="1" ht="13.35" customHeight="1"/>
    <row r="1773" s="39" customFormat="1" ht="13.35" customHeight="1"/>
    <row r="1774" s="39" customFormat="1" ht="13.35" customHeight="1"/>
    <row r="1775" s="39" customFormat="1" ht="13.35" customHeight="1"/>
    <row r="1776" s="39" customFormat="1" ht="13.35" customHeight="1"/>
    <row r="1777" s="39" customFormat="1" ht="13.35" customHeight="1"/>
    <row r="1778" s="39" customFormat="1" ht="13.35" customHeight="1"/>
    <row r="1779" s="39" customFormat="1" ht="13.35" customHeight="1"/>
    <row r="1780" s="39" customFormat="1" ht="13.35" customHeight="1"/>
    <row r="1781" s="39" customFormat="1" ht="13.35" customHeight="1"/>
    <row r="1782" s="39" customFormat="1" ht="13.35" customHeight="1"/>
    <row r="1783" s="39" customFormat="1" ht="13.35" customHeight="1"/>
    <row r="1784" s="39" customFormat="1" ht="13.35" customHeight="1"/>
    <row r="1785" s="39" customFormat="1" ht="13.35" customHeight="1"/>
    <row r="1786" s="39" customFormat="1" ht="13.35" customHeight="1"/>
    <row r="1787" s="39" customFormat="1" ht="13.35" customHeight="1"/>
    <row r="1788" s="39" customFormat="1" ht="13.35" customHeight="1"/>
    <row r="1789" s="39" customFormat="1" ht="13.35" customHeight="1"/>
    <row r="1790" s="39" customFormat="1" ht="13.35" customHeight="1"/>
    <row r="1791" s="39" customFormat="1" ht="13.35" customHeight="1"/>
    <row r="1792" s="39" customFormat="1" ht="13.35" customHeight="1"/>
    <row r="1793" s="39" customFormat="1" ht="13.35" customHeight="1"/>
    <row r="1794" s="39" customFormat="1" ht="13.35" customHeight="1"/>
    <row r="1795" s="39" customFormat="1" ht="13.35" customHeight="1"/>
    <row r="1796" s="39" customFormat="1" ht="13.35" customHeight="1"/>
    <row r="1797" s="39" customFormat="1" ht="13.35" customHeight="1"/>
    <row r="1798" s="39" customFormat="1" ht="13.35" customHeight="1"/>
    <row r="1799" s="39" customFormat="1" ht="13.35" customHeight="1"/>
    <row r="1800" s="39" customFormat="1" ht="13.35" customHeight="1"/>
    <row r="1801" s="39" customFormat="1" ht="13.35" customHeight="1"/>
    <row r="1802" s="39" customFormat="1" ht="13.35" customHeight="1"/>
    <row r="1803" s="39" customFormat="1" ht="13.35" customHeight="1"/>
    <row r="1804" s="39" customFormat="1" ht="13.35" customHeight="1"/>
    <row r="1805" s="39" customFormat="1" ht="13.35" customHeight="1"/>
    <row r="1806" s="39" customFormat="1" ht="13.35" customHeight="1"/>
    <row r="1807" s="39" customFormat="1" ht="13.35" customHeight="1"/>
    <row r="1808" s="39" customFormat="1" ht="13.35" customHeight="1"/>
    <row r="1809" s="39" customFormat="1" ht="13.35" customHeight="1"/>
    <row r="1810" s="39" customFormat="1" ht="13.35" customHeight="1"/>
    <row r="1811" s="39" customFormat="1" ht="13.35" customHeight="1"/>
    <row r="1812" s="39" customFormat="1" ht="13.35" customHeight="1"/>
    <row r="1813" s="39" customFormat="1" ht="13.35" customHeight="1"/>
    <row r="1814" s="39" customFormat="1" ht="13.35" customHeight="1"/>
    <row r="1815" s="39" customFormat="1" ht="13.35" customHeight="1"/>
    <row r="1816" s="39" customFormat="1" ht="13.35" customHeight="1"/>
    <row r="1817" s="39" customFormat="1" ht="13.35" customHeight="1"/>
    <row r="1818" s="39" customFormat="1" ht="13.35" customHeight="1"/>
    <row r="1819" s="39" customFormat="1" ht="13.35" customHeight="1"/>
    <row r="1820" s="39" customFormat="1" ht="13.35" customHeight="1"/>
    <row r="1821" s="39" customFormat="1" ht="13.35" customHeight="1"/>
    <row r="1822" s="39" customFormat="1" ht="13.35" customHeight="1"/>
    <row r="1823" s="39" customFormat="1" ht="13.35" customHeight="1"/>
    <row r="1824" s="39" customFormat="1" ht="13.35" customHeight="1"/>
    <row r="1825" s="39" customFormat="1" ht="13.35" customHeight="1"/>
    <row r="1826" s="39" customFormat="1" ht="13.35" customHeight="1"/>
    <row r="1827" s="39" customFormat="1" ht="13.35" customHeight="1"/>
    <row r="1828" s="39" customFormat="1" ht="13.35" customHeight="1"/>
    <row r="1829" s="39" customFormat="1" ht="13.35" customHeight="1"/>
    <row r="1830" s="39" customFormat="1" ht="13.35" customHeight="1"/>
    <row r="1831" s="39" customFormat="1" ht="13.35" customHeight="1"/>
    <row r="1832" s="39" customFormat="1" ht="13.35" customHeight="1"/>
    <row r="1833" s="39" customFormat="1" ht="13.35" customHeight="1"/>
    <row r="1834" s="39" customFormat="1" ht="13.35" customHeight="1"/>
    <row r="1835" s="39" customFormat="1" ht="13.35" customHeight="1"/>
    <row r="1836" s="39" customFormat="1" ht="13.35" customHeight="1"/>
    <row r="1837" s="39" customFormat="1" ht="13.35" customHeight="1"/>
    <row r="1838" s="39" customFormat="1" ht="13.35" customHeight="1"/>
    <row r="1839" s="39" customFormat="1" ht="13.35" customHeight="1"/>
    <row r="1840" s="39" customFormat="1" ht="13.35" customHeight="1"/>
    <row r="1841" s="39" customFormat="1" ht="13.35" customHeight="1"/>
    <row r="1842" s="39" customFormat="1" ht="13.35" customHeight="1"/>
    <row r="1843" s="39" customFormat="1" ht="13.35" customHeight="1"/>
    <row r="1844" s="39" customFormat="1" ht="13.35" customHeight="1"/>
    <row r="1845" s="39" customFormat="1" ht="13.35" customHeight="1"/>
    <row r="1846" s="39" customFormat="1" ht="13.35" customHeight="1"/>
    <row r="1847" s="39" customFormat="1" ht="13.35" customHeight="1"/>
    <row r="1848" s="39" customFormat="1" ht="13.35" customHeight="1"/>
    <row r="1849" s="39" customFormat="1" ht="13.35" customHeight="1"/>
    <row r="1850" s="39" customFormat="1" ht="13.35" customHeight="1"/>
    <row r="1851" s="39" customFormat="1" ht="13.35" customHeight="1"/>
    <row r="1852" s="39" customFormat="1" ht="13.35" customHeight="1"/>
    <row r="1853" s="39" customFormat="1" ht="13.35" customHeight="1"/>
    <row r="1854" s="39" customFormat="1" ht="13.35" customHeight="1"/>
    <row r="1855" s="39" customFormat="1" ht="13.35" customHeight="1"/>
    <row r="1856" s="39" customFormat="1" ht="13.35" customHeight="1"/>
    <row r="1857" s="39" customFormat="1" ht="13.35" customHeight="1"/>
    <row r="1858" s="39" customFormat="1" ht="13.35" customHeight="1"/>
    <row r="1859" s="39" customFormat="1" ht="13.35" customHeight="1"/>
    <row r="1860" s="39" customFormat="1" ht="13.35" customHeight="1"/>
    <row r="1861" s="39" customFormat="1" ht="13.35" customHeight="1"/>
    <row r="1862" s="39" customFormat="1" ht="13.35" customHeight="1"/>
    <row r="1863" s="39" customFormat="1" ht="13.35" customHeight="1"/>
    <row r="1864" s="39" customFormat="1" ht="13.35" customHeight="1"/>
    <row r="1865" s="39" customFormat="1" ht="13.35" customHeight="1"/>
    <row r="1866" s="39" customFormat="1" ht="13.35" customHeight="1"/>
    <row r="1867" s="39" customFormat="1" ht="13.35" customHeight="1"/>
    <row r="1868" s="39" customFormat="1" ht="13.35" customHeight="1"/>
    <row r="1869" s="39" customFormat="1" ht="13.35" customHeight="1"/>
    <row r="1870" s="39" customFormat="1" ht="13.35" customHeight="1"/>
    <row r="1871" s="39" customFormat="1" ht="13.35" customHeight="1"/>
    <row r="1872" s="39" customFormat="1" ht="13.35" customHeight="1"/>
    <row r="1873" s="39" customFormat="1" ht="13.35" customHeight="1"/>
    <row r="1874" s="39" customFormat="1" ht="13.35" customHeight="1"/>
    <row r="1875" s="39" customFormat="1" ht="13.35" customHeight="1"/>
    <row r="1876" s="39" customFormat="1" ht="13.35" customHeight="1"/>
    <row r="1877" s="39" customFormat="1" ht="13.35" customHeight="1"/>
    <row r="1878" s="39" customFormat="1" ht="13.35" customHeight="1"/>
    <row r="1879" s="39" customFormat="1" ht="13.35" customHeight="1"/>
    <row r="1880" s="39" customFormat="1" ht="13.35" customHeight="1"/>
    <row r="1881" s="39" customFormat="1" ht="13.35" customHeight="1"/>
    <row r="1882" s="39" customFormat="1" ht="13.35" customHeight="1"/>
    <row r="1883" s="39" customFormat="1" ht="13.35" customHeight="1"/>
    <row r="1884" s="39" customFormat="1" ht="13.35" customHeight="1"/>
    <row r="1885" s="39" customFormat="1" ht="13.35" customHeight="1"/>
    <row r="1886" s="39" customFormat="1" ht="13.35" customHeight="1"/>
    <row r="1887" s="39" customFormat="1" ht="13.35" customHeight="1"/>
    <row r="1888" s="39" customFormat="1" ht="13.35" customHeight="1"/>
    <row r="1889" s="39" customFormat="1" ht="13.35" customHeight="1"/>
    <row r="1890" s="39" customFormat="1" ht="13.35" customHeight="1"/>
    <row r="1891" s="39" customFormat="1" ht="13.35" customHeight="1"/>
    <row r="1892" s="39" customFormat="1" ht="13.35" customHeight="1"/>
    <row r="1893" s="39" customFormat="1" ht="13.35" customHeight="1"/>
    <row r="1894" s="39" customFormat="1" ht="13.35" customHeight="1"/>
    <row r="1895" s="39" customFormat="1" ht="13.35" customHeight="1"/>
    <row r="1896" s="39" customFormat="1" ht="13.35" customHeight="1"/>
    <row r="1897" s="39" customFormat="1" ht="13.35" customHeight="1"/>
    <row r="1898" s="39" customFormat="1" ht="13.35" customHeight="1"/>
    <row r="1899" s="39" customFormat="1" ht="13.35" customHeight="1"/>
    <row r="1900" s="39" customFormat="1" ht="13.35" customHeight="1"/>
    <row r="1901" s="39" customFormat="1" ht="13.35" customHeight="1"/>
    <row r="1902" s="39" customFormat="1" ht="13.35" customHeight="1"/>
    <row r="1903" s="39" customFormat="1" ht="13.35" customHeight="1"/>
    <row r="1904" s="39" customFormat="1" ht="13.35" customHeight="1"/>
    <row r="1905" s="39" customFormat="1" ht="13.35" customHeight="1"/>
    <row r="1906" s="39" customFormat="1" ht="13.35" customHeight="1"/>
    <row r="1907" s="39" customFormat="1" ht="13.35" customHeight="1"/>
    <row r="1908" s="39" customFormat="1" ht="13.35" customHeight="1"/>
    <row r="1909" s="39" customFormat="1" ht="13.35" customHeight="1"/>
    <row r="1910" s="39" customFormat="1" ht="13.35" customHeight="1"/>
    <row r="1911" s="39" customFormat="1" ht="13.35" customHeight="1"/>
    <row r="1912" s="39" customFormat="1" ht="13.35" customHeight="1"/>
    <row r="1913" s="39" customFormat="1" ht="13.35" customHeight="1"/>
    <row r="1914" s="39" customFormat="1" ht="13.35" customHeight="1"/>
    <row r="1915" s="39" customFormat="1" ht="13.35" customHeight="1"/>
    <row r="1916" s="39" customFormat="1" ht="13.35" customHeight="1"/>
    <row r="1917" s="39" customFormat="1" ht="13.35" customHeight="1"/>
    <row r="1918" s="39" customFormat="1" ht="13.35" customHeight="1"/>
    <row r="1919" s="39" customFormat="1" ht="13.35" customHeight="1"/>
    <row r="1920" s="39" customFormat="1" ht="13.35" customHeight="1"/>
    <row r="1921" s="39" customFormat="1" ht="13.35" customHeight="1"/>
    <row r="1922" s="39" customFormat="1" ht="13.35" customHeight="1"/>
    <row r="1923" s="39" customFormat="1" ht="13.35" customHeight="1"/>
    <row r="1924" s="39" customFormat="1" ht="13.35" customHeight="1"/>
    <row r="1925" s="39" customFormat="1" ht="13.35" customHeight="1"/>
    <row r="1926" s="39" customFormat="1" ht="13.35" customHeight="1"/>
    <row r="1927" s="39" customFormat="1" ht="13.35" customHeight="1"/>
    <row r="1928" s="39" customFormat="1" ht="13.35" customHeight="1"/>
    <row r="1929" s="39" customFormat="1" ht="13.35" customHeight="1"/>
    <row r="1930" s="39" customFormat="1" ht="13.35" customHeight="1"/>
    <row r="1931" s="39" customFormat="1" ht="13.35" customHeight="1"/>
    <row r="1932" s="39" customFormat="1" ht="13.35" customHeight="1"/>
    <row r="1933" s="39" customFormat="1" ht="13.35" customHeight="1"/>
    <row r="1934" s="39" customFormat="1" ht="13.35" customHeight="1"/>
    <row r="1935" s="39" customFormat="1" ht="13.35" customHeight="1"/>
    <row r="1936" s="39" customFormat="1" ht="13.35" customHeight="1"/>
    <row r="1937" s="39" customFormat="1" ht="13.35" customHeight="1"/>
    <row r="1938" s="39" customFormat="1" ht="13.35" customHeight="1"/>
    <row r="1939" s="39" customFormat="1" ht="13.35" customHeight="1"/>
    <row r="1940" s="39" customFormat="1" ht="13.35" customHeight="1"/>
    <row r="1941" s="39" customFormat="1" ht="13.35" customHeight="1"/>
    <row r="1942" s="39" customFormat="1" ht="13.35" customHeight="1"/>
    <row r="1943" s="39" customFormat="1" ht="13.35" customHeight="1"/>
    <row r="1944" s="39" customFormat="1" ht="13.35" customHeight="1"/>
    <row r="1945" s="39" customFormat="1" ht="13.35" customHeight="1"/>
    <row r="1946" s="39" customFormat="1" ht="13.35" customHeight="1"/>
    <row r="1947" s="39" customFormat="1" ht="13.35" customHeight="1"/>
    <row r="1948" s="39" customFormat="1" ht="13.35" customHeight="1"/>
    <row r="1949" s="39" customFormat="1" ht="13.35" customHeight="1"/>
    <row r="1950" s="39" customFormat="1" ht="13.35" customHeight="1"/>
    <row r="1951" s="39" customFormat="1" ht="13.35" customHeight="1"/>
    <row r="1952" s="39" customFormat="1" ht="13.35" customHeight="1"/>
    <row r="1953" s="39" customFormat="1" ht="13.35" customHeight="1"/>
    <row r="1954" s="39" customFormat="1" ht="13.35" customHeight="1"/>
    <row r="1955" s="39" customFormat="1" ht="13.35" customHeight="1"/>
    <row r="1956" s="39" customFormat="1" ht="13.35" customHeight="1"/>
    <row r="1957" s="39" customFormat="1" ht="13.35" customHeight="1"/>
    <row r="1958" s="39" customFormat="1" ht="13.35" customHeight="1"/>
    <row r="1959" s="39" customFormat="1" ht="13.35" customHeight="1"/>
    <row r="1960" s="39" customFormat="1" ht="13.35" customHeight="1"/>
    <row r="1961" s="39" customFormat="1" ht="13.35" customHeight="1"/>
    <row r="1962" s="39" customFormat="1" ht="13.35" customHeight="1"/>
    <row r="1963" s="39" customFormat="1" ht="13.35" customHeight="1"/>
    <row r="1964" s="39" customFormat="1" ht="13.35" customHeight="1"/>
    <row r="1965" s="39" customFormat="1" ht="13.35" customHeight="1"/>
    <row r="1966" s="39" customFormat="1" ht="13.35" customHeight="1"/>
    <row r="1967" s="39" customFormat="1" ht="13.35" customHeight="1"/>
    <row r="1968" s="39" customFormat="1" ht="13.35" customHeight="1"/>
    <row r="1969" s="39" customFormat="1" ht="13.35" customHeight="1"/>
    <row r="1970" s="39" customFormat="1" ht="13.35" customHeight="1"/>
    <row r="1971" s="39" customFormat="1" ht="13.35" customHeight="1"/>
    <row r="1972" s="39" customFormat="1" ht="13.35" customHeight="1"/>
    <row r="1973" s="39" customFormat="1" ht="13.35" customHeight="1"/>
    <row r="1974" s="39" customFormat="1" ht="13.35" customHeight="1"/>
    <row r="1975" s="39" customFormat="1" ht="13.35" customHeight="1"/>
    <row r="1976" s="39" customFormat="1" ht="13.35" customHeight="1"/>
    <row r="1977" s="39" customFormat="1" ht="13.35" customHeight="1"/>
    <row r="1978" s="39" customFormat="1" ht="13.35" customHeight="1"/>
    <row r="1979" s="39" customFormat="1" ht="13.35" customHeight="1"/>
    <row r="1980" s="39" customFormat="1" ht="13.35" customHeight="1"/>
    <row r="1981" s="39" customFormat="1" ht="13.35" customHeight="1"/>
    <row r="1982" s="39" customFormat="1" ht="13.35" customHeight="1"/>
    <row r="1983" s="39" customFormat="1" ht="13.35" customHeight="1"/>
    <row r="1984" s="39" customFormat="1" ht="13.35" customHeight="1"/>
    <row r="1985" s="39" customFormat="1" ht="13.35" customHeight="1"/>
    <row r="1986" s="39" customFormat="1" ht="13.35" customHeight="1"/>
    <row r="1987" s="39" customFormat="1" ht="13.35" customHeight="1"/>
    <row r="1988" s="39" customFormat="1" ht="13.35" customHeight="1"/>
    <row r="1989" s="39" customFormat="1" ht="13.35" customHeight="1"/>
    <row r="1990" s="39" customFormat="1" ht="13.35" customHeight="1"/>
    <row r="1991" s="39" customFormat="1" ht="13.35" customHeight="1"/>
    <row r="1992" s="39" customFormat="1" ht="13.35" customHeight="1"/>
    <row r="1993" s="39" customFormat="1" ht="13.35" customHeight="1"/>
    <row r="1994" s="39" customFormat="1" ht="13.35" customHeight="1"/>
    <row r="1995" s="39" customFormat="1" ht="13.35" customHeight="1"/>
    <row r="1996" s="39" customFormat="1" ht="13.35" customHeight="1"/>
    <row r="1997" s="39" customFormat="1" ht="13.35" customHeight="1"/>
    <row r="1998" s="39" customFormat="1" ht="13.35" customHeight="1"/>
    <row r="1999" s="39" customFormat="1" ht="13.35" customHeight="1"/>
    <row r="2000" s="39" customFormat="1" ht="13.35" customHeight="1"/>
    <row r="2001" s="39" customFormat="1" ht="13.35" customHeight="1"/>
    <row r="2002" s="39" customFormat="1" ht="13.35" customHeight="1"/>
    <row r="2003" s="39" customFormat="1" ht="13.35" customHeight="1"/>
    <row r="2004" s="39" customFormat="1" ht="13.35" customHeight="1"/>
    <row r="2005" s="39" customFormat="1" ht="13.35" customHeight="1"/>
    <row r="2006" s="39" customFormat="1" ht="13.35" customHeight="1"/>
    <row r="2007" s="39" customFormat="1" ht="13.35" customHeight="1"/>
    <row r="2008" s="39" customFormat="1" ht="13.35" customHeight="1"/>
    <row r="2009" s="39" customFormat="1" ht="13.35" customHeight="1"/>
    <row r="2010" s="39" customFormat="1" ht="13.35" customHeight="1"/>
    <row r="2011" s="39" customFormat="1" ht="13.35" customHeight="1"/>
    <row r="2012" s="39" customFormat="1" ht="13.35" customHeight="1"/>
    <row r="2013" s="39" customFormat="1" ht="13.35" customHeight="1"/>
    <row r="2014" s="39" customFormat="1" ht="13.35" customHeight="1"/>
    <row r="2015" s="39" customFormat="1" ht="13.35" customHeight="1"/>
    <row r="2016" s="39" customFormat="1" ht="13.35" customHeight="1"/>
    <row r="2017" s="39" customFormat="1" ht="13.35" customHeight="1"/>
    <row r="2018" s="39" customFormat="1" ht="13.35" customHeight="1"/>
    <row r="2019" s="39" customFormat="1" ht="13.35" customHeight="1"/>
    <row r="2020" s="39" customFormat="1" ht="13.35" customHeight="1"/>
    <row r="2021" s="39" customFormat="1" ht="13.35" customHeight="1"/>
    <row r="2022" s="39" customFormat="1" ht="13.35" customHeight="1"/>
    <row r="2023" s="39" customFormat="1" ht="13.35" customHeight="1"/>
    <row r="2024" s="39" customFormat="1" ht="13.35" customHeight="1"/>
    <row r="2025" s="39" customFormat="1" ht="13.35" customHeight="1"/>
    <row r="2026" s="39" customFormat="1" ht="13.35" customHeight="1"/>
    <row r="2027" s="39" customFormat="1" ht="13.35" customHeight="1"/>
    <row r="2028" s="39" customFormat="1" ht="13.35" customHeight="1"/>
    <row r="2029" s="39" customFormat="1" ht="13.35" customHeight="1"/>
    <row r="2030" s="39" customFormat="1" ht="13.35" customHeight="1"/>
    <row r="2031" s="39" customFormat="1" ht="13.35" customHeight="1"/>
    <row r="2032" s="39" customFormat="1" ht="13.35" customHeight="1"/>
    <row r="2033" s="39" customFormat="1" ht="13.35" customHeight="1"/>
    <row r="2034" s="39" customFormat="1" ht="13.35" customHeight="1"/>
    <row r="2035" s="39" customFormat="1" ht="13.35" customHeight="1"/>
    <row r="2036" s="39" customFormat="1" ht="13.35" customHeight="1"/>
    <row r="2037" s="39" customFormat="1" ht="13.35" customHeight="1"/>
    <row r="2038" s="39" customFormat="1" ht="13.35" customHeight="1"/>
    <row r="2039" s="39" customFormat="1" ht="13.35" customHeight="1"/>
    <row r="2040" s="39" customFormat="1" ht="13.35" customHeight="1"/>
    <row r="2041" s="39" customFormat="1" ht="13.35" customHeight="1"/>
    <row r="2042" s="39" customFormat="1" ht="13.35" customHeight="1"/>
    <row r="2043" s="39" customFormat="1" ht="13.35" customHeight="1"/>
    <row r="2044" s="39" customFormat="1" ht="13.35" customHeight="1"/>
    <row r="2045" s="39" customFormat="1" ht="13.35" customHeight="1"/>
    <row r="2046" s="39" customFormat="1" ht="13.35" customHeight="1"/>
    <row r="2047" s="39" customFormat="1" ht="13.35" customHeight="1"/>
    <row r="2048" s="39" customFormat="1" ht="13.35" customHeight="1"/>
    <row r="2049" s="39" customFormat="1" ht="13.35" customHeight="1"/>
    <row r="2050" s="39" customFormat="1" ht="13.35" customHeight="1"/>
    <row r="2051" s="39" customFormat="1" ht="13.35" customHeight="1"/>
    <row r="2052" s="39" customFormat="1" ht="13.35" customHeight="1"/>
    <row r="2053" s="39" customFormat="1" ht="13.35" customHeight="1"/>
    <row r="2054" s="39" customFormat="1" ht="13.35" customHeight="1"/>
    <row r="2055" s="39" customFormat="1" ht="13.35" customHeight="1"/>
    <row r="2056" s="39" customFormat="1" ht="13.35" customHeight="1"/>
    <row r="2057" s="39" customFormat="1" ht="13.35" customHeight="1"/>
    <row r="2058" s="39" customFormat="1" ht="13.35" customHeight="1"/>
    <row r="2059" s="39" customFormat="1" ht="13.35" customHeight="1"/>
    <row r="2060" s="39" customFormat="1" ht="13.35" customHeight="1"/>
    <row r="2061" s="39" customFormat="1" ht="13.35" customHeight="1"/>
    <row r="2062" s="39" customFormat="1" ht="13.35" customHeight="1"/>
    <row r="2063" s="39" customFormat="1" ht="13.35" customHeight="1"/>
    <row r="2064" s="39" customFormat="1" ht="13.35" customHeight="1"/>
    <row r="2065" s="39" customFormat="1" ht="13.35" customHeight="1"/>
    <row r="2066" s="39" customFormat="1" ht="13.35" customHeight="1"/>
    <row r="2067" s="39" customFormat="1" ht="13.35" customHeight="1"/>
    <row r="2068" s="39" customFormat="1" ht="13.35" customHeight="1"/>
    <row r="2069" s="39" customFormat="1" ht="13.35" customHeight="1"/>
    <row r="2070" s="39" customFormat="1" ht="13.35" customHeight="1"/>
    <row r="2071" s="39" customFormat="1" ht="13.35" customHeight="1"/>
    <row r="2072" s="39" customFormat="1" ht="13.35" customHeight="1"/>
    <row r="2073" s="39" customFormat="1" ht="13.35" customHeight="1"/>
    <row r="2074" s="39" customFormat="1" ht="13.35" customHeight="1"/>
    <row r="2075" s="39" customFormat="1" ht="13.35" customHeight="1"/>
    <row r="2076" s="39" customFormat="1" ht="13.35" customHeight="1"/>
    <row r="2077" s="39" customFormat="1" ht="13.35" customHeight="1"/>
    <row r="2078" s="39" customFormat="1" ht="13.35" customHeight="1"/>
    <row r="2079" s="39" customFormat="1" ht="13.35" customHeight="1"/>
    <row r="2080" s="39" customFormat="1" ht="13.35" customHeight="1"/>
    <row r="2081" s="39" customFormat="1" ht="13.35" customHeight="1"/>
    <row r="2082" s="39" customFormat="1" ht="13.35" customHeight="1"/>
    <row r="2083" s="39" customFormat="1" ht="13.35" customHeight="1"/>
    <row r="2084" s="39" customFormat="1" ht="13.35" customHeight="1"/>
    <row r="2085" s="39" customFormat="1" ht="13.35" customHeight="1"/>
    <row r="2086" s="39" customFormat="1" ht="13.35" customHeight="1"/>
    <row r="2087" s="39" customFormat="1" ht="13.35" customHeight="1"/>
    <row r="2088" s="39" customFormat="1" ht="13.35" customHeight="1"/>
    <row r="2089" s="39" customFormat="1" ht="13.35" customHeight="1"/>
    <row r="2090" s="39" customFormat="1" ht="13.35" customHeight="1"/>
    <row r="2091" s="39" customFormat="1" ht="13.35" customHeight="1"/>
    <row r="2092" s="39" customFormat="1" ht="13.35" customHeight="1"/>
    <row r="2093" s="39" customFormat="1" ht="13.35" customHeight="1"/>
    <row r="2094" s="39" customFormat="1" ht="13.35" customHeight="1"/>
    <row r="2095" s="39" customFormat="1" ht="13.35" customHeight="1"/>
    <row r="2096" s="39" customFormat="1" ht="13.35" customHeight="1"/>
    <row r="2097" s="39" customFormat="1" ht="13.35" customHeight="1"/>
    <row r="2098" s="39" customFormat="1" ht="13.35" customHeight="1"/>
    <row r="2099" s="39" customFormat="1" ht="13.35" customHeight="1"/>
    <row r="2100" s="39" customFormat="1" ht="13.35" customHeight="1"/>
    <row r="2101" s="39" customFormat="1" ht="13.35" customHeight="1"/>
    <row r="2102" s="39" customFormat="1" ht="13.35" customHeight="1"/>
    <row r="2103" s="39" customFormat="1" ht="13.35" customHeight="1"/>
    <row r="2104" s="39" customFormat="1" ht="13.35" customHeight="1"/>
    <row r="2105" s="39" customFormat="1" ht="13.35" customHeight="1"/>
    <row r="2106" s="39" customFormat="1" ht="13.35" customHeight="1"/>
    <row r="2107" s="39" customFormat="1" ht="13.35" customHeight="1"/>
    <row r="2108" s="39" customFormat="1" ht="13.35" customHeight="1"/>
    <row r="2109" s="39" customFormat="1" ht="13.35" customHeight="1"/>
    <row r="2110" s="39" customFormat="1" ht="13.35" customHeight="1"/>
    <row r="2111" s="39" customFormat="1" ht="13.35" customHeight="1"/>
    <row r="2112" s="39" customFormat="1" ht="13.35" customHeight="1"/>
    <row r="2113" s="39" customFormat="1" ht="13.35" customHeight="1"/>
    <row r="2114" s="39" customFormat="1" ht="13.35" customHeight="1"/>
    <row r="2115" s="39" customFormat="1" ht="13.35" customHeight="1"/>
    <row r="2116" s="39" customFormat="1" ht="13.35" customHeight="1"/>
    <row r="2117" s="39" customFormat="1" ht="13.35" customHeight="1"/>
    <row r="2118" s="39" customFormat="1" ht="13.35" customHeight="1"/>
    <row r="2119" s="39" customFormat="1" ht="13.35" customHeight="1"/>
    <row r="2120" s="39" customFormat="1" ht="13.35" customHeight="1"/>
    <row r="2121" s="39" customFormat="1" ht="13.35" customHeight="1"/>
    <row r="2122" s="39" customFormat="1" ht="13.35" customHeight="1"/>
    <row r="2123" s="39" customFormat="1" ht="13.35" customHeight="1"/>
    <row r="2124" s="39" customFormat="1" ht="13.35" customHeight="1"/>
    <row r="2125" s="39" customFormat="1" ht="13.35" customHeight="1"/>
    <row r="2126" s="39" customFormat="1" ht="13.35" customHeight="1"/>
    <row r="2127" s="39" customFormat="1" ht="13.35" customHeight="1"/>
    <row r="2128" s="39" customFormat="1" ht="13.35" customHeight="1"/>
    <row r="2129" s="39" customFormat="1" ht="13.35" customHeight="1"/>
    <row r="2130" s="39" customFormat="1" ht="13.35" customHeight="1"/>
    <row r="2131" s="39" customFormat="1" ht="13.35" customHeight="1"/>
    <row r="2132" s="39" customFormat="1" ht="13.35" customHeight="1"/>
    <row r="2133" s="39" customFormat="1" ht="13.35" customHeight="1"/>
    <row r="2134" s="39" customFormat="1" ht="13.35" customHeight="1"/>
    <row r="2135" s="39" customFormat="1" ht="13.35" customHeight="1"/>
    <row r="2136" s="39" customFormat="1" ht="13.35" customHeight="1"/>
    <row r="2137" s="39" customFormat="1" ht="13.35" customHeight="1"/>
    <row r="2138" s="39" customFormat="1" ht="13.35" customHeight="1"/>
    <row r="2139" s="39" customFormat="1" ht="13.35" customHeight="1"/>
    <row r="2140" s="39" customFormat="1" ht="13.35" customHeight="1"/>
    <row r="2141" s="39" customFormat="1" ht="13.35" customHeight="1"/>
    <row r="2142" s="39" customFormat="1" ht="13.35" customHeight="1"/>
    <row r="2143" s="39" customFormat="1" ht="13.35" customHeight="1"/>
    <row r="2144" s="39" customFormat="1" ht="13.35" customHeight="1"/>
    <row r="2145" s="39" customFormat="1" ht="13.35" customHeight="1"/>
    <row r="2146" s="39" customFormat="1" ht="13.35" customHeight="1"/>
    <row r="2147" s="39" customFormat="1" ht="13.35" customHeight="1"/>
    <row r="2148" s="39" customFormat="1" ht="13.35" customHeight="1"/>
    <row r="2149" s="39" customFormat="1" ht="13.35" customHeight="1"/>
    <row r="2150" s="39" customFormat="1" ht="13.35" customHeight="1"/>
    <row r="2151" s="39" customFormat="1" ht="13.35" customHeight="1"/>
    <row r="2152" s="39" customFormat="1" ht="13.35" customHeight="1"/>
    <row r="2153" s="39" customFormat="1" ht="13.35" customHeight="1"/>
    <row r="2154" s="39" customFormat="1" ht="13.35" customHeight="1"/>
    <row r="2155" s="39" customFormat="1" ht="13.35" customHeight="1"/>
    <row r="2156" s="39" customFormat="1" ht="13.35" customHeight="1"/>
    <row r="2157" s="39" customFormat="1" ht="13.35" customHeight="1"/>
    <row r="2158" s="39" customFormat="1" ht="13.35" customHeight="1"/>
    <row r="2159" s="39" customFormat="1" ht="13.35" customHeight="1"/>
    <row r="2160" s="39" customFormat="1" ht="13.35" customHeight="1"/>
    <row r="2161" s="39" customFormat="1" ht="13.35" customHeight="1"/>
    <row r="2162" s="39" customFormat="1" ht="13.35" customHeight="1"/>
    <row r="2163" s="39" customFormat="1" ht="13.35" customHeight="1"/>
    <row r="2164" s="39" customFormat="1" ht="13.35" customHeight="1"/>
    <row r="2165" s="39" customFormat="1" ht="13.35" customHeight="1"/>
    <row r="2166" s="39" customFormat="1" ht="13.35" customHeight="1"/>
    <row r="2167" s="39" customFormat="1" ht="13.35" customHeight="1"/>
    <row r="2168" s="39" customFormat="1" ht="13.35" customHeight="1"/>
    <row r="2169" s="39" customFormat="1" ht="13.35" customHeight="1"/>
    <row r="2170" s="39" customFormat="1" ht="13.35" customHeight="1"/>
    <row r="2171" s="39" customFormat="1" ht="13.35" customHeight="1"/>
    <row r="2172" s="39" customFormat="1" ht="13.35" customHeight="1"/>
    <row r="2173" s="39" customFormat="1" ht="13.35" customHeight="1"/>
    <row r="2174" s="39" customFormat="1" ht="13.35" customHeight="1"/>
    <row r="2175" s="39" customFormat="1" ht="13.35" customHeight="1"/>
    <row r="2176" s="39" customFormat="1" ht="13.35" customHeight="1"/>
    <row r="2177" s="39" customFormat="1" ht="13.35" customHeight="1"/>
    <row r="2178" s="39" customFormat="1" ht="13.35" customHeight="1"/>
    <row r="2179" s="39" customFormat="1" ht="13.35" customHeight="1"/>
    <row r="2180" s="39" customFormat="1" ht="13.35" customHeight="1"/>
    <row r="2181" s="39" customFormat="1" ht="13.35" customHeight="1"/>
    <row r="2182" s="39" customFormat="1" ht="13.35" customHeight="1"/>
    <row r="2183" s="39" customFormat="1" ht="13.35" customHeight="1"/>
    <row r="2184" s="39" customFormat="1" ht="13.35" customHeight="1"/>
    <row r="2185" s="39" customFormat="1" ht="13.35" customHeight="1"/>
    <row r="2186" s="39" customFormat="1" ht="13.35" customHeight="1"/>
    <row r="2187" s="39" customFormat="1" ht="13.35" customHeight="1"/>
    <row r="2188" s="39" customFormat="1" ht="13.35" customHeight="1"/>
    <row r="2189" s="39" customFormat="1" ht="13.35" customHeight="1"/>
    <row r="2190" s="39" customFormat="1" ht="13.35" customHeight="1"/>
    <row r="2191" s="39" customFormat="1" ht="13.35" customHeight="1"/>
    <row r="2192" s="39" customFormat="1" ht="13.35" customHeight="1"/>
    <row r="2193" s="39" customFormat="1" ht="13.35" customHeight="1"/>
    <row r="2194" s="39" customFormat="1" ht="13.35" customHeight="1"/>
    <row r="2195" s="39" customFormat="1" ht="13.35" customHeight="1"/>
    <row r="2196" s="39" customFormat="1" ht="13.35" customHeight="1"/>
    <row r="2197" s="39" customFormat="1" ht="13.35" customHeight="1"/>
    <row r="2198" s="39" customFormat="1" ht="13.35" customHeight="1"/>
    <row r="2199" s="39" customFormat="1" ht="13.35" customHeight="1"/>
    <row r="2200" s="39" customFormat="1" ht="13.35" customHeight="1"/>
    <row r="2201" s="39" customFormat="1" ht="13.35" customHeight="1"/>
    <row r="2202" s="39" customFormat="1" ht="13.35" customHeight="1"/>
    <row r="2203" s="39" customFormat="1" ht="13.35" customHeight="1"/>
    <row r="2204" s="39" customFormat="1" ht="13.35" customHeight="1"/>
    <row r="2205" s="39" customFormat="1" ht="13.35" customHeight="1"/>
    <row r="2206" s="39" customFormat="1" ht="13.35" customHeight="1"/>
    <row r="2207" s="39" customFormat="1" ht="13.35" customHeight="1"/>
    <row r="2208" s="39" customFormat="1" ht="13.35" customHeight="1"/>
    <row r="2209" s="39" customFormat="1" ht="13.35" customHeight="1"/>
    <row r="2210" s="39" customFormat="1" ht="13.35" customHeight="1"/>
    <row r="2211" s="39" customFormat="1" ht="13.35" customHeight="1"/>
    <row r="2212" s="39" customFormat="1" ht="13.35" customHeight="1"/>
    <row r="2213" s="39" customFormat="1" ht="13.35" customHeight="1"/>
    <row r="2214" s="39" customFormat="1" ht="13.35" customHeight="1"/>
    <row r="2215" s="39" customFormat="1" ht="13.35" customHeight="1"/>
    <row r="2216" s="39" customFormat="1" ht="13.35" customHeight="1"/>
    <row r="2217" s="39" customFormat="1" ht="13.35" customHeight="1"/>
    <row r="2218" s="39" customFormat="1" ht="13.35" customHeight="1"/>
    <row r="2219" s="39" customFormat="1" ht="13.35" customHeight="1"/>
    <row r="2220" s="39" customFormat="1" ht="13.35" customHeight="1"/>
    <row r="2221" s="39" customFormat="1" ht="13.35" customHeight="1"/>
    <row r="2222" s="39" customFormat="1" ht="13.35" customHeight="1"/>
    <row r="2223" s="39" customFormat="1" ht="13.35" customHeight="1"/>
    <row r="2224" s="39" customFormat="1" ht="13.35" customHeight="1"/>
    <row r="2225" s="39" customFormat="1" ht="13.35" customHeight="1"/>
    <row r="2226" s="39" customFormat="1" ht="13.35" customHeight="1"/>
    <row r="2227" s="39" customFormat="1" ht="13.35" customHeight="1"/>
    <row r="2228" s="39" customFormat="1" ht="13.35" customHeight="1"/>
    <row r="2229" s="39" customFormat="1" ht="13.35" customHeight="1"/>
    <row r="2230" s="39" customFormat="1" ht="13.35" customHeight="1"/>
    <row r="2231" s="39" customFormat="1" ht="13.35" customHeight="1"/>
    <row r="2232" s="39" customFormat="1" ht="13.35" customHeight="1"/>
    <row r="2233" s="39" customFormat="1" ht="13.35" customHeight="1"/>
    <row r="2234" s="39" customFormat="1" ht="13.35" customHeight="1"/>
    <row r="2235" s="39" customFormat="1" ht="13.35" customHeight="1"/>
    <row r="2236" s="39" customFormat="1" ht="13.35" customHeight="1"/>
    <row r="2237" s="39" customFormat="1" ht="13.35" customHeight="1"/>
    <row r="2238" s="39" customFormat="1" ht="13.35" customHeight="1"/>
    <row r="2239" s="39" customFormat="1" ht="13.35" customHeight="1"/>
    <row r="2240" s="39" customFormat="1" ht="13.35" customHeight="1"/>
    <row r="2241" s="39" customFormat="1" ht="13.35" customHeight="1"/>
    <row r="2242" s="39" customFormat="1" ht="13.35" customHeight="1"/>
    <row r="2243" s="39" customFormat="1" ht="13.35" customHeight="1"/>
    <row r="2244" s="39" customFormat="1" ht="13.35" customHeight="1"/>
    <row r="2245" s="39" customFormat="1" ht="13.35" customHeight="1"/>
    <row r="2246" s="39" customFormat="1" ht="13.35" customHeight="1"/>
    <row r="2247" s="39" customFormat="1" ht="13.35" customHeight="1"/>
    <row r="2248" s="39" customFormat="1" ht="13.35" customHeight="1"/>
    <row r="2249" s="39" customFormat="1" ht="13.35" customHeight="1"/>
    <row r="2250" s="39" customFormat="1" ht="13.35" customHeight="1"/>
    <row r="2251" s="39" customFormat="1" ht="13.35" customHeight="1"/>
    <row r="2252" s="39" customFormat="1" ht="13.35" customHeight="1"/>
    <row r="2253" s="39" customFormat="1" ht="13.35" customHeight="1"/>
    <row r="2254" s="39" customFormat="1" ht="13.35" customHeight="1"/>
    <row r="2255" s="39" customFormat="1" ht="13.35" customHeight="1"/>
    <row r="2256" s="39" customFormat="1" ht="13.35" customHeight="1"/>
    <row r="2257" s="39" customFormat="1" ht="13.35" customHeight="1"/>
    <row r="2258" s="39" customFormat="1" ht="13.35" customHeight="1"/>
    <row r="2259" s="39" customFormat="1" ht="13.35" customHeight="1"/>
    <row r="2260" s="39" customFormat="1" ht="13.35" customHeight="1"/>
    <row r="2261" s="39" customFormat="1" ht="13.35" customHeight="1"/>
    <row r="2262" s="39" customFormat="1" ht="13.35" customHeight="1"/>
    <row r="2263" s="39" customFormat="1" ht="13.35" customHeight="1"/>
    <row r="2264" s="39" customFormat="1" ht="13.35" customHeight="1"/>
    <row r="2265" s="39" customFormat="1" ht="13.35" customHeight="1"/>
    <row r="2266" s="39" customFormat="1" ht="13.35" customHeight="1"/>
    <row r="2267" s="39" customFormat="1" ht="13.35" customHeight="1"/>
    <row r="2268" s="39" customFormat="1" ht="13.35" customHeight="1"/>
    <row r="2269" s="39" customFormat="1" ht="13.35" customHeight="1"/>
    <row r="2270" s="39" customFormat="1" ht="13.35" customHeight="1"/>
    <row r="2271" s="39" customFormat="1" ht="13.35" customHeight="1"/>
    <row r="2272" s="39" customFormat="1" ht="13.35" customHeight="1"/>
    <row r="2273" s="39" customFormat="1" ht="13.35" customHeight="1"/>
    <row r="2274" s="39" customFormat="1" ht="13.35" customHeight="1"/>
    <row r="2275" s="39" customFormat="1" ht="13.35" customHeight="1"/>
    <row r="2276" s="39" customFormat="1" ht="13.35" customHeight="1"/>
    <row r="2277" s="39" customFormat="1" ht="13.35" customHeight="1"/>
    <row r="2278" s="39" customFormat="1" ht="13.35" customHeight="1"/>
    <row r="2279" s="39" customFormat="1" ht="13.35" customHeight="1"/>
    <row r="2280" s="39" customFormat="1" ht="13.35" customHeight="1"/>
    <row r="2281" s="39" customFormat="1" ht="13.35" customHeight="1"/>
    <row r="2282" s="39" customFormat="1" ht="13.35" customHeight="1"/>
    <row r="2283" s="39" customFormat="1" ht="13.35" customHeight="1"/>
    <row r="2284" s="39" customFormat="1" ht="13.35" customHeight="1"/>
    <row r="2285" s="39" customFormat="1" ht="13.35" customHeight="1"/>
    <row r="2286" s="39" customFormat="1" ht="13.35" customHeight="1"/>
    <row r="2287" s="39" customFormat="1" ht="13.35" customHeight="1"/>
    <row r="2288" s="39" customFormat="1" ht="13.35" customHeight="1"/>
    <row r="2289" s="39" customFormat="1" ht="13.35" customHeight="1"/>
    <row r="2290" s="39" customFormat="1" ht="13.35" customHeight="1"/>
    <row r="2291" s="39" customFormat="1" ht="13.35" customHeight="1"/>
    <row r="2292" s="39" customFormat="1" ht="13.35" customHeight="1"/>
    <row r="2293" s="39" customFormat="1" ht="13.35" customHeight="1"/>
    <row r="2294" s="39" customFormat="1" ht="13.35" customHeight="1"/>
    <row r="2295" s="39" customFormat="1" ht="13.35" customHeight="1"/>
    <row r="2296" s="39" customFormat="1" ht="13.35" customHeight="1"/>
    <row r="2297" s="39" customFormat="1" ht="13.35" customHeight="1"/>
    <row r="2298" s="39" customFormat="1" ht="13.35" customHeight="1"/>
    <row r="2299" s="39" customFormat="1" ht="13.35" customHeight="1"/>
    <row r="2300" s="39" customFormat="1" ht="13.35" customHeight="1"/>
    <row r="2301" s="39" customFormat="1" ht="13.35" customHeight="1"/>
    <row r="2302" s="39" customFormat="1" ht="13.35" customHeight="1"/>
    <row r="2303" s="39" customFormat="1" ht="13.35" customHeight="1"/>
    <row r="2304" s="39" customFormat="1" ht="13.35" customHeight="1"/>
    <row r="2305" s="39" customFormat="1" ht="13.35" customHeight="1"/>
    <row r="2306" s="39" customFormat="1" ht="13.35" customHeight="1"/>
    <row r="2307" s="39" customFormat="1" ht="13.35" customHeight="1"/>
    <row r="2308" s="39" customFormat="1" ht="13.35" customHeight="1"/>
    <row r="2309" s="39" customFormat="1" ht="13.35" customHeight="1"/>
    <row r="2310" s="39" customFormat="1" ht="13.35" customHeight="1"/>
    <row r="2311" s="39" customFormat="1" ht="13.35" customHeight="1"/>
    <row r="2312" s="39" customFormat="1" ht="13.35" customHeight="1"/>
    <row r="2313" s="39" customFormat="1" ht="13.35" customHeight="1"/>
    <row r="2314" s="39" customFormat="1" ht="13.35" customHeight="1"/>
    <row r="2315" s="39" customFormat="1" ht="13.35" customHeight="1"/>
    <row r="2316" s="39" customFormat="1" ht="13.35" customHeight="1"/>
    <row r="2317" s="39" customFormat="1" ht="13.35" customHeight="1"/>
    <row r="2318" s="39" customFormat="1" ht="13.35" customHeight="1"/>
    <row r="2319" s="39" customFormat="1" ht="13.35" customHeight="1"/>
    <row r="2320" s="39" customFormat="1" ht="13.35" customHeight="1"/>
    <row r="2321" s="39" customFormat="1" ht="13.35" customHeight="1"/>
    <row r="2322" s="39" customFormat="1" ht="13.35" customHeight="1"/>
    <row r="2323" s="39" customFormat="1" ht="13.35" customHeight="1"/>
    <row r="2324" s="39" customFormat="1" ht="13.35" customHeight="1"/>
    <row r="2325" s="39" customFormat="1" ht="13.35" customHeight="1"/>
    <row r="2326" s="39" customFormat="1" ht="13.35" customHeight="1"/>
    <row r="2327" s="39" customFormat="1" ht="13.35" customHeight="1"/>
    <row r="2328" s="39" customFormat="1" ht="13.35" customHeight="1"/>
    <row r="2329" s="39" customFormat="1" ht="13.35" customHeight="1"/>
    <row r="2330" s="39" customFormat="1" ht="13.35" customHeight="1"/>
    <row r="2331" s="39" customFormat="1" ht="13.35" customHeight="1"/>
    <row r="2332" s="39" customFormat="1" ht="13.35" customHeight="1"/>
    <row r="2333" s="39" customFormat="1" ht="13.35" customHeight="1"/>
    <row r="2334" s="39" customFormat="1" ht="13.35" customHeight="1"/>
    <row r="2335" s="39" customFormat="1" ht="13.35" customHeight="1"/>
    <row r="2336" s="39" customFormat="1" ht="13.35" customHeight="1"/>
    <row r="2337" s="39" customFormat="1" ht="13.35" customHeight="1"/>
    <row r="2338" s="39" customFormat="1" ht="13.35" customHeight="1"/>
    <row r="2339" s="39" customFormat="1" ht="13.35" customHeight="1"/>
    <row r="2340" s="39" customFormat="1" ht="13.35" customHeight="1"/>
    <row r="2341" s="39" customFormat="1" ht="13.35" customHeight="1"/>
    <row r="2342" s="39" customFormat="1" ht="13.35" customHeight="1"/>
    <row r="2343" s="39" customFormat="1" ht="13.35" customHeight="1"/>
    <row r="2344" s="39" customFormat="1" ht="13.35" customHeight="1"/>
    <row r="2345" s="39" customFormat="1" ht="13.35" customHeight="1"/>
    <row r="2346" s="39" customFormat="1" ht="13.35" customHeight="1"/>
    <row r="2347" s="39" customFormat="1" ht="13.35" customHeight="1"/>
    <row r="2348" s="39" customFormat="1" ht="13.35" customHeight="1"/>
    <row r="2349" s="39" customFormat="1" ht="13.35" customHeight="1"/>
    <row r="2350" s="39" customFormat="1" ht="13.35" customHeight="1"/>
    <row r="2351" s="39" customFormat="1" ht="13.35" customHeight="1"/>
    <row r="2352" s="39" customFormat="1" ht="13.35" customHeight="1"/>
    <row r="2353" s="39" customFormat="1" ht="13.35" customHeight="1"/>
    <row r="2354" s="39" customFormat="1" ht="13.35" customHeight="1"/>
    <row r="2355" s="39" customFormat="1" ht="13.35" customHeight="1"/>
    <row r="2356" s="39" customFormat="1" ht="13.35" customHeight="1"/>
    <row r="2357" s="39" customFormat="1" ht="13.35" customHeight="1"/>
    <row r="2358" s="39" customFormat="1" ht="13.35" customHeight="1"/>
    <row r="2359" s="39" customFormat="1" ht="13.35" customHeight="1"/>
    <row r="2360" s="39" customFormat="1" ht="13.35" customHeight="1"/>
    <row r="2361" s="39" customFormat="1" ht="13.35" customHeight="1"/>
    <row r="2362" s="39" customFormat="1" ht="13.35" customHeight="1"/>
    <row r="2363" s="39" customFormat="1" ht="13.35" customHeight="1"/>
    <row r="2364" s="39" customFormat="1" ht="13.35" customHeight="1"/>
    <row r="2365" s="39" customFormat="1" ht="13.35" customHeight="1"/>
    <row r="2366" s="39" customFormat="1" ht="13.35" customHeight="1"/>
    <row r="2367" s="39" customFormat="1" ht="13.35" customHeight="1"/>
    <row r="2368" s="39" customFormat="1" ht="13.35" customHeight="1"/>
    <row r="2369" s="39" customFormat="1" ht="13.35" customHeight="1"/>
    <row r="2370" s="39" customFormat="1" ht="13.35" customHeight="1"/>
    <row r="2371" s="39" customFormat="1" ht="13.35" customHeight="1"/>
    <row r="2372" s="39" customFormat="1" ht="13.35" customHeight="1"/>
    <row r="2373" s="39" customFormat="1" ht="13.35" customHeight="1"/>
    <row r="2374" s="39" customFormat="1" ht="13.35" customHeight="1"/>
    <row r="2375" s="39" customFormat="1" ht="13.35" customHeight="1"/>
    <row r="2376" s="39" customFormat="1" ht="13.35" customHeight="1"/>
    <row r="2377" s="39" customFormat="1" ht="13.35" customHeight="1"/>
    <row r="2378" s="39" customFormat="1" ht="13.35" customHeight="1"/>
    <row r="2379" s="39" customFormat="1" ht="13.35" customHeight="1"/>
    <row r="2380" s="39" customFormat="1" ht="13.35" customHeight="1"/>
    <row r="2381" s="39" customFormat="1" ht="13.35" customHeight="1"/>
    <row r="2382" s="39" customFormat="1" ht="13.35" customHeight="1"/>
    <row r="2383" s="39" customFormat="1" ht="13.35" customHeight="1"/>
    <row r="2384" s="39" customFormat="1" ht="13.35" customHeight="1"/>
    <row r="2385" s="39" customFormat="1" ht="13.35" customHeight="1"/>
    <row r="2386" s="39" customFormat="1" ht="13.35" customHeight="1"/>
    <row r="2387" s="39" customFormat="1" ht="13.35" customHeight="1"/>
    <row r="2388" s="39" customFormat="1" ht="13.35" customHeight="1"/>
    <row r="2389" s="39" customFormat="1" ht="13.35" customHeight="1"/>
    <row r="2390" s="39" customFormat="1" ht="13.35" customHeight="1"/>
    <row r="2391" s="39" customFormat="1" ht="13.35" customHeight="1"/>
    <row r="2392" s="39" customFormat="1" ht="13.35" customHeight="1"/>
    <row r="2393" s="39" customFormat="1" ht="13.35" customHeight="1"/>
    <row r="2394" s="39" customFormat="1" ht="13.35" customHeight="1"/>
    <row r="2395" s="39" customFormat="1" ht="13.35" customHeight="1"/>
    <row r="2396" s="39" customFormat="1" ht="13.35" customHeight="1"/>
    <row r="2397" s="39" customFormat="1" ht="13.35" customHeight="1"/>
    <row r="2398" s="39" customFormat="1" ht="13.35" customHeight="1"/>
    <row r="2399" s="39" customFormat="1" ht="13.35" customHeight="1"/>
    <row r="2400" s="39" customFormat="1" ht="13.35" customHeight="1"/>
    <row r="2401" s="39" customFormat="1" ht="13.35" customHeight="1"/>
    <row r="2402" s="39" customFormat="1" ht="13.35" customHeight="1"/>
    <row r="2403" s="39" customFormat="1" ht="13.35" customHeight="1"/>
    <row r="2404" s="39" customFormat="1" ht="13.35" customHeight="1"/>
    <row r="2405" s="39" customFormat="1" ht="13.35" customHeight="1"/>
    <row r="2406" s="39" customFormat="1" ht="13.35" customHeight="1"/>
    <row r="2407" s="39" customFormat="1" ht="13.35" customHeight="1"/>
    <row r="2408" s="39" customFormat="1" ht="13.35" customHeight="1"/>
    <row r="2409" s="39" customFormat="1" ht="13.35" customHeight="1"/>
    <row r="2410" s="39" customFormat="1" ht="13.35" customHeight="1"/>
    <row r="2411" s="39" customFormat="1" ht="13.35" customHeight="1"/>
    <row r="2412" s="39" customFormat="1" ht="13.35" customHeight="1"/>
    <row r="2413" s="39" customFormat="1" ht="13.35" customHeight="1"/>
    <row r="2414" s="39" customFormat="1" ht="13.35" customHeight="1"/>
    <row r="2415" s="39" customFormat="1" ht="13.35" customHeight="1"/>
    <row r="2416" s="39" customFormat="1" ht="13.35" customHeight="1"/>
    <row r="2417" s="39" customFormat="1" ht="13.35" customHeight="1"/>
    <row r="2418" s="39" customFormat="1" ht="13.35" customHeight="1"/>
    <row r="2419" s="39" customFormat="1" ht="13.35" customHeight="1"/>
    <row r="2420" s="39" customFormat="1" ht="13.35" customHeight="1"/>
    <row r="2421" s="39" customFormat="1" ht="13.35" customHeight="1"/>
    <row r="2422" s="39" customFormat="1" ht="13.35" customHeight="1"/>
    <row r="2423" s="39" customFormat="1" ht="13.35" customHeight="1"/>
    <row r="2424" s="39" customFormat="1" ht="13.35" customHeight="1"/>
    <row r="2425" s="39" customFormat="1" ht="13.35" customHeight="1"/>
    <row r="2426" s="39" customFormat="1" ht="13.35" customHeight="1"/>
    <row r="2427" s="39" customFormat="1" ht="13.35" customHeight="1"/>
    <row r="2428" s="39" customFormat="1" ht="13.35" customHeight="1"/>
    <row r="2429" s="39" customFormat="1" ht="13.35" customHeight="1"/>
    <row r="2430" s="39" customFormat="1" ht="13.35" customHeight="1"/>
    <row r="2431" s="39" customFormat="1" ht="13.35" customHeight="1"/>
    <row r="2432" s="39" customFormat="1" ht="13.35" customHeight="1"/>
    <row r="2433" s="39" customFormat="1" ht="13.35" customHeight="1"/>
    <row r="2434" s="39" customFormat="1" ht="13.35" customHeight="1"/>
    <row r="2435" s="39" customFormat="1" ht="13.35" customHeight="1"/>
    <row r="2436" s="39" customFormat="1" ht="13.35" customHeight="1"/>
    <row r="2437" s="39" customFormat="1" ht="13.35" customHeight="1"/>
    <row r="2438" s="39" customFormat="1" ht="13.35" customHeight="1"/>
    <row r="2439" s="39" customFormat="1" ht="13.35" customHeight="1"/>
    <row r="2440" s="39" customFormat="1" ht="13.35" customHeight="1"/>
    <row r="2441" s="39" customFormat="1" ht="13.35" customHeight="1"/>
    <row r="2442" s="39" customFormat="1" ht="13.35" customHeight="1"/>
    <row r="2443" s="39" customFormat="1" ht="13.35" customHeight="1"/>
    <row r="2444" s="39" customFormat="1" ht="13.35" customHeight="1"/>
    <row r="2445" s="39" customFormat="1" ht="13.35" customHeight="1"/>
    <row r="2446" s="39" customFormat="1" ht="13.35" customHeight="1"/>
    <row r="2447" s="39" customFormat="1" ht="13.35" customHeight="1"/>
    <row r="2448" s="39" customFormat="1" ht="13.35" customHeight="1"/>
    <row r="2449" s="39" customFormat="1" ht="13.35" customHeight="1"/>
    <row r="2450" s="39" customFormat="1" ht="13.35" customHeight="1"/>
    <row r="2451" s="39" customFormat="1" ht="13.35" customHeight="1"/>
    <row r="2452" s="39" customFormat="1" ht="13.35" customHeight="1"/>
    <row r="2453" s="39" customFormat="1" ht="13.35" customHeight="1"/>
    <row r="2454" s="39" customFormat="1" ht="13.35" customHeight="1"/>
    <row r="2455" s="39" customFormat="1" ht="13.35" customHeight="1"/>
    <row r="2456" s="39" customFormat="1" ht="13.35" customHeight="1"/>
    <row r="2457" s="39" customFormat="1" ht="13.35" customHeight="1"/>
    <row r="2458" s="39" customFormat="1" ht="13.35" customHeight="1"/>
    <row r="2459" s="39" customFormat="1" ht="13.35" customHeight="1"/>
    <row r="2460" s="39" customFormat="1" ht="13.35" customHeight="1"/>
    <row r="2461" s="39" customFormat="1" ht="13.35" customHeight="1"/>
    <row r="2462" s="39" customFormat="1" ht="13.35" customHeight="1"/>
    <row r="2463" s="39" customFormat="1" ht="13.35" customHeight="1"/>
    <row r="2464" s="39" customFormat="1" ht="13.35" customHeight="1"/>
    <row r="2465" s="39" customFormat="1" ht="13.35" customHeight="1"/>
    <row r="2466" s="39" customFormat="1" ht="13.35" customHeight="1"/>
    <row r="2467" s="39" customFormat="1" ht="13.35" customHeight="1"/>
    <row r="2468" s="39" customFormat="1" ht="13.35" customHeight="1"/>
    <row r="2469" s="39" customFormat="1" ht="13.35" customHeight="1"/>
    <row r="2470" s="39" customFormat="1" ht="13.35" customHeight="1"/>
    <row r="2471" s="39" customFormat="1" ht="13.35" customHeight="1"/>
    <row r="2472" s="39" customFormat="1" ht="13.35" customHeight="1"/>
    <row r="2473" s="39" customFormat="1" ht="13.35" customHeight="1"/>
    <row r="2474" s="39" customFormat="1" ht="13.35" customHeight="1"/>
    <row r="2475" s="39" customFormat="1" ht="13.35" customHeight="1"/>
    <row r="2476" s="39" customFormat="1" ht="13.35" customHeight="1"/>
    <row r="2477" s="39" customFormat="1" ht="13.35" customHeight="1"/>
    <row r="2478" s="39" customFormat="1" ht="13.35" customHeight="1"/>
    <row r="2479" s="39" customFormat="1" ht="13.35" customHeight="1"/>
    <row r="2480" s="39" customFormat="1" ht="13.35" customHeight="1"/>
    <row r="2481" s="39" customFormat="1" ht="13.35" customHeight="1"/>
    <row r="2482" s="39" customFormat="1" ht="13.35" customHeight="1"/>
    <row r="2483" s="39" customFormat="1" ht="13.35" customHeight="1"/>
    <row r="2484" s="39" customFormat="1" ht="13.35" customHeight="1"/>
    <row r="2485" s="39" customFormat="1" ht="13.35" customHeight="1"/>
    <row r="2486" s="39" customFormat="1" ht="13.35" customHeight="1"/>
    <row r="2487" s="39" customFormat="1" ht="13.35" customHeight="1"/>
    <row r="2488" s="39" customFormat="1" ht="13.35" customHeight="1"/>
    <row r="2489" s="39" customFormat="1" ht="13.35" customHeight="1"/>
    <row r="2490" s="39" customFormat="1" ht="13.35" customHeight="1"/>
    <row r="2491" s="39" customFormat="1" ht="13.35" customHeight="1"/>
    <row r="2492" s="39" customFormat="1" ht="13.35" customHeight="1"/>
    <row r="2493" s="39" customFormat="1" ht="13.35" customHeight="1"/>
    <row r="2494" s="39" customFormat="1" ht="13.35" customHeight="1"/>
    <row r="2495" s="39" customFormat="1" ht="13.35" customHeight="1"/>
    <row r="2496" s="39" customFormat="1" ht="13.35" customHeight="1"/>
    <row r="2497" s="39" customFormat="1" ht="13.35" customHeight="1"/>
    <row r="2498" s="39" customFormat="1" ht="13.35" customHeight="1"/>
    <row r="2499" s="39" customFormat="1" ht="13.35" customHeight="1"/>
    <row r="2500" s="39" customFormat="1" ht="13.35" customHeight="1"/>
    <row r="2501" s="39" customFormat="1" ht="13.35" customHeight="1"/>
    <row r="2502" s="39" customFormat="1" ht="13.35" customHeight="1"/>
    <row r="2503" s="39" customFormat="1" ht="13.35" customHeight="1"/>
    <row r="2504" s="39" customFormat="1" ht="13.35" customHeight="1"/>
    <row r="2505" s="39" customFormat="1" ht="13.35" customHeight="1"/>
    <row r="2506" s="39" customFormat="1" ht="13.35" customHeight="1"/>
    <row r="2507" s="39" customFormat="1" ht="13.35" customHeight="1"/>
    <row r="2508" s="39" customFormat="1" ht="13.35" customHeight="1"/>
    <row r="2509" s="39" customFormat="1" ht="13.35" customHeight="1"/>
    <row r="2510" s="39" customFormat="1" ht="13.35" customHeight="1"/>
    <row r="2511" s="39" customFormat="1" ht="13.35" customHeight="1"/>
    <row r="2512" s="39" customFormat="1" ht="13.35" customHeight="1"/>
    <row r="2513" s="39" customFormat="1" ht="13.35" customHeight="1"/>
    <row r="2514" s="39" customFormat="1" ht="13.35" customHeight="1"/>
    <row r="2515" s="39" customFormat="1" ht="13.35" customHeight="1"/>
    <row r="2516" s="39" customFormat="1" ht="13.35" customHeight="1"/>
    <row r="2517" s="39" customFormat="1" ht="13.35" customHeight="1"/>
    <row r="2518" s="39" customFormat="1" ht="13.35" customHeight="1"/>
    <row r="2519" s="39" customFormat="1" ht="13.35" customHeight="1"/>
    <row r="2520" s="39" customFormat="1" ht="13.35" customHeight="1"/>
    <row r="2521" s="39" customFormat="1" ht="13.35" customHeight="1"/>
    <row r="2522" s="39" customFormat="1" ht="13.35" customHeight="1"/>
    <row r="2523" s="39" customFormat="1" ht="13.35" customHeight="1"/>
    <row r="2524" s="39" customFormat="1" ht="13.35" customHeight="1"/>
    <row r="2525" s="39" customFormat="1" ht="13.35" customHeight="1"/>
    <row r="2526" s="39" customFormat="1" ht="13.35" customHeight="1"/>
    <row r="2527" s="39" customFormat="1" ht="13.35" customHeight="1"/>
    <row r="2528" s="39" customFormat="1" ht="13.35" customHeight="1"/>
    <row r="2529" s="39" customFormat="1" ht="13.35" customHeight="1"/>
    <row r="2530" s="39" customFormat="1" ht="13.35" customHeight="1"/>
    <row r="2531" s="39" customFormat="1" ht="13.35" customHeight="1"/>
    <row r="2532" s="39" customFormat="1" ht="13.35" customHeight="1"/>
    <row r="2533" s="39" customFormat="1" ht="13.35" customHeight="1"/>
    <row r="2534" s="39" customFormat="1" ht="13.35" customHeight="1"/>
    <row r="2535" s="39" customFormat="1" ht="13.35" customHeight="1"/>
    <row r="2536" s="39" customFormat="1" ht="13.35" customHeight="1"/>
    <row r="2537" s="39" customFormat="1" ht="13.35" customHeight="1"/>
    <row r="2538" s="39" customFormat="1" ht="13.35" customHeight="1"/>
    <row r="2539" s="39" customFormat="1" ht="13.35" customHeight="1"/>
    <row r="2540" s="39" customFormat="1" ht="13.35" customHeight="1"/>
    <row r="2541" s="39" customFormat="1" ht="13.35" customHeight="1"/>
    <row r="2542" s="39" customFormat="1" ht="13.35" customHeight="1"/>
    <row r="2543" s="39" customFormat="1" ht="13.35" customHeight="1"/>
    <row r="2544" s="39" customFormat="1" ht="13.35" customHeight="1"/>
    <row r="2545" s="39" customFormat="1" ht="13.35" customHeight="1"/>
    <row r="2546" s="39" customFormat="1" ht="13.35" customHeight="1"/>
    <row r="2547" s="39" customFormat="1" ht="13.35" customHeight="1"/>
    <row r="2548" s="39" customFormat="1" ht="13.35" customHeight="1"/>
    <row r="2549" s="39" customFormat="1" ht="13.35" customHeight="1"/>
    <row r="2550" s="39" customFormat="1" ht="13.35" customHeight="1"/>
    <row r="2551" s="39" customFormat="1" ht="13.35" customHeight="1"/>
    <row r="2552" s="39" customFormat="1" ht="13.35" customHeight="1"/>
    <row r="2553" s="39" customFormat="1" ht="13.35" customHeight="1"/>
    <row r="2554" s="39" customFormat="1" ht="13.35" customHeight="1"/>
    <row r="2555" s="39" customFormat="1" ht="13.35" customHeight="1"/>
    <row r="2556" s="39" customFormat="1" ht="13.35" customHeight="1"/>
    <row r="2557" s="39" customFormat="1" ht="13.35" customHeight="1"/>
    <row r="2558" s="39" customFormat="1" ht="13.35" customHeight="1"/>
    <row r="2559" s="39" customFormat="1" ht="13.35" customHeight="1"/>
    <row r="2560" s="39" customFormat="1" ht="13.35" customHeight="1"/>
    <row r="2561" s="39" customFormat="1" ht="13.35" customHeight="1"/>
    <row r="2562" s="39" customFormat="1" ht="13.35" customHeight="1"/>
    <row r="2563" s="39" customFormat="1" ht="13.35" customHeight="1"/>
    <row r="2564" s="39" customFormat="1" ht="13.35" customHeight="1"/>
    <row r="2565" s="39" customFormat="1" ht="13.35" customHeight="1"/>
    <row r="2566" s="39" customFormat="1" ht="13.35" customHeight="1"/>
    <row r="2567" s="39" customFormat="1" ht="13.35" customHeight="1"/>
    <row r="2568" s="39" customFormat="1" ht="13.35" customHeight="1"/>
    <row r="2569" s="39" customFormat="1" ht="13.35" customHeight="1"/>
    <row r="2570" s="39" customFormat="1" ht="13.35" customHeight="1"/>
    <row r="2571" s="39" customFormat="1" ht="13.35" customHeight="1"/>
    <row r="2572" s="39" customFormat="1" ht="13.35" customHeight="1"/>
    <row r="2573" s="39" customFormat="1" ht="13.35" customHeight="1"/>
    <row r="2574" s="39" customFormat="1" ht="13.35" customHeight="1"/>
    <row r="2575" s="39" customFormat="1" ht="13.35" customHeight="1"/>
    <row r="2576" s="39" customFormat="1" ht="13.35" customHeight="1"/>
    <row r="2577" s="39" customFormat="1" ht="13.35" customHeight="1"/>
    <row r="2578" s="39" customFormat="1" ht="13.35" customHeight="1"/>
    <row r="2579" s="39" customFormat="1" ht="13.35" customHeight="1"/>
    <row r="2580" s="39" customFormat="1" ht="13.35" customHeight="1"/>
    <row r="2581" s="39" customFormat="1" ht="13.35" customHeight="1"/>
    <row r="2582" s="39" customFormat="1" ht="13.35" customHeight="1"/>
    <row r="2583" s="39" customFormat="1" ht="13.35" customHeight="1"/>
    <row r="2584" s="39" customFormat="1" ht="13.35" customHeight="1"/>
    <row r="2585" s="39" customFormat="1" ht="13.35" customHeight="1"/>
    <row r="2586" s="39" customFormat="1" ht="13.35" customHeight="1"/>
    <row r="2587" s="39" customFormat="1" ht="13.35" customHeight="1"/>
    <row r="2588" s="39" customFormat="1" ht="13.35" customHeight="1"/>
    <row r="2589" s="39" customFormat="1" ht="13.35" customHeight="1"/>
    <row r="2590" s="39" customFormat="1" ht="13.35" customHeight="1"/>
    <row r="2591" s="39" customFormat="1" ht="13.35" customHeight="1"/>
    <row r="2592" s="39" customFormat="1" ht="13.35" customHeight="1"/>
    <row r="2593" s="39" customFormat="1" ht="13.35" customHeight="1"/>
    <row r="2594" s="39" customFormat="1" ht="13.35" customHeight="1"/>
    <row r="2595" s="39" customFormat="1" ht="13.35" customHeight="1"/>
    <row r="2596" s="39" customFormat="1" ht="13.35" customHeight="1"/>
    <row r="2597" s="39" customFormat="1" ht="13.35" customHeight="1"/>
    <row r="2598" s="39" customFormat="1" ht="13.35" customHeight="1"/>
    <row r="2599" s="39" customFormat="1" ht="13.35" customHeight="1"/>
    <row r="2600" s="39" customFormat="1" ht="13.35" customHeight="1"/>
    <row r="2601" s="39" customFormat="1" ht="13.35" customHeight="1"/>
    <row r="2602" s="39" customFormat="1" ht="13.35" customHeight="1"/>
    <row r="2603" s="39" customFormat="1" ht="13.35" customHeight="1"/>
    <row r="2604" s="39" customFormat="1" ht="13.35" customHeight="1"/>
    <row r="2605" s="39" customFormat="1" ht="13.35" customHeight="1"/>
    <row r="2606" s="39" customFormat="1" ht="13.35" customHeight="1"/>
    <row r="2607" s="39" customFormat="1" ht="13.35" customHeight="1"/>
    <row r="2608" s="39" customFormat="1" ht="13.35" customHeight="1"/>
    <row r="2609" s="39" customFormat="1" ht="13.35" customHeight="1"/>
    <row r="2610" s="39" customFormat="1" ht="13.35" customHeight="1"/>
    <row r="2611" s="39" customFormat="1" ht="13.35" customHeight="1"/>
    <row r="2612" s="39" customFormat="1" ht="13.35" customHeight="1"/>
    <row r="2613" s="39" customFormat="1" ht="13.35" customHeight="1"/>
    <row r="2614" s="39" customFormat="1" ht="13.35" customHeight="1"/>
    <row r="2615" s="39" customFormat="1" ht="13.35" customHeight="1"/>
    <row r="2616" s="39" customFormat="1" ht="13.35" customHeight="1"/>
    <row r="2617" s="39" customFormat="1" ht="13.35" customHeight="1"/>
    <row r="2618" s="39" customFormat="1" ht="13.35" customHeight="1"/>
    <row r="2619" s="39" customFormat="1" ht="13.35" customHeight="1"/>
    <row r="2620" s="39" customFormat="1" ht="13.35" customHeight="1"/>
    <row r="2621" s="39" customFormat="1" ht="13.35" customHeight="1"/>
    <row r="2622" s="39" customFormat="1" ht="13.35" customHeight="1"/>
    <row r="2623" s="39" customFormat="1" ht="13.35" customHeight="1"/>
    <row r="2624" s="39" customFormat="1" ht="13.35" customHeight="1"/>
    <row r="2625" s="39" customFormat="1" ht="13.35" customHeight="1"/>
    <row r="2626" s="39" customFormat="1" ht="13.35" customHeight="1"/>
    <row r="2627" s="39" customFormat="1" ht="13.35" customHeight="1"/>
    <row r="2628" s="39" customFormat="1" ht="13.35" customHeight="1"/>
    <row r="2629" s="39" customFormat="1" ht="13.35" customHeight="1"/>
    <row r="2630" s="39" customFormat="1" ht="13.35" customHeight="1"/>
    <row r="2631" s="39" customFormat="1" ht="13.35" customHeight="1"/>
    <row r="2632" s="39" customFormat="1" ht="13.35" customHeight="1"/>
    <row r="2633" s="39" customFormat="1" ht="13.35" customHeight="1"/>
    <row r="2634" s="39" customFormat="1" ht="13.35" customHeight="1"/>
    <row r="2635" s="39" customFormat="1" ht="13.35" customHeight="1"/>
    <row r="2636" s="39" customFormat="1" ht="13.35" customHeight="1"/>
    <row r="2637" s="39" customFormat="1" ht="13.35" customHeight="1"/>
    <row r="2638" s="39" customFormat="1" ht="13.35" customHeight="1"/>
    <row r="2639" s="39" customFormat="1" ht="13.35" customHeight="1"/>
    <row r="2640" s="39" customFormat="1" ht="13.35" customHeight="1"/>
    <row r="2641" s="39" customFormat="1" ht="13.35" customHeight="1"/>
    <row r="2642" s="39" customFormat="1" ht="13.35" customHeight="1"/>
    <row r="2643" s="39" customFormat="1" ht="13.35" customHeight="1"/>
    <row r="2644" s="39" customFormat="1" ht="13.35" customHeight="1"/>
    <row r="2645" s="39" customFormat="1" ht="13.35" customHeight="1"/>
    <row r="2646" s="39" customFormat="1" ht="13.35" customHeight="1"/>
    <row r="2647" s="39" customFormat="1" ht="13.35" customHeight="1"/>
    <row r="2648" s="39" customFormat="1" ht="13.35" customHeight="1"/>
    <row r="2649" s="39" customFormat="1" ht="13.35" customHeight="1"/>
    <row r="2650" s="39" customFormat="1" ht="13.35" customHeight="1"/>
    <row r="2651" s="39" customFormat="1" ht="13.35" customHeight="1"/>
    <row r="2652" s="39" customFormat="1" ht="13.35" customHeight="1"/>
    <row r="2653" s="39" customFormat="1" ht="13.35" customHeight="1"/>
    <row r="2654" s="39" customFormat="1" ht="13.35" customHeight="1"/>
    <row r="2655" s="39" customFormat="1" ht="13.35" customHeight="1"/>
    <row r="2656" s="39" customFormat="1" ht="13.35" customHeight="1"/>
    <row r="2657" s="39" customFormat="1" ht="13.35" customHeight="1"/>
    <row r="2658" s="39" customFormat="1" ht="13.35" customHeight="1"/>
    <row r="2659" s="39" customFormat="1" ht="13.35" customHeight="1"/>
    <row r="2660" s="39" customFormat="1" ht="13.35" customHeight="1"/>
    <row r="2661" s="39" customFormat="1" ht="13.35" customHeight="1"/>
    <row r="2662" s="39" customFormat="1" ht="13.35" customHeight="1"/>
    <row r="2663" s="39" customFormat="1" ht="13.35" customHeight="1"/>
    <row r="2664" s="39" customFormat="1" ht="13.35" customHeight="1"/>
    <row r="2665" s="39" customFormat="1" ht="13.35" customHeight="1"/>
    <row r="2666" s="39" customFormat="1" ht="13.35" customHeight="1"/>
    <row r="2667" s="39" customFormat="1" ht="13.35" customHeight="1"/>
    <row r="2668" s="39" customFormat="1" ht="13.35" customHeight="1"/>
    <row r="2669" s="39" customFormat="1" ht="13.35" customHeight="1"/>
    <row r="2670" s="39" customFormat="1" ht="13.35" customHeight="1"/>
    <row r="2671" s="39" customFormat="1" ht="13.35" customHeight="1"/>
    <row r="2672" s="39" customFormat="1" ht="13.35" customHeight="1"/>
    <row r="2673" s="39" customFormat="1" ht="13.35" customHeight="1"/>
    <row r="2674" s="39" customFormat="1" ht="13.35" customHeight="1"/>
    <row r="2675" s="39" customFormat="1" ht="13.35" customHeight="1"/>
    <row r="2676" s="39" customFormat="1" ht="13.35" customHeight="1"/>
    <row r="2677" s="39" customFormat="1" ht="13.35" customHeight="1"/>
    <row r="2678" s="39" customFormat="1" ht="13.35" customHeight="1"/>
    <row r="2679" s="39" customFormat="1" ht="13.35" customHeight="1"/>
    <row r="2680" s="39" customFormat="1" ht="13.35" customHeight="1"/>
    <row r="2681" s="39" customFormat="1" ht="13.35" customHeight="1"/>
    <row r="2682" s="39" customFormat="1" ht="13.35" customHeight="1"/>
    <row r="2683" s="39" customFormat="1" ht="13.35" customHeight="1"/>
    <row r="2684" s="39" customFormat="1" ht="13.35" customHeight="1"/>
    <row r="2685" s="39" customFormat="1" ht="13.35" customHeight="1"/>
    <row r="2686" s="39" customFormat="1" ht="13.35" customHeight="1"/>
    <row r="2687" s="39" customFormat="1" ht="13.35" customHeight="1"/>
    <row r="2688" s="39" customFormat="1" ht="13.35" customHeight="1"/>
    <row r="2689" s="39" customFormat="1" ht="13.35" customHeight="1"/>
    <row r="2690" s="39" customFormat="1" ht="13.35" customHeight="1"/>
    <row r="2691" s="39" customFormat="1" ht="13.35" customHeight="1"/>
    <row r="2692" s="39" customFormat="1" ht="13.35" customHeight="1"/>
    <row r="2693" s="39" customFormat="1" ht="13.35" customHeight="1"/>
    <row r="2694" s="39" customFormat="1" ht="13.35" customHeight="1"/>
    <row r="2695" s="39" customFormat="1" ht="13.35" customHeight="1"/>
    <row r="2696" s="39" customFormat="1" ht="13.35" customHeight="1"/>
    <row r="2697" s="39" customFormat="1" ht="13.35" customHeight="1"/>
    <row r="2698" s="39" customFormat="1" ht="13.35" customHeight="1"/>
    <row r="2699" s="39" customFormat="1" ht="13.35" customHeight="1"/>
    <row r="2700" s="39" customFormat="1" ht="13.35" customHeight="1"/>
    <row r="2701" s="39" customFormat="1" ht="13.35" customHeight="1"/>
    <row r="2702" s="39" customFormat="1" ht="13.35" customHeight="1"/>
    <row r="2703" s="39" customFormat="1" ht="13.35" customHeight="1"/>
    <row r="2704" s="39" customFormat="1" ht="13.35" customHeight="1"/>
    <row r="2705" s="39" customFormat="1" ht="13.35" customHeight="1"/>
    <row r="2706" s="39" customFormat="1" ht="13.35" customHeight="1"/>
    <row r="2707" s="39" customFormat="1" ht="13.35" customHeight="1"/>
    <row r="2708" s="39" customFormat="1" ht="13.35" customHeight="1"/>
    <row r="2709" s="39" customFormat="1" ht="13.35" customHeight="1"/>
    <row r="2710" s="39" customFormat="1" ht="13.35" customHeight="1"/>
    <row r="2711" s="39" customFormat="1" ht="13.35" customHeight="1"/>
    <row r="2712" s="39" customFormat="1" ht="13.35" customHeight="1"/>
    <row r="2713" s="39" customFormat="1" ht="13.35" customHeight="1"/>
    <row r="2714" s="39" customFormat="1" ht="13.35" customHeight="1"/>
    <row r="2715" s="39" customFormat="1" ht="13.35" customHeight="1"/>
    <row r="2716" s="39" customFormat="1" ht="13.35" customHeight="1"/>
    <row r="2717" s="39" customFormat="1" ht="13.35" customHeight="1"/>
    <row r="2718" s="39" customFormat="1" ht="13.35" customHeight="1"/>
    <row r="2719" s="39" customFormat="1" ht="13.35" customHeight="1"/>
    <row r="2720" s="39" customFormat="1" ht="13.35" customHeight="1"/>
    <row r="2721" s="39" customFormat="1" ht="13.35" customHeight="1"/>
    <row r="2722" s="39" customFormat="1" ht="13.35" customHeight="1"/>
    <row r="2723" s="39" customFormat="1" ht="13.35" customHeight="1"/>
    <row r="2724" s="39" customFormat="1" ht="13.35" customHeight="1"/>
    <row r="2725" s="39" customFormat="1" ht="13.35" customHeight="1"/>
    <row r="2726" s="39" customFormat="1" ht="13.35" customHeight="1"/>
    <row r="2727" s="39" customFormat="1" ht="13.35" customHeight="1"/>
    <row r="2728" s="39" customFormat="1" ht="13.35" customHeight="1"/>
    <row r="2729" s="39" customFormat="1" ht="13.35" customHeight="1"/>
    <row r="2730" s="39" customFormat="1" ht="13.35" customHeight="1"/>
    <row r="2731" s="39" customFormat="1" ht="13.35" customHeight="1"/>
    <row r="2732" s="39" customFormat="1" ht="13.35" customHeight="1"/>
    <row r="2733" s="39" customFormat="1" ht="13.35" customHeight="1"/>
    <row r="2734" s="39" customFormat="1" ht="13.35" customHeight="1"/>
    <row r="2735" s="39" customFormat="1" ht="13.35" customHeight="1"/>
    <row r="2736" s="39" customFormat="1" ht="13.35" customHeight="1"/>
    <row r="2737" s="39" customFormat="1" ht="13.35" customHeight="1"/>
    <row r="2738" s="39" customFormat="1" ht="13.35" customHeight="1"/>
    <row r="2739" s="39" customFormat="1" ht="13.35" customHeight="1"/>
    <row r="2740" s="39" customFormat="1" ht="13.35" customHeight="1"/>
    <row r="2741" s="39" customFormat="1" ht="13.35" customHeight="1"/>
    <row r="2742" s="39" customFormat="1" ht="13.35" customHeight="1"/>
    <row r="2743" s="39" customFormat="1" ht="13.35" customHeight="1"/>
    <row r="2744" s="39" customFormat="1" ht="13.35" customHeight="1"/>
    <row r="2745" s="39" customFormat="1" ht="13.35" customHeight="1"/>
    <row r="2746" s="39" customFormat="1" ht="13.35" customHeight="1"/>
    <row r="2747" s="39" customFormat="1" ht="13.35" customHeight="1"/>
    <row r="2748" s="39" customFormat="1" ht="13.35" customHeight="1"/>
    <row r="2749" s="39" customFormat="1" ht="13.35" customHeight="1"/>
    <row r="2750" s="39" customFormat="1" ht="13.35" customHeight="1"/>
    <row r="2751" s="39" customFormat="1" ht="13.35" customHeight="1"/>
    <row r="2752" s="39" customFormat="1" ht="13.35" customHeight="1"/>
    <row r="2753" s="39" customFormat="1" ht="13.35" customHeight="1"/>
    <row r="2754" s="39" customFormat="1" ht="13.35" customHeight="1"/>
    <row r="2755" s="39" customFormat="1" ht="13.35" customHeight="1"/>
    <row r="2756" s="39" customFormat="1" ht="13.35" customHeight="1"/>
    <row r="2757" s="39" customFormat="1" ht="13.35" customHeight="1"/>
    <row r="2758" s="39" customFormat="1" ht="13.35" customHeight="1"/>
    <row r="2759" s="39" customFormat="1" ht="13.35" customHeight="1"/>
    <row r="2760" s="39" customFormat="1" ht="13.35" customHeight="1"/>
    <row r="2761" s="39" customFormat="1" ht="13.35" customHeight="1"/>
    <row r="2762" s="39" customFormat="1" ht="13.35" customHeight="1"/>
    <row r="2763" s="39" customFormat="1" ht="13.35" customHeight="1"/>
    <row r="2764" s="39" customFormat="1" ht="13.35" customHeight="1"/>
    <row r="2765" s="39" customFormat="1" ht="13.35" customHeight="1"/>
    <row r="2766" s="39" customFormat="1" ht="13.35" customHeight="1"/>
    <row r="2767" s="39" customFormat="1" ht="13.35" customHeight="1"/>
    <row r="2768" s="39" customFormat="1" ht="13.35" customHeight="1"/>
    <row r="2769" s="39" customFormat="1" ht="13.35" customHeight="1"/>
    <row r="2770" s="39" customFormat="1" ht="13.35" customHeight="1"/>
    <row r="2771" s="39" customFormat="1" ht="13.35" customHeight="1"/>
    <row r="2772" s="39" customFormat="1" ht="13.35" customHeight="1"/>
    <row r="2773" s="39" customFormat="1" ht="13.35" customHeight="1"/>
    <row r="2774" s="39" customFormat="1" ht="13.35" customHeight="1"/>
    <row r="2775" s="39" customFormat="1" ht="13.35" customHeight="1"/>
    <row r="2776" s="39" customFormat="1" ht="13.35" customHeight="1"/>
    <row r="2777" s="39" customFormat="1" ht="13.35" customHeight="1"/>
    <row r="2778" s="39" customFormat="1" ht="13.35" customHeight="1"/>
    <row r="2779" s="39" customFormat="1" ht="13.35" customHeight="1"/>
    <row r="2780" s="39" customFormat="1" ht="13.35" customHeight="1"/>
    <row r="2781" s="39" customFormat="1" ht="13.35" customHeight="1"/>
    <row r="2782" s="39" customFormat="1" ht="13.35" customHeight="1"/>
    <row r="2783" s="39" customFormat="1" ht="13.35" customHeight="1"/>
    <row r="2784" s="39" customFormat="1" ht="13.35" customHeight="1"/>
    <row r="2785" s="39" customFormat="1" ht="13.35" customHeight="1"/>
    <row r="2786" s="39" customFormat="1" ht="13.35" customHeight="1"/>
    <row r="2787" s="39" customFormat="1" ht="13.35" customHeight="1"/>
    <row r="2788" s="39" customFormat="1" ht="13.35" customHeight="1"/>
    <row r="2789" s="39" customFormat="1" ht="13.35" customHeight="1"/>
    <row r="2790" s="39" customFormat="1" ht="13.35" customHeight="1"/>
    <row r="2791" s="39" customFormat="1" ht="13.35" customHeight="1"/>
    <row r="2792" s="39" customFormat="1" ht="13.35" customHeight="1"/>
    <row r="2793" s="39" customFormat="1" ht="13.35" customHeight="1"/>
    <row r="2794" s="39" customFormat="1" ht="13.35" customHeight="1"/>
    <row r="2795" s="39" customFormat="1" ht="13.35" customHeight="1"/>
    <row r="2796" s="39" customFormat="1" ht="13.35" customHeight="1"/>
    <row r="2797" s="39" customFormat="1" ht="13.35" customHeight="1"/>
    <row r="2798" s="39" customFormat="1" ht="13.35" customHeight="1"/>
    <row r="2799" s="39" customFormat="1" ht="13.35" customHeight="1"/>
    <row r="2800" s="39" customFormat="1" ht="13.35" customHeight="1"/>
    <row r="2801" s="39" customFormat="1" ht="13.35" customHeight="1"/>
    <row r="2802" s="39" customFormat="1" ht="13.35" customHeight="1"/>
    <row r="2803" s="39" customFormat="1" ht="13.35" customHeight="1"/>
    <row r="2804" s="39" customFormat="1" ht="13.35" customHeight="1"/>
    <row r="2805" s="39" customFormat="1" ht="13.35" customHeight="1"/>
    <row r="2806" s="39" customFormat="1" ht="13.35" customHeight="1"/>
    <row r="2807" s="39" customFormat="1" ht="13.35" customHeight="1"/>
    <row r="2808" s="39" customFormat="1" ht="13.35" customHeight="1"/>
    <row r="2809" s="39" customFormat="1" ht="13.35" customHeight="1"/>
    <row r="2810" s="39" customFormat="1" ht="13.35" customHeight="1"/>
    <row r="2811" s="39" customFormat="1" ht="13.35" customHeight="1"/>
    <row r="2812" s="39" customFormat="1" ht="13.35" customHeight="1"/>
    <row r="2813" s="39" customFormat="1" ht="13.35" customHeight="1"/>
    <row r="2814" s="39" customFormat="1" ht="13.35" customHeight="1"/>
    <row r="2815" s="39" customFormat="1" ht="13.35" customHeight="1"/>
    <row r="2816" s="39" customFormat="1" ht="13.35" customHeight="1"/>
    <row r="2817" s="39" customFormat="1" ht="13.35" customHeight="1"/>
    <row r="2818" s="39" customFormat="1" ht="13.35" customHeight="1"/>
    <row r="2819" s="39" customFormat="1" ht="13.35" customHeight="1"/>
    <row r="2820" s="39" customFormat="1" ht="13.35" customHeight="1"/>
    <row r="2821" s="39" customFormat="1" ht="13.35" customHeight="1"/>
    <row r="2822" s="39" customFormat="1" ht="13.35" customHeight="1"/>
    <row r="2823" s="39" customFormat="1" ht="13.35" customHeight="1"/>
    <row r="2824" s="39" customFormat="1" ht="13.35" customHeight="1"/>
    <row r="2825" s="39" customFormat="1" ht="13.35" customHeight="1"/>
    <row r="2826" s="39" customFormat="1" ht="13.35" customHeight="1"/>
    <row r="2827" s="39" customFormat="1" ht="13.35" customHeight="1"/>
    <row r="2828" s="39" customFormat="1" ht="13.35" customHeight="1"/>
    <row r="2829" s="39" customFormat="1" ht="13.35" customHeight="1"/>
    <row r="2830" s="39" customFormat="1" ht="13.35" customHeight="1"/>
    <row r="2831" s="39" customFormat="1" ht="13.35" customHeight="1"/>
    <row r="2832" s="39" customFormat="1" ht="13.35" customHeight="1"/>
    <row r="2833" s="39" customFormat="1" ht="13.35" customHeight="1"/>
    <row r="2834" s="39" customFormat="1" ht="13.35" customHeight="1"/>
    <row r="2835" s="39" customFormat="1" ht="13.35" customHeight="1"/>
    <row r="2836" s="39" customFormat="1" ht="13.35" customHeight="1"/>
    <row r="2837" s="39" customFormat="1" ht="13.35" customHeight="1"/>
    <row r="2838" s="39" customFormat="1" ht="13.35" customHeight="1"/>
    <row r="2839" s="39" customFormat="1" ht="13.35" customHeight="1"/>
    <row r="2840" s="39" customFormat="1" ht="13.35" customHeight="1"/>
    <row r="2841" s="39" customFormat="1" ht="13.35" customHeight="1"/>
    <row r="2842" s="39" customFormat="1" ht="13.35" customHeight="1"/>
    <row r="2843" s="39" customFormat="1" ht="13.35" customHeight="1"/>
    <row r="2844" s="39" customFormat="1" ht="13.35" customHeight="1"/>
    <row r="2845" s="39" customFormat="1" ht="13.35" customHeight="1"/>
    <row r="2846" s="39" customFormat="1" ht="13.35" customHeight="1"/>
    <row r="2847" s="39" customFormat="1" ht="13.35" customHeight="1"/>
    <row r="2848" s="39" customFormat="1" ht="13.35" customHeight="1"/>
    <row r="2849" s="39" customFormat="1" ht="13.35" customHeight="1"/>
    <row r="2850" s="39" customFormat="1" ht="13.35" customHeight="1"/>
    <row r="2851" s="39" customFormat="1" ht="13.35" customHeight="1"/>
    <row r="2852" s="39" customFormat="1" ht="13.35" customHeight="1"/>
    <row r="2853" s="39" customFormat="1" ht="13.35" customHeight="1"/>
    <row r="2854" s="39" customFormat="1" ht="13.35" customHeight="1"/>
    <row r="2855" s="39" customFormat="1" ht="13.35" customHeight="1"/>
    <row r="2856" s="39" customFormat="1" ht="13.35" customHeight="1"/>
    <row r="2857" s="39" customFormat="1" ht="13.35" customHeight="1"/>
    <row r="2858" s="39" customFormat="1" ht="13.35" customHeight="1"/>
    <row r="2859" s="39" customFormat="1" ht="13.35" customHeight="1"/>
    <row r="2860" s="39" customFormat="1" ht="13.35" customHeight="1"/>
    <row r="2861" s="39" customFormat="1" ht="13.35" customHeight="1"/>
    <row r="2862" s="39" customFormat="1" ht="13.35" customHeight="1"/>
    <row r="2863" s="39" customFormat="1" ht="13.35" customHeight="1"/>
    <row r="2864" s="39" customFormat="1" ht="13.35" customHeight="1"/>
    <row r="2865" s="39" customFormat="1" ht="13.35" customHeight="1"/>
    <row r="2866" s="39" customFormat="1" ht="13.35" customHeight="1"/>
    <row r="2867" s="39" customFormat="1" ht="13.35" customHeight="1"/>
    <row r="2868" s="39" customFormat="1" ht="13.35" customHeight="1"/>
    <row r="2869" s="39" customFormat="1" ht="13.35" customHeight="1"/>
    <row r="2870" s="39" customFormat="1" ht="13.35" customHeight="1"/>
    <row r="2871" s="39" customFormat="1" ht="13.35" customHeight="1"/>
    <row r="2872" s="39" customFormat="1" ht="13.35" customHeight="1"/>
    <row r="2873" s="39" customFormat="1" ht="13.35" customHeight="1"/>
    <row r="2874" s="39" customFormat="1" ht="13.35" customHeight="1"/>
    <row r="2875" s="39" customFormat="1" ht="13.35" customHeight="1"/>
    <row r="2876" s="39" customFormat="1" ht="13.35" customHeight="1"/>
    <row r="2877" s="39" customFormat="1" ht="13.35" customHeight="1"/>
    <row r="2878" s="39" customFormat="1" ht="13.35" customHeight="1"/>
    <row r="2879" s="39" customFormat="1" ht="13.35" customHeight="1"/>
    <row r="2880" s="39" customFormat="1" ht="13.35" customHeight="1"/>
    <row r="2881" s="39" customFormat="1" ht="13.35" customHeight="1"/>
    <row r="2882" s="39" customFormat="1" ht="13.35" customHeight="1"/>
    <row r="2883" s="39" customFormat="1" ht="13.35" customHeight="1"/>
    <row r="2884" s="39" customFormat="1" ht="13.35" customHeight="1"/>
    <row r="2885" s="39" customFormat="1" ht="13.35" customHeight="1"/>
    <row r="2886" s="39" customFormat="1" ht="13.35" customHeight="1"/>
    <row r="2887" s="39" customFormat="1" ht="13.35" customHeight="1"/>
    <row r="2888" s="39" customFormat="1" ht="13.35" customHeight="1"/>
    <row r="2889" s="39" customFormat="1" ht="13.35" customHeight="1"/>
    <row r="2890" s="39" customFormat="1" ht="13.35" customHeight="1"/>
    <row r="2891" s="39" customFormat="1" ht="13.35" customHeight="1"/>
    <row r="2892" s="39" customFormat="1" ht="13.35" customHeight="1"/>
    <row r="2893" s="39" customFormat="1" ht="13.35" customHeight="1"/>
    <row r="2894" s="39" customFormat="1" ht="13.35" customHeight="1"/>
    <row r="2895" s="39" customFormat="1" ht="13.35" customHeight="1"/>
    <row r="2896" s="39" customFormat="1" ht="13.35" customHeight="1"/>
    <row r="2897" s="39" customFormat="1" ht="13.35" customHeight="1"/>
    <row r="2898" s="39" customFormat="1" ht="13.35" customHeight="1"/>
    <row r="2899" s="39" customFormat="1" ht="13.35" customHeight="1"/>
    <row r="2900" s="39" customFormat="1" ht="13.35" customHeight="1"/>
    <row r="2901" s="39" customFormat="1" ht="13.35" customHeight="1"/>
    <row r="2902" s="39" customFormat="1" ht="13.35" customHeight="1"/>
    <row r="2903" s="39" customFormat="1" ht="13.35" customHeight="1"/>
    <row r="2904" s="39" customFormat="1" ht="13.35" customHeight="1"/>
    <row r="2905" s="39" customFormat="1" ht="13.35" customHeight="1"/>
    <row r="2906" s="39" customFormat="1" ht="13.35" customHeight="1"/>
    <row r="2907" s="39" customFormat="1" ht="13.35" customHeight="1"/>
    <row r="2908" s="39" customFormat="1" ht="13.35" customHeight="1"/>
    <row r="2909" s="39" customFormat="1" ht="13.35" customHeight="1"/>
    <row r="2910" s="39" customFormat="1" ht="13.35" customHeight="1"/>
    <row r="2911" s="39" customFormat="1" ht="13.35" customHeight="1"/>
    <row r="2912" s="39" customFormat="1" ht="13.35" customHeight="1"/>
    <row r="2913" s="39" customFormat="1" ht="13.35" customHeight="1"/>
    <row r="2914" s="39" customFormat="1" ht="13.35" customHeight="1"/>
    <row r="2915" s="39" customFormat="1" ht="13.35" customHeight="1"/>
    <row r="2916" s="39" customFormat="1" ht="13.35" customHeight="1"/>
    <row r="2917" s="39" customFormat="1" ht="13.35" customHeight="1"/>
    <row r="2918" s="39" customFormat="1" ht="13.35" customHeight="1"/>
    <row r="2919" s="39" customFormat="1" ht="13.35" customHeight="1"/>
    <row r="2920" s="39" customFormat="1" ht="13.35" customHeight="1"/>
    <row r="2921" s="39" customFormat="1" ht="13.35" customHeight="1"/>
    <row r="2922" s="39" customFormat="1" ht="13.35" customHeight="1"/>
    <row r="2923" s="39" customFormat="1" ht="13.35" customHeight="1"/>
    <row r="2924" s="39" customFormat="1" ht="13.35" customHeight="1"/>
    <row r="2925" s="39" customFormat="1" ht="13.35" customHeight="1"/>
    <row r="2926" s="39" customFormat="1" ht="13.35" customHeight="1"/>
    <row r="2927" s="39" customFormat="1" ht="13.35" customHeight="1"/>
    <row r="2928" s="39" customFormat="1" ht="13.35" customHeight="1"/>
    <row r="2929" s="39" customFormat="1" ht="13.35" customHeight="1"/>
    <row r="2930" s="39" customFormat="1" ht="13.35" customHeight="1"/>
    <row r="2931" s="39" customFormat="1" ht="13.35" customHeight="1"/>
    <row r="2932" s="39" customFormat="1" ht="13.35" customHeight="1"/>
    <row r="2933" s="39" customFormat="1" ht="13.35" customHeight="1"/>
    <row r="2934" s="39" customFormat="1" ht="13.35" customHeight="1"/>
    <row r="2935" s="39" customFormat="1" ht="13.35" customHeight="1"/>
    <row r="2936" s="39" customFormat="1" ht="13.35" customHeight="1"/>
    <row r="2937" s="39" customFormat="1" ht="13.35" customHeight="1"/>
    <row r="2938" s="39" customFormat="1" ht="13.35" customHeight="1"/>
    <row r="2939" s="39" customFormat="1" ht="13.35" customHeight="1"/>
    <row r="2940" s="39" customFormat="1" ht="13.35" customHeight="1"/>
    <row r="2941" s="39" customFormat="1" ht="13.35" customHeight="1"/>
    <row r="2942" s="39" customFormat="1" ht="13.35" customHeight="1"/>
    <row r="2943" s="39" customFormat="1" ht="13.35" customHeight="1"/>
    <row r="2944" s="39" customFormat="1" ht="13.35" customHeight="1"/>
    <row r="2945" s="39" customFormat="1" ht="13.35" customHeight="1"/>
    <row r="2946" s="39" customFormat="1" ht="13.35" customHeight="1"/>
    <row r="2947" s="39" customFormat="1" ht="13.35" customHeight="1"/>
    <row r="2948" s="39" customFormat="1" ht="13.35" customHeight="1"/>
    <row r="2949" s="39" customFormat="1" ht="13.35" customHeight="1"/>
    <row r="2950" s="39" customFormat="1" ht="13.35" customHeight="1"/>
    <row r="2951" s="39" customFormat="1" ht="13.35" customHeight="1"/>
    <row r="2952" s="39" customFormat="1" ht="13.35" customHeight="1"/>
    <row r="2953" s="39" customFormat="1" ht="13.35" customHeight="1"/>
    <row r="2954" s="39" customFormat="1" ht="13.35" customHeight="1"/>
    <row r="2955" s="39" customFormat="1" ht="13.35" customHeight="1"/>
    <row r="2956" s="39" customFormat="1" ht="13.35" customHeight="1"/>
    <row r="2957" s="39" customFormat="1" ht="13.35" customHeight="1"/>
    <row r="2958" s="39" customFormat="1" ht="13.35" customHeight="1"/>
    <row r="2959" s="39" customFormat="1" ht="13.35" customHeight="1"/>
    <row r="2960" s="39" customFormat="1" ht="13.35" customHeight="1"/>
    <row r="2961" s="39" customFormat="1" ht="13.35" customHeight="1"/>
    <row r="2962" s="39" customFormat="1" ht="13.35" customHeight="1"/>
    <row r="2963" s="39" customFormat="1" ht="13.35" customHeight="1"/>
    <row r="2964" s="39" customFormat="1" ht="13.35" customHeight="1"/>
    <row r="2965" s="39" customFormat="1" ht="13.35" customHeight="1"/>
    <row r="2966" s="39" customFormat="1" ht="13.35" customHeight="1"/>
    <row r="2967" s="39" customFormat="1" ht="13.35" customHeight="1"/>
    <row r="2968" s="39" customFormat="1" ht="13.35" customHeight="1"/>
    <row r="2969" s="39" customFormat="1" ht="13.35" customHeight="1"/>
    <row r="2970" s="39" customFormat="1" ht="13.35" customHeight="1"/>
    <row r="2971" s="39" customFormat="1" ht="13.35" customHeight="1"/>
    <row r="2972" s="39" customFormat="1" ht="13.35" customHeight="1"/>
    <row r="2973" s="39" customFormat="1" ht="13.35" customHeight="1"/>
    <row r="2974" s="39" customFormat="1" ht="13.35" customHeight="1"/>
    <row r="2975" s="39" customFormat="1" ht="13.35" customHeight="1"/>
    <row r="2976" s="39" customFormat="1" ht="13.35" customHeight="1"/>
    <row r="2977" s="39" customFormat="1" ht="13.35" customHeight="1"/>
    <row r="2978" s="39" customFormat="1" ht="13.35" customHeight="1"/>
    <row r="2979" s="39" customFormat="1" ht="13.35" customHeight="1"/>
    <row r="2980" s="39" customFormat="1" ht="13.35" customHeight="1"/>
    <row r="2981" s="39" customFormat="1" ht="13.35" customHeight="1"/>
    <row r="2982" s="39" customFormat="1" ht="13.35" customHeight="1"/>
    <row r="2983" s="39" customFormat="1" ht="13.35" customHeight="1"/>
    <row r="2984" s="39" customFormat="1" ht="13.35" customHeight="1"/>
    <row r="2985" s="39" customFormat="1" ht="13.35" customHeight="1"/>
    <row r="2986" s="39" customFormat="1" ht="13.35" customHeight="1"/>
    <row r="2987" s="39" customFormat="1" ht="13.35" customHeight="1"/>
    <row r="2988" s="39" customFormat="1" ht="13.35" customHeight="1"/>
    <row r="2989" s="39" customFormat="1" ht="13.35" customHeight="1"/>
    <row r="2990" s="39" customFormat="1" ht="13.35" customHeight="1"/>
    <row r="2991" s="39" customFormat="1" ht="13.35" customHeight="1"/>
    <row r="2992" s="39" customFormat="1" ht="13.35" customHeight="1"/>
    <row r="2993" s="39" customFormat="1" ht="13.35" customHeight="1"/>
    <row r="2994" s="39" customFormat="1" ht="13.35" customHeight="1"/>
    <row r="2995" s="39" customFormat="1" ht="13.35" customHeight="1"/>
    <row r="2996" s="39" customFormat="1" ht="13.35" customHeight="1"/>
    <row r="2997" s="39" customFormat="1" ht="13.35" customHeight="1"/>
    <row r="2998" s="39" customFormat="1" ht="13.35" customHeight="1"/>
    <row r="2999" s="39" customFormat="1" ht="13.35" customHeight="1"/>
    <row r="3000" s="39" customFormat="1" ht="13.35" customHeight="1"/>
    <row r="3001" s="39" customFormat="1" ht="13.35" customHeight="1"/>
    <row r="3002" s="39" customFormat="1" ht="13.35" customHeight="1"/>
    <row r="3003" s="39" customFormat="1" ht="13.35" customHeight="1"/>
    <row r="3004" s="39" customFormat="1" ht="13.35" customHeight="1"/>
    <row r="3005" s="39" customFormat="1" ht="13.35" customHeight="1"/>
    <row r="3006" s="39" customFormat="1" ht="13.35" customHeight="1"/>
    <row r="3007" s="39" customFormat="1" ht="13.35" customHeight="1"/>
    <row r="3008" s="39" customFormat="1" ht="13.35" customHeight="1"/>
    <row r="3009" s="39" customFormat="1" ht="13.35" customHeight="1"/>
    <row r="3010" s="39" customFormat="1" ht="13.35" customHeight="1"/>
    <row r="3011" s="39" customFormat="1" ht="13.35" customHeight="1"/>
    <row r="3012" s="39" customFormat="1" ht="13.35" customHeight="1"/>
    <row r="3013" s="39" customFormat="1" ht="13.35" customHeight="1"/>
    <row r="3014" s="39" customFormat="1" ht="13.35" customHeight="1"/>
    <row r="3015" s="39" customFormat="1" ht="13.35" customHeight="1"/>
    <row r="3016" s="39" customFormat="1" ht="13.35" customHeight="1"/>
    <row r="3017" s="39" customFormat="1" ht="13.35" customHeight="1"/>
    <row r="3018" s="39" customFormat="1" ht="13.35" customHeight="1"/>
    <row r="3019" s="39" customFormat="1" ht="13.35" customHeight="1"/>
    <row r="3020" s="39" customFormat="1" ht="13.35" customHeight="1"/>
    <row r="3021" s="39" customFormat="1" ht="13.35" customHeight="1"/>
    <row r="3022" s="39" customFormat="1" ht="13.35" customHeight="1"/>
    <row r="3023" s="39" customFormat="1" ht="13.35" customHeight="1"/>
    <row r="3024" s="39" customFormat="1" ht="13.35" customHeight="1"/>
    <row r="3025" s="39" customFormat="1" ht="13.35" customHeight="1"/>
    <row r="3026" s="39" customFormat="1" ht="13.35" customHeight="1"/>
    <row r="3027" s="39" customFormat="1" ht="13.35" customHeight="1"/>
    <row r="3028" s="39" customFormat="1" ht="13.35" customHeight="1"/>
    <row r="3029" s="39" customFormat="1" ht="13.35" customHeight="1"/>
    <row r="3030" s="39" customFormat="1" ht="13.35" customHeight="1"/>
    <row r="3031" s="39" customFormat="1" ht="13.35" customHeight="1"/>
    <row r="3032" s="39" customFormat="1" ht="13.35" customHeight="1"/>
    <row r="3033" s="39" customFormat="1" ht="13.35" customHeight="1"/>
    <row r="3034" s="39" customFormat="1" ht="13.35" customHeight="1"/>
    <row r="3035" s="39" customFormat="1" ht="13.35" customHeight="1"/>
    <row r="3036" s="39" customFormat="1" ht="13.35" customHeight="1"/>
    <row r="3037" s="39" customFormat="1" ht="13.35" customHeight="1"/>
    <row r="3038" s="39" customFormat="1" ht="13.35" customHeight="1"/>
    <row r="3039" s="39" customFormat="1" ht="13.35" customHeight="1"/>
    <row r="3040" s="39" customFormat="1" ht="13.35" customHeight="1"/>
    <row r="3041" s="39" customFormat="1" ht="13.35" customHeight="1"/>
    <row r="3042" s="39" customFormat="1" ht="13.35" customHeight="1"/>
    <row r="3043" s="39" customFormat="1" ht="13.35" customHeight="1"/>
    <row r="3044" s="39" customFormat="1" ht="13.35" customHeight="1"/>
    <row r="3045" s="39" customFormat="1" ht="13.35" customHeight="1"/>
    <row r="3046" s="39" customFormat="1" ht="13.35" customHeight="1"/>
    <row r="3047" s="39" customFormat="1" ht="13.35" customHeight="1"/>
    <row r="3048" s="39" customFormat="1" ht="13.35" customHeight="1"/>
    <row r="3049" s="39" customFormat="1" ht="13.35" customHeight="1"/>
    <row r="3050" s="39" customFormat="1" ht="13.35" customHeight="1"/>
    <row r="3051" s="39" customFormat="1" ht="13.35" customHeight="1"/>
    <row r="3052" s="39" customFormat="1" ht="13.35" customHeight="1"/>
    <row r="3053" s="39" customFormat="1" ht="13.35" customHeight="1"/>
    <row r="3054" s="39" customFormat="1" ht="13.35" customHeight="1"/>
    <row r="3055" s="39" customFormat="1" ht="13.35" customHeight="1"/>
    <row r="3056" s="39" customFormat="1" ht="13.35" customHeight="1"/>
    <row r="3057" s="39" customFormat="1" ht="13.35" customHeight="1"/>
    <row r="3058" s="39" customFormat="1" ht="13.35" customHeight="1"/>
    <row r="3059" s="39" customFormat="1" ht="13.35" customHeight="1"/>
    <row r="3060" s="39" customFormat="1" ht="13.35" customHeight="1"/>
    <row r="3061" s="39" customFormat="1" ht="13.35" customHeight="1"/>
    <row r="3062" s="39" customFormat="1" ht="13.35" customHeight="1"/>
    <row r="3063" s="39" customFormat="1" ht="13.35" customHeight="1"/>
    <row r="3064" s="39" customFormat="1" ht="13.35" customHeight="1"/>
    <row r="3065" s="39" customFormat="1" ht="13.35" customHeight="1"/>
    <row r="3066" s="39" customFormat="1" ht="13.35" customHeight="1"/>
    <row r="3067" s="39" customFormat="1" ht="13.35" customHeight="1"/>
    <row r="3068" s="39" customFormat="1" ht="13.35" customHeight="1"/>
    <row r="3069" s="39" customFormat="1" ht="13.35" customHeight="1"/>
    <row r="3070" s="39" customFormat="1" ht="13.35" customHeight="1"/>
    <row r="3071" s="39" customFormat="1" ht="13.35" customHeight="1"/>
    <row r="3072" s="39" customFormat="1" ht="13.35" customHeight="1"/>
    <row r="3073" s="39" customFormat="1" ht="13.35" customHeight="1"/>
    <row r="3074" s="39" customFormat="1" ht="13.35" customHeight="1"/>
    <row r="3075" s="39" customFormat="1" ht="13.35" customHeight="1"/>
    <row r="3076" s="39" customFormat="1" ht="13.35" customHeight="1"/>
    <row r="3077" s="39" customFormat="1" ht="13.35" customHeight="1"/>
    <row r="3078" s="39" customFormat="1" ht="13.35" customHeight="1"/>
    <row r="3079" s="39" customFormat="1" ht="13.35" customHeight="1"/>
    <row r="3080" s="39" customFormat="1" ht="13.35" customHeight="1"/>
    <row r="3081" s="39" customFormat="1" ht="13.35" customHeight="1"/>
    <row r="3082" s="39" customFormat="1" ht="13.35" customHeight="1"/>
    <row r="3083" s="39" customFormat="1" ht="13.35" customHeight="1"/>
    <row r="3084" s="39" customFormat="1" ht="13.35" customHeight="1"/>
    <row r="3085" s="39" customFormat="1" ht="13.35" customHeight="1"/>
    <row r="3086" s="39" customFormat="1" ht="13.35" customHeight="1"/>
    <row r="3087" s="39" customFormat="1" ht="13.35" customHeight="1"/>
    <row r="3088" s="39" customFormat="1" ht="13.35" customHeight="1"/>
    <row r="3089" s="39" customFormat="1" ht="13.35" customHeight="1"/>
    <row r="3090" s="39" customFormat="1" ht="13.35" customHeight="1"/>
    <row r="3091" s="39" customFormat="1" ht="13.35" customHeight="1"/>
    <row r="3092" s="39" customFormat="1" ht="13.35" customHeight="1"/>
    <row r="3093" s="39" customFormat="1" ht="13.35" customHeight="1"/>
    <row r="3094" s="39" customFormat="1" ht="13.35" customHeight="1"/>
    <row r="3095" s="39" customFormat="1" ht="13.35" customHeight="1"/>
    <row r="3096" s="39" customFormat="1" ht="13.35" customHeight="1"/>
    <row r="3097" s="39" customFormat="1" ht="13.35" customHeight="1"/>
    <row r="3098" s="39" customFormat="1" ht="13.35" customHeight="1"/>
    <row r="3099" s="39" customFormat="1" ht="13.35" customHeight="1"/>
    <row r="3100" s="39" customFormat="1" ht="13.35" customHeight="1"/>
    <row r="3101" s="39" customFormat="1" ht="13.35" customHeight="1"/>
    <row r="3102" s="39" customFormat="1" ht="13.35" customHeight="1"/>
    <row r="3103" s="39" customFormat="1" ht="13.35" customHeight="1"/>
    <row r="3104" s="39" customFormat="1" ht="13.35" customHeight="1"/>
    <row r="3105" s="39" customFormat="1" ht="13.35" customHeight="1"/>
    <row r="3106" s="39" customFormat="1" ht="13.35" customHeight="1"/>
    <row r="3107" s="39" customFormat="1" ht="13.35" customHeight="1"/>
    <row r="3108" s="39" customFormat="1" ht="13.35" customHeight="1"/>
    <row r="3109" s="39" customFormat="1" ht="13.35" customHeight="1"/>
    <row r="3110" s="39" customFormat="1" ht="13.35" customHeight="1"/>
    <row r="3111" s="39" customFormat="1" ht="13.35" customHeight="1"/>
    <row r="3112" s="39" customFormat="1" ht="13.35" customHeight="1"/>
    <row r="3113" s="39" customFormat="1" ht="13.35" customHeight="1"/>
    <row r="3114" s="39" customFormat="1" ht="13.35" customHeight="1"/>
    <row r="3115" s="39" customFormat="1" ht="13.35" customHeight="1"/>
    <row r="3116" s="39" customFormat="1" ht="13.35" customHeight="1"/>
    <row r="3117" s="39" customFormat="1" ht="13.35" customHeight="1"/>
    <row r="3118" s="39" customFormat="1" ht="13.35" customHeight="1"/>
    <row r="3119" s="39" customFormat="1" ht="13.35" customHeight="1"/>
    <row r="3120" s="39" customFormat="1" ht="13.35" customHeight="1"/>
    <row r="3121" s="39" customFormat="1" ht="13.35" customHeight="1"/>
    <row r="3122" s="39" customFormat="1" ht="13.35" customHeight="1"/>
    <row r="3123" s="39" customFormat="1" ht="13.35" customHeight="1"/>
    <row r="3124" s="39" customFormat="1" ht="13.35" customHeight="1"/>
    <row r="3125" s="39" customFormat="1" ht="13.35" customHeight="1"/>
    <row r="3126" s="39" customFormat="1" ht="13.35" customHeight="1"/>
    <row r="3127" s="39" customFormat="1" ht="13.35" customHeight="1"/>
    <row r="3128" s="39" customFormat="1" ht="13.35" customHeight="1"/>
    <row r="3129" s="39" customFormat="1" ht="13.35" customHeight="1"/>
    <row r="3130" s="39" customFormat="1" ht="13.35" customHeight="1"/>
    <row r="3131" s="39" customFormat="1" ht="13.35" customHeight="1"/>
    <row r="3132" s="39" customFormat="1" ht="13.35" customHeight="1"/>
    <row r="3133" s="39" customFormat="1" ht="13.35" customHeight="1"/>
    <row r="3134" s="39" customFormat="1" ht="13.35" customHeight="1"/>
    <row r="3135" s="39" customFormat="1" ht="13.35" customHeight="1"/>
    <row r="3136" s="39" customFormat="1" ht="13.35" customHeight="1"/>
    <row r="3137" s="39" customFormat="1" ht="13.35" customHeight="1"/>
    <row r="3138" s="39" customFormat="1" ht="13.35" customHeight="1"/>
    <row r="3139" s="39" customFormat="1" ht="13.35" customHeight="1"/>
    <row r="3140" s="39" customFormat="1" ht="13.35" customHeight="1"/>
    <row r="3141" s="39" customFormat="1" ht="13.35" customHeight="1"/>
    <row r="3142" s="39" customFormat="1" ht="13.35" customHeight="1"/>
    <row r="3143" s="39" customFormat="1" ht="13.35" customHeight="1"/>
    <row r="3144" s="39" customFormat="1" ht="13.35" customHeight="1"/>
    <row r="3145" s="39" customFormat="1" ht="13.35" customHeight="1"/>
    <row r="3146" s="39" customFormat="1" ht="13.35" customHeight="1"/>
    <row r="3147" s="39" customFormat="1" ht="13.35" customHeight="1"/>
    <row r="3148" s="39" customFormat="1" ht="13.35" customHeight="1"/>
    <row r="3149" s="39" customFormat="1" ht="13.35" customHeight="1"/>
    <row r="3150" s="39" customFormat="1" ht="13.35" customHeight="1"/>
    <row r="3151" s="39" customFormat="1" ht="13.35" customHeight="1"/>
    <row r="3152" s="39" customFormat="1" ht="13.35" customHeight="1"/>
    <row r="3153" spans="2:9" s="39" customFormat="1" ht="13.35" customHeight="1"/>
    <row r="3154" spans="2:9" s="39" customFormat="1" ht="13.35" customHeight="1"/>
    <row r="3155" spans="2:9" s="39" customFormat="1" ht="13.35" customHeight="1"/>
    <row r="3156" spans="2:9" s="39" customFormat="1" ht="13.35" customHeight="1"/>
    <row r="3157" spans="2:9" s="39" customFormat="1" ht="13.35" customHeight="1"/>
    <row r="3158" spans="2:9" s="39" customFormat="1" ht="13.35" customHeight="1"/>
    <row r="3159" spans="2:9" s="39" customFormat="1" ht="13.35" customHeight="1"/>
    <row r="3160" spans="2:9" s="39" customFormat="1" ht="13.35" customHeight="1"/>
    <row r="3161" spans="2:9" s="39" customFormat="1" ht="13.35" customHeight="1"/>
    <row r="3162" spans="2:9">
      <c r="B3162" s="39"/>
      <c r="C3162" s="39"/>
      <c r="D3162" s="39"/>
      <c r="E3162" s="39"/>
      <c r="F3162" s="39"/>
      <c r="H3162" s="39"/>
      <c r="I3162" s="39"/>
    </row>
  </sheetData>
  <mergeCells count="2">
    <mergeCell ref="B4:C4"/>
    <mergeCell ref="B21:C21"/>
  </mergeCells>
  <phoneticPr fontId="5" type="noConversion"/>
  <hyperlinks>
    <hyperlink ref="Q10" location="CONTENTS!A1" display="CONTENTS!A1"/>
  </hyperlink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38.xml><?xml version="1.0" encoding="utf-8"?>
<worksheet xmlns="http://schemas.openxmlformats.org/spreadsheetml/2006/main" xmlns:r="http://schemas.openxmlformats.org/officeDocument/2006/relationships">
  <sheetPr codeName="Sheet43" enableFormatConditionsCalculation="0">
    <pageSetUpPr fitToPage="1"/>
  </sheetPr>
  <dimension ref="A1:O2962"/>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18.7109375" style="167" customWidth="1"/>
    <col min="4" max="5" width="11.28515625" style="33" customWidth="1"/>
    <col min="6" max="6" width="11.28515625" style="34" customWidth="1"/>
    <col min="7" max="14" width="11.28515625" style="5" customWidth="1"/>
    <col min="15" max="15" width="13.140625" style="5" customWidth="1"/>
    <col min="16" max="16384" width="9.140625" style="11"/>
  </cols>
  <sheetData>
    <row r="1" spans="1:14" s="39" customFormat="1" ht="15" customHeight="1">
      <c r="A1" s="426" t="s">
        <v>225</v>
      </c>
      <c r="B1" s="112"/>
      <c r="C1" s="112"/>
      <c r="D1" s="113"/>
      <c r="E1" s="113"/>
      <c r="F1" s="126"/>
      <c r="G1" s="1"/>
      <c r="H1" s="1"/>
      <c r="I1" s="1"/>
      <c r="J1" s="1"/>
      <c r="K1" s="1"/>
      <c r="L1" s="1"/>
      <c r="M1" s="1"/>
      <c r="N1" s="1"/>
    </row>
    <row r="2" spans="1:14" s="39" customFormat="1" ht="13.35" customHeight="1">
      <c r="A2" s="196"/>
      <c r="B2" s="197" t="s">
        <v>162</v>
      </c>
      <c r="C2" s="198"/>
      <c r="D2" s="357" t="s">
        <v>256</v>
      </c>
      <c r="E2" s="358"/>
      <c r="F2" s="359"/>
      <c r="G2" s="358"/>
      <c r="H2" s="358"/>
      <c r="I2" s="358"/>
      <c r="J2" s="358"/>
      <c r="K2" s="359"/>
      <c r="L2" s="359"/>
      <c r="M2" s="358"/>
      <c r="N2" s="360"/>
    </row>
    <row r="3" spans="1:14" s="109" customFormat="1" ht="15" customHeight="1">
      <c r="A3" s="250"/>
      <c r="B3" s="251" t="s">
        <v>97</v>
      </c>
      <c r="C3" s="252"/>
      <c r="D3" s="199" t="s">
        <v>104</v>
      </c>
      <c r="E3" s="200"/>
      <c r="F3" s="201" t="s">
        <v>105</v>
      </c>
      <c r="G3" s="202"/>
      <c r="H3" s="200"/>
      <c r="I3" s="203" t="s">
        <v>106</v>
      </c>
      <c r="J3" s="202"/>
      <c r="K3" s="204"/>
      <c r="L3" s="205"/>
      <c r="M3" s="200" t="s">
        <v>80</v>
      </c>
      <c r="N3" s="207" t="s">
        <v>80</v>
      </c>
    </row>
    <row r="4" spans="1:14" s="39" customFormat="1" ht="66.2" customHeight="1">
      <c r="A4" s="116"/>
      <c r="B4" s="603" t="s">
        <v>169</v>
      </c>
      <c r="C4" s="604"/>
      <c r="D4" s="208" t="s">
        <v>1</v>
      </c>
      <c r="E4" s="209" t="s">
        <v>9</v>
      </c>
      <c r="F4" s="208" t="s">
        <v>120</v>
      </c>
      <c r="G4" s="210" t="s">
        <v>87</v>
      </c>
      <c r="H4" s="209" t="s">
        <v>4</v>
      </c>
      <c r="I4" s="208" t="s">
        <v>119</v>
      </c>
      <c r="J4" s="210" t="s">
        <v>95</v>
      </c>
      <c r="K4" s="210" t="s">
        <v>118</v>
      </c>
      <c r="L4" s="209" t="s">
        <v>109</v>
      </c>
      <c r="M4" s="210" t="s">
        <v>21</v>
      </c>
      <c r="N4" s="211" t="s">
        <v>96</v>
      </c>
    </row>
    <row r="5" spans="1:14" s="25" customFormat="1" ht="13.35" customHeight="1">
      <c r="A5" s="72"/>
      <c r="B5" s="24" t="s">
        <v>30</v>
      </c>
      <c r="C5" s="67" t="s">
        <v>81</v>
      </c>
      <c r="D5" s="241">
        <v>10648</v>
      </c>
      <c r="E5" s="84">
        <v>829</v>
      </c>
      <c r="F5" s="12">
        <v>22181</v>
      </c>
      <c r="G5" s="13">
        <v>824</v>
      </c>
      <c r="H5" s="84">
        <v>15574</v>
      </c>
      <c r="I5" s="12">
        <v>43185</v>
      </c>
      <c r="J5" s="13">
        <v>7745</v>
      </c>
      <c r="K5" s="13">
        <v>90390</v>
      </c>
      <c r="L5" s="84">
        <v>10442</v>
      </c>
      <c r="M5" s="13">
        <v>575</v>
      </c>
      <c r="N5" s="213">
        <v>202393</v>
      </c>
    </row>
    <row r="6" spans="1:14" s="25" customFormat="1" ht="13.35" customHeight="1">
      <c r="A6" s="220"/>
      <c r="B6" s="50" t="s">
        <v>31</v>
      </c>
      <c r="C6" s="50" t="s">
        <v>32</v>
      </c>
      <c r="D6" s="51">
        <v>4226</v>
      </c>
      <c r="E6" s="228">
        <v>913</v>
      </c>
      <c r="F6" s="51">
        <v>9965</v>
      </c>
      <c r="G6" s="52">
        <v>612</v>
      </c>
      <c r="H6" s="228">
        <v>25064</v>
      </c>
      <c r="I6" s="51">
        <v>42318</v>
      </c>
      <c r="J6" s="52">
        <v>7999</v>
      </c>
      <c r="K6" s="52">
        <v>85306</v>
      </c>
      <c r="L6" s="228">
        <v>15550</v>
      </c>
      <c r="M6" s="52">
        <v>1359</v>
      </c>
      <c r="N6" s="214">
        <v>193312</v>
      </c>
    </row>
    <row r="7" spans="1:14" s="25" customFormat="1" ht="13.35" customHeight="1">
      <c r="A7" s="37"/>
      <c r="B7" s="24" t="s">
        <v>33</v>
      </c>
      <c r="C7" s="67" t="s">
        <v>127</v>
      </c>
      <c r="D7" s="12">
        <v>1746</v>
      </c>
      <c r="E7" s="84">
        <v>148</v>
      </c>
      <c r="F7" s="12">
        <v>7284</v>
      </c>
      <c r="G7" s="13">
        <v>280</v>
      </c>
      <c r="H7" s="84">
        <v>6240</v>
      </c>
      <c r="I7" s="12">
        <v>19686</v>
      </c>
      <c r="J7" s="13">
        <v>3104</v>
      </c>
      <c r="K7" s="13">
        <v>35079</v>
      </c>
      <c r="L7" s="84">
        <v>4191</v>
      </c>
      <c r="M7" s="13">
        <v>779</v>
      </c>
      <c r="N7" s="213">
        <v>78537</v>
      </c>
    </row>
    <row r="8" spans="1:14" s="25" customFormat="1" ht="13.35" customHeight="1">
      <c r="A8" s="37"/>
      <c r="B8" s="24" t="s">
        <v>34</v>
      </c>
      <c r="C8" s="38" t="s">
        <v>62</v>
      </c>
      <c r="D8" s="12">
        <v>788</v>
      </c>
      <c r="E8" s="84">
        <v>62</v>
      </c>
      <c r="F8" s="12">
        <v>3128</v>
      </c>
      <c r="G8" s="13">
        <v>117</v>
      </c>
      <c r="H8" s="84">
        <v>1893</v>
      </c>
      <c r="I8" s="12">
        <v>6262</v>
      </c>
      <c r="J8" s="13">
        <v>935</v>
      </c>
      <c r="K8" s="13">
        <v>13011</v>
      </c>
      <c r="L8" s="84">
        <v>1390</v>
      </c>
      <c r="M8" s="13">
        <v>82</v>
      </c>
      <c r="N8" s="213">
        <v>27668</v>
      </c>
    </row>
    <row r="9" spans="1:14" s="25" customFormat="1" ht="13.35" customHeight="1">
      <c r="A9" s="37"/>
      <c r="B9" s="38" t="s">
        <v>35</v>
      </c>
      <c r="C9" s="38" t="s">
        <v>63</v>
      </c>
      <c r="D9" s="12">
        <v>724</v>
      </c>
      <c r="E9" s="84">
        <v>52</v>
      </c>
      <c r="F9" s="12">
        <v>2471</v>
      </c>
      <c r="G9" s="13">
        <v>100</v>
      </c>
      <c r="H9" s="84">
        <v>1267</v>
      </c>
      <c r="I9" s="12">
        <v>4350</v>
      </c>
      <c r="J9" s="13">
        <v>648</v>
      </c>
      <c r="K9" s="13">
        <v>8855</v>
      </c>
      <c r="L9" s="84">
        <v>1060</v>
      </c>
      <c r="M9" s="13">
        <v>48</v>
      </c>
      <c r="N9" s="213">
        <v>19575</v>
      </c>
    </row>
    <row r="10" spans="1:14" s="25" customFormat="1" ht="13.35" customHeight="1">
      <c r="A10" s="37"/>
      <c r="B10" s="38" t="s">
        <v>36</v>
      </c>
      <c r="C10" s="38" t="s">
        <v>59</v>
      </c>
      <c r="D10" s="12">
        <v>250</v>
      </c>
      <c r="E10" s="84">
        <v>27</v>
      </c>
      <c r="F10" s="12">
        <v>1195</v>
      </c>
      <c r="G10" s="13">
        <v>42</v>
      </c>
      <c r="H10" s="84">
        <v>531</v>
      </c>
      <c r="I10" s="12">
        <v>1823</v>
      </c>
      <c r="J10" s="13">
        <v>311</v>
      </c>
      <c r="K10" s="13">
        <v>4036</v>
      </c>
      <c r="L10" s="84">
        <v>453</v>
      </c>
      <c r="M10" s="13">
        <v>21</v>
      </c>
      <c r="N10" s="213">
        <v>8689</v>
      </c>
    </row>
    <row r="11" spans="1:14" s="25" customFormat="1" ht="13.35" customHeight="1">
      <c r="A11" s="37"/>
      <c r="B11" s="38" t="s">
        <v>37</v>
      </c>
      <c r="C11" s="38" t="s">
        <v>60</v>
      </c>
      <c r="D11" s="12">
        <v>219</v>
      </c>
      <c r="E11" s="84">
        <v>18</v>
      </c>
      <c r="F11" s="12">
        <v>827</v>
      </c>
      <c r="G11" s="13">
        <v>25</v>
      </c>
      <c r="H11" s="84">
        <v>349</v>
      </c>
      <c r="I11" s="12">
        <v>1199</v>
      </c>
      <c r="J11" s="13">
        <v>219</v>
      </c>
      <c r="K11" s="13">
        <v>2456</v>
      </c>
      <c r="L11" s="84">
        <v>321</v>
      </c>
      <c r="M11" s="13">
        <v>17</v>
      </c>
      <c r="N11" s="213">
        <v>5650</v>
      </c>
    </row>
    <row r="12" spans="1:14" s="25" customFormat="1" ht="13.35" customHeight="1">
      <c r="A12" s="37"/>
      <c r="B12" s="38" t="s">
        <v>38</v>
      </c>
      <c r="C12" s="38" t="s">
        <v>64</v>
      </c>
      <c r="D12" s="12">
        <v>404</v>
      </c>
      <c r="E12" s="84">
        <v>49</v>
      </c>
      <c r="F12" s="12">
        <v>1868</v>
      </c>
      <c r="G12" s="13">
        <v>72</v>
      </c>
      <c r="H12" s="84">
        <v>810</v>
      </c>
      <c r="I12" s="12">
        <v>2559</v>
      </c>
      <c r="J12" s="13">
        <v>421</v>
      </c>
      <c r="K12" s="13">
        <v>4685</v>
      </c>
      <c r="L12" s="84">
        <v>582</v>
      </c>
      <c r="M12" s="13">
        <v>22</v>
      </c>
      <c r="N12" s="213">
        <v>11472</v>
      </c>
    </row>
    <row r="13" spans="1:14" s="25" customFormat="1" ht="13.35" customHeight="1">
      <c r="A13" s="37"/>
      <c r="B13" s="38" t="s">
        <v>39</v>
      </c>
      <c r="C13" s="38" t="s">
        <v>65</v>
      </c>
      <c r="D13" s="12">
        <v>185</v>
      </c>
      <c r="E13" s="84">
        <v>43</v>
      </c>
      <c r="F13" s="12">
        <v>1065</v>
      </c>
      <c r="G13" s="13">
        <v>21</v>
      </c>
      <c r="H13" s="84">
        <v>391</v>
      </c>
      <c r="I13" s="12">
        <v>1158</v>
      </c>
      <c r="J13" s="13">
        <v>242</v>
      </c>
      <c r="K13" s="13">
        <v>2070</v>
      </c>
      <c r="L13" s="84">
        <v>201</v>
      </c>
      <c r="M13" s="13">
        <v>7</v>
      </c>
      <c r="N13" s="213">
        <v>5383</v>
      </c>
    </row>
    <row r="14" spans="1:14" s="25" customFormat="1" ht="13.35" customHeight="1">
      <c r="A14" s="37"/>
      <c r="B14" s="38" t="s">
        <v>40</v>
      </c>
      <c r="C14" s="38" t="s">
        <v>66</v>
      </c>
      <c r="D14" s="12">
        <v>65</v>
      </c>
      <c r="E14" s="84">
        <v>9</v>
      </c>
      <c r="F14" s="12">
        <v>506</v>
      </c>
      <c r="G14" s="13">
        <v>12</v>
      </c>
      <c r="H14" s="84">
        <v>142</v>
      </c>
      <c r="I14" s="12">
        <v>419</v>
      </c>
      <c r="J14" s="13">
        <v>114</v>
      </c>
      <c r="K14" s="13">
        <v>810</v>
      </c>
      <c r="L14" s="84">
        <v>75</v>
      </c>
      <c r="M14" s="13">
        <v>5</v>
      </c>
      <c r="N14" s="213">
        <v>2157</v>
      </c>
    </row>
    <row r="15" spans="1:14" s="25" customFormat="1" ht="13.35" customHeight="1">
      <c r="A15" s="37"/>
      <c r="B15" s="38" t="s">
        <v>41</v>
      </c>
      <c r="C15" s="38" t="s">
        <v>67</v>
      </c>
      <c r="D15" s="12">
        <v>36</v>
      </c>
      <c r="E15" s="84">
        <v>9</v>
      </c>
      <c r="F15" s="12">
        <v>262</v>
      </c>
      <c r="G15" s="13">
        <v>4</v>
      </c>
      <c r="H15" s="84">
        <v>78</v>
      </c>
      <c r="I15" s="12">
        <v>210</v>
      </c>
      <c r="J15" s="13">
        <v>38</v>
      </c>
      <c r="K15" s="13">
        <v>438</v>
      </c>
      <c r="L15" s="84">
        <v>46</v>
      </c>
      <c r="M15" s="13">
        <v>3</v>
      </c>
      <c r="N15" s="213">
        <v>1124</v>
      </c>
    </row>
    <row r="16" spans="1:14" s="25" customFormat="1" ht="13.35" customHeight="1">
      <c r="A16" s="37"/>
      <c r="B16" s="38" t="s">
        <v>42</v>
      </c>
      <c r="C16" s="38" t="s">
        <v>129</v>
      </c>
      <c r="D16" s="12">
        <v>59</v>
      </c>
      <c r="E16" s="84">
        <v>25</v>
      </c>
      <c r="F16" s="12">
        <v>548</v>
      </c>
      <c r="G16" s="13">
        <v>10</v>
      </c>
      <c r="H16" s="84">
        <v>158</v>
      </c>
      <c r="I16" s="12">
        <v>465</v>
      </c>
      <c r="J16" s="13">
        <v>99</v>
      </c>
      <c r="K16" s="13">
        <v>787</v>
      </c>
      <c r="L16" s="84">
        <v>71</v>
      </c>
      <c r="M16" s="13">
        <v>2</v>
      </c>
      <c r="N16" s="213">
        <v>2224</v>
      </c>
    </row>
    <row r="17" spans="1:14" s="25" customFormat="1" ht="13.35" customHeight="1">
      <c r="A17" s="37"/>
      <c r="B17" s="38" t="s">
        <v>43</v>
      </c>
      <c r="C17" s="38" t="s">
        <v>130</v>
      </c>
      <c r="D17" s="12">
        <v>13</v>
      </c>
      <c r="E17" s="84">
        <v>13</v>
      </c>
      <c r="F17" s="12">
        <v>220</v>
      </c>
      <c r="G17" s="13">
        <v>7</v>
      </c>
      <c r="H17" s="84">
        <v>68</v>
      </c>
      <c r="I17" s="12">
        <v>125</v>
      </c>
      <c r="J17" s="13">
        <v>45</v>
      </c>
      <c r="K17" s="13">
        <v>297</v>
      </c>
      <c r="L17" s="84">
        <v>22</v>
      </c>
      <c r="M17" s="13">
        <v>1</v>
      </c>
      <c r="N17" s="213">
        <v>811</v>
      </c>
    </row>
    <row r="18" spans="1:14" s="25" customFormat="1" ht="13.35" customHeight="1">
      <c r="A18" s="37"/>
      <c r="B18" s="38" t="s">
        <v>44</v>
      </c>
      <c r="C18" s="38" t="s">
        <v>131</v>
      </c>
      <c r="D18" s="12">
        <v>5</v>
      </c>
      <c r="E18" s="84">
        <v>8</v>
      </c>
      <c r="F18" s="12">
        <v>89</v>
      </c>
      <c r="G18" s="13">
        <v>3</v>
      </c>
      <c r="H18" s="84">
        <v>23</v>
      </c>
      <c r="I18" s="12">
        <v>55</v>
      </c>
      <c r="J18" s="13">
        <v>14</v>
      </c>
      <c r="K18" s="13">
        <v>112</v>
      </c>
      <c r="L18" s="84">
        <v>10</v>
      </c>
      <c r="M18" s="13">
        <v>0</v>
      </c>
      <c r="N18" s="213">
        <v>319</v>
      </c>
    </row>
    <row r="19" spans="1:14" s="25" customFormat="1" ht="13.35" customHeight="1">
      <c r="A19" s="37"/>
      <c r="B19" s="38" t="s">
        <v>45</v>
      </c>
      <c r="C19" s="38" t="s">
        <v>132</v>
      </c>
      <c r="D19" s="12">
        <v>2</v>
      </c>
      <c r="E19" s="84">
        <v>4</v>
      </c>
      <c r="F19" s="12">
        <v>37</v>
      </c>
      <c r="G19" s="13">
        <v>3</v>
      </c>
      <c r="H19" s="84">
        <v>8</v>
      </c>
      <c r="I19" s="12">
        <v>18</v>
      </c>
      <c r="J19" s="13">
        <v>9</v>
      </c>
      <c r="K19" s="13">
        <v>49</v>
      </c>
      <c r="L19" s="84">
        <v>6</v>
      </c>
      <c r="M19" s="13">
        <v>0</v>
      </c>
      <c r="N19" s="213">
        <v>136</v>
      </c>
    </row>
    <row r="20" spans="1:14" s="25" customFormat="1" ht="13.35" customHeight="1">
      <c r="A20" s="37"/>
      <c r="B20" s="38" t="s">
        <v>46</v>
      </c>
      <c r="C20" s="38" t="s">
        <v>133</v>
      </c>
      <c r="D20" s="12">
        <v>4</v>
      </c>
      <c r="E20" s="84">
        <v>20</v>
      </c>
      <c r="F20" s="12">
        <v>54</v>
      </c>
      <c r="G20" s="13">
        <v>2</v>
      </c>
      <c r="H20" s="84">
        <v>8</v>
      </c>
      <c r="I20" s="12">
        <v>38</v>
      </c>
      <c r="J20" s="13">
        <v>9</v>
      </c>
      <c r="K20" s="13">
        <v>92</v>
      </c>
      <c r="L20" s="84">
        <v>11</v>
      </c>
      <c r="M20" s="13">
        <v>0</v>
      </c>
      <c r="N20" s="213">
        <v>238</v>
      </c>
    </row>
    <row r="21" spans="1:14" s="25" customFormat="1" ht="13.35" customHeight="1">
      <c r="A21" s="37"/>
      <c r="B21" s="38" t="s">
        <v>47</v>
      </c>
      <c r="C21" s="38" t="s">
        <v>134</v>
      </c>
      <c r="D21" s="12">
        <v>3</v>
      </c>
      <c r="E21" s="84">
        <v>17</v>
      </c>
      <c r="F21" s="12">
        <v>47</v>
      </c>
      <c r="G21" s="13">
        <v>5</v>
      </c>
      <c r="H21" s="84">
        <v>6</v>
      </c>
      <c r="I21" s="12">
        <v>37</v>
      </c>
      <c r="J21" s="13">
        <v>15</v>
      </c>
      <c r="K21" s="13">
        <v>76</v>
      </c>
      <c r="L21" s="84">
        <v>15</v>
      </c>
      <c r="M21" s="13">
        <v>0</v>
      </c>
      <c r="N21" s="213">
        <v>221</v>
      </c>
    </row>
    <row r="22" spans="1:14" s="39" customFormat="1" ht="13.35" customHeight="1">
      <c r="A22" s="118"/>
      <c r="B22" s="119" t="s">
        <v>22</v>
      </c>
      <c r="C22" s="68"/>
      <c r="D22" s="26">
        <v>19377</v>
      </c>
      <c r="E22" s="85">
        <v>2246</v>
      </c>
      <c r="F22" s="26">
        <v>51747</v>
      </c>
      <c r="G22" s="27">
        <v>2139</v>
      </c>
      <c r="H22" s="85">
        <v>52610</v>
      </c>
      <c r="I22" s="26">
        <v>123907</v>
      </c>
      <c r="J22" s="27">
        <v>21967</v>
      </c>
      <c r="K22" s="27">
        <v>248549</v>
      </c>
      <c r="L22" s="85">
        <v>34446</v>
      </c>
      <c r="M22" s="27">
        <v>2921</v>
      </c>
      <c r="N22" s="58">
        <v>559909</v>
      </c>
    </row>
    <row r="23" spans="1:14" s="39" customFormat="1" ht="13.35" customHeight="1">
      <c r="A23" s="37"/>
      <c r="B23" s="137" t="s">
        <v>70</v>
      </c>
      <c r="C23" s="138"/>
      <c r="D23" s="60">
        <v>10648</v>
      </c>
      <c r="E23" s="221">
        <v>829</v>
      </c>
      <c r="F23" s="60">
        <v>22181</v>
      </c>
      <c r="G23" s="222">
        <v>824</v>
      </c>
      <c r="H23" s="221">
        <v>15574</v>
      </c>
      <c r="I23" s="60">
        <v>43185</v>
      </c>
      <c r="J23" s="222">
        <v>7745</v>
      </c>
      <c r="K23" s="222">
        <v>90390</v>
      </c>
      <c r="L23" s="221">
        <v>10442</v>
      </c>
      <c r="M23" s="222">
        <v>575</v>
      </c>
      <c r="N23" s="219">
        <v>202393</v>
      </c>
    </row>
    <row r="24" spans="1:14" s="39" customFormat="1" ht="13.35" customHeight="1">
      <c r="A24" s="37"/>
      <c r="B24" s="38" t="s">
        <v>71</v>
      </c>
      <c r="C24" s="38"/>
      <c r="D24" s="12">
        <v>4226</v>
      </c>
      <c r="E24" s="84">
        <v>913</v>
      </c>
      <c r="F24" s="12">
        <v>9965</v>
      </c>
      <c r="G24" s="13">
        <v>612</v>
      </c>
      <c r="H24" s="84">
        <v>25064</v>
      </c>
      <c r="I24" s="12">
        <v>42318</v>
      </c>
      <c r="J24" s="13">
        <v>7999</v>
      </c>
      <c r="K24" s="13">
        <v>85306</v>
      </c>
      <c r="L24" s="84">
        <v>15550</v>
      </c>
      <c r="M24" s="13">
        <v>1359</v>
      </c>
      <c r="N24" s="61">
        <v>193312</v>
      </c>
    </row>
    <row r="25" spans="1:14" s="39" customFormat="1" ht="13.35" customHeight="1">
      <c r="A25" s="37"/>
      <c r="B25" s="38" t="s">
        <v>72</v>
      </c>
      <c r="C25" s="38"/>
      <c r="D25" s="12">
        <v>4503</v>
      </c>
      <c r="E25" s="84">
        <v>504</v>
      </c>
      <c r="F25" s="12">
        <v>19601</v>
      </c>
      <c r="G25" s="13">
        <v>703</v>
      </c>
      <c r="H25" s="84">
        <v>11972</v>
      </c>
      <c r="I25" s="12">
        <v>38404</v>
      </c>
      <c r="J25" s="13">
        <v>6223</v>
      </c>
      <c r="K25" s="13">
        <v>72853</v>
      </c>
      <c r="L25" s="84">
        <v>8454</v>
      </c>
      <c r="M25" s="13">
        <v>987</v>
      </c>
      <c r="N25" s="61">
        <v>164204</v>
      </c>
    </row>
    <row r="26" spans="1:14" s="39" customFormat="1" ht="13.35" customHeight="1">
      <c r="A26" s="118"/>
      <c r="B26" s="119" t="s">
        <v>22</v>
      </c>
      <c r="C26" s="68"/>
      <c r="D26" s="26">
        <v>19377</v>
      </c>
      <c r="E26" s="85">
        <v>2246</v>
      </c>
      <c r="F26" s="26">
        <v>51747</v>
      </c>
      <c r="G26" s="27">
        <v>2139</v>
      </c>
      <c r="H26" s="85">
        <v>52610</v>
      </c>
      <c r="I26" s="26">
        <v>123907</v>
      </c>
      <c r="J26" s="27">
        <v>21967</v>
      </c>
      <c r="K26" s="27">
        <v>248549</v>
      </c>
      <c r="L26" s="85">
        <v>34446</v>
      </c>
      <c r="M26" s="27">
        <v>2921</v>
      </c>
      <c r="N26" s="58">
        <v>559909</v>
      </c>
    </row>
    <row r="27" spans="1:14" s="39" customFormat="1" ht="13.35" customHeight="1">
      <c r="A27" s="37"/>
      <c r="B27" s="139" t="s">
        <v>76</v>
      </c>
      <c r="C27" s="140"/>
      <c r="D27" s="12"/>
      <c r="E27" s="84"/>
      <c r="F27" s="12"/>
      <c r="G27" s="13"/>
      <c r="H27" s="84"/>
      <c r="I27" s="12"/>
      <c r="J27" s="13"/>
      <c r="K27" s="13"/>
      <c r="L27" s="84"/>
      <c r="M27" s="13"/>
      <c r="N27" s="61"/>
    </row>
    <row r="28" spans="1:14" s="39" customFormat="1" ht="13.35" customHeight="1">
      <c r="A28" s="37"/>
      <c r="B28" s="141" t="s">
        <v>70</v>
      </c>
      <c r="C28" s="142"/>
      <c r="D28" s="41">
        <v>0.5495174691644733</v>
      </c>
      <c r="E28" s="86">
        <v>0.36910062333036509</v>
      </c>
      <c r="F28" s="41">
        <v>0.42864320636945136</v>
      </c>
      <c r="G28" s="14">
        <v>0.3852267414679757</v>
      </c>
      <c r="H28" s="86">
        <v>0.29602737122220113</v>
      </c>
      <c r="I28" s="41">
        <v>0.34852752467576487</v>
      </c>
      <c r="J28" s="14">
        <v>0.35257431601948375</v>
      </c>
      <c r="K28" s="14">
        <v>0.36367074500400326</v>
      </c>
      <c r="L28" s="86">
        <v>0.30314114846426288</v>
      </c>
      <c r="M28" s="14">
        <v>0.19685039370078741</v>
      </c>
      <c r="N28" s="44">
        <v>0.36147481108537283</v>
      </c>
    </row>
    <row r="29" spans="1:14" s="39" customFormat="1" ht="13.35" customHeight="1">
      <c r="A29" s="37"/>
      <c r="B29" s="38" t="s">
        <v>71</v>
      </c>
      <c r="C29" s="38"/>
      <c r="D29" s="41">
        <v>0.21809361614284978</v>
      </c>
      <c r="E29" s="86">
        <v>0.40650044523597506</v>
      </c>
      <c r="F29" s="41">
        <v>0.1925715500415483</v>
      </c>
      <c r="G29" s="14">
        <v>0.28611500701262271</v>
      </c>
      <c r="H29" s="86">
        <v>0.47641132864474434</v>
      </c>
      <c r="I29" s="41">
        <v>0.34153034130436538</v>
      </c>
      <c r="J29" s="14">
        <v>0.36413711476305366</v>
      </c>
      <c r="K29" s="14">
        <v>0.34321602581382343</v>
      </c>
      <c r="L29" s="86">
        <v>0.45143122568658189</v>
      </c>
      <c r="M29" s="14">
        <v>0.4652516261554262</v>
      </c>
      <c r="N29" s="44">
        <v>0.34525610411691898</v>
      </c>
    </row>
    <row r="30" spans="1:14" s="39" customFormat="1" ht="13.35" customHeight="1">
      <c r="A30" s="37"/>
      <c r="B30" s="38" t="s">
        <v>72</v>
      </c>
      <c r="C30" s="38"/>
      <c r="D30" s="41">
        <v>0.23238891469267689</v>
      </c>
      <c r="E30" s="86">
        <v>0.22439893143365983</v>
      </c>
      <c r="F30" s="41">
        <v>0.37878524358900034</v>
      </c>
      <c r="G30" s="14">
        <v>0.32865825151940159</v>
      </c>
      <c r="H30" s="86">
        <v>0.22756130013305456</v>
      </c>
      <c r="I30" s="41">
        <v>0.30994213401986975</v>
      </c>
      <c r="J30" s="14">
        <v>0.28328856921746254</v>
      </c>
      <c r="K30" s="14">
        <v>0.29311322918217331</v>
      </c>
      <c r="L30" s="86">
        <v>0.2454276258491552</v>
      </c>
      <c r="M30" s="14">
        <v>0.33789798014378636</v>
      </c>
      <c r="N30" s="44">
        <v>0.29326908479770819</v>
      </c>
    </row>
    <row r="31" spans="1:14" s="39" customFormat="1" ht="13.35" customHeight="1">
      <c r="A31" s="118"/>
      <c r="B31" s="119" t="s">
        <v>22</v>
      </c>
      <c r="C31" s="68"/>
      <c r="D31" s="42">
        <v>0.99999999999999989</v>
      </c>
      <c r="E31" s="87">
        <v>1</v>
      </c>
      <c r="F31" s="42">
        <v>1</v>
      </c>
      <c r="G31" s="28">
        <v>1</v>
      </c>
      <c r="H31" s="87">
        <v>1</v>
      </c>
      <c r="I31" s="42">
        <v>1</v>
      </c>
      <c r="J31" s="28">
        <v>1</v>
      </c>
      <c r="K31" s="28">
        <v>1</v>
      </c>
      <c r="L31" s="87">
        <v>1</v>
      </c>
      <c r="M31" s="28">
        <v>1</v>
      </c>
      <c r="N31" s="62">
        <v>1</v>
      </c>
    </row>
    <row r="32" spans="1:14" s="39" customFormat="1" ht="12" customHeight="1">
      <c r="B32" s="54" t="s">
        <v>101</v>
      </c>
    </row>
    <row r="33" spans="1:14" s="39" customFormat="1" ht="11.1" customHeight="1">
      <c r="B33" s="65" t="s">
        <v>102</v>
      </c>
    </row>
    <row r="34" spans="1:14" s="39" customFormat="1" ht="11.1" customHeight="1">
      <c r="B34" s="65" t="s">
        <v>103</v>
      </c>
    </row>
    <row r="35" spans="1:14" s="25" customFormat="1" ht="13.35" customHeight="1">
      <c r="A35" s="39"/>
      <c r="B35" s="39"/>
      <c r="C35" s="39"/>
      <c r="N35" s="39"/>
    </row>
    <row r="36" spans="1:14" s="25" customFormat="1" ht="13.35" customHeight="1">
      <c r="A36" s="39"/>
      <c r="B36" s="39"/>
      <c r="C36" s="39"/>
      <c r="H36" s="491" t="s">
        <v>279</v>
      </c>
      <c r="N36" s="39"/>
    </row>
    <row r="37" spans="1:14" s="25" customFormat="1" ht="13.35" customHeight="1">
      <c r="A37" s="39"/>
      <c r="B37" s="39"/>
      <c r="C37" s="39"/>
      <c r="N37" s="39"/>
    </row>
    <row r="38" spans="1:14" s="25" customFormat="1" ht="13.35" customHeight="1">
      <c r="A38" s="39"/>
      <c r="B38" s="39"/>
      <c r="C38" s="39"/>
      <c r="N38" s="39"/>
    </row>
    <row r="39" spans="1:14" s="25" customFormat="1" ht="13.35" customHeight="1">
      <c r="A39" s="39"/>
      <c r="B39" s="39"/>
      <c r="C39" s="39"/>
      <c r="N39" s="39"/>
    </row>
    <row r="40" spans="1:14" s="25" customFormat="1" ht="13.35" customHeight="1">
      <c r="A40" s="39"/>
      <c r="B40" s="39"/>
      <c r="C40" s="39"/>
      <c r="N40" s="39"/>
    </row>
    <row r="41" spans="1:14" s="25" customFormat="1" ht="13.35" customHeight="1">
      <c r="A41" s="39"/>
      <c r="B41" s="39"/>
      <c r="C41" s="39"/>
      <c r="N41" s="39"/>
    </row>
    <row r="42" spans="1:14" s="25" customFormat="1" ht="13.35" customHeight="1">
      <c r="A42" s="39"/>
      <c r="B42" s="39"/>
      <c r="C42" s="39"/>
      <c r="N42" s="39"/>
    </row>
    <row r="43" spans="1:14" s="25" customFormat="1" ht="13.35" customHeight="1">
      <c r="A43" s="39"/>
      <c r="B43" s="39"/>
      <c r="C43" s="39"/>
      <c r="N43" s="39"/>
    </row>
    <row r="44" spans="1:14" s="25" customFormat="1" ht="13.35" customHeight="1">
      <c r="A44" s="39"/>
      <c r="B44" s="39"/>
      <c r="C44" s="39"/>
      <c r="N44" s="39"/>
    </row>
    <row r="45" spans="1:14" s="25" customFormat="1" ht="13.35" customHeight="1">
      <c r="A45" s="39"/>
      <c r="B45" s="39"/>
      <c r="C45" s="39"/>
      <c r="N45" s="39"/>
    </row>
    <row r="46" spans="1:14" s="25" customFormat="1" ht="13.35" customHeight="1">
      <c r="A46" s="39"/>
      <c r="B46" s="39"/>
      <c r="C46" s="39"/>
      <c r="N46" s="39"/>
    </row>
    <row r="47" spans="1:14" s="25" customFormat="1" ht="13.35" customHeight="1">
      <c r="A47" s="39"/>
      <c r="B47" s="39"/>
      <c r="C47" s="39"/>
      <c r="N47" s="39"/>
    </row>
    <row r="48" spans="1:14" s="25" customFormat="1" ht="13.35" customHeight="1">
      <c r="A48" s="39"/>
      <c r="B48" s="39"/>
      <c r="C48" s="39"/>
      <c r="N48" s="39"/>
    </row>
    <row r="49" spans="1:14" s="25" customFormat="1" ht="13.35" customHeight="1">
      <c r="A49" s="39"/>
      <c r="B49" s="39"/>
      <c r="C49" s="39"/>
      <c r="N49" s="39"/>
    </row>
    <row r="50" spans="1:14" s="25" customFormat="1" ht="13.35" customHeight="1">
      <c r="A50" s="39"/>
      <c r="B50" s="39"/>
      <c r="C50" s="39"/>
      <c r="N50" s="39"/>
    </row>
    <row r="51" spans="1:14" s="25" customFormat="1" ht="13.35" customHeight="1">
      <c r="A51" s="39"/>
      <c r="B51" s="39"/>
      <c r="C51" s="39"/>
      <c r="N51" s="39"/>
    </row>
    <row r="52" spans="1:14" s="25" customFormat="1" ht="13.35" customHeight="1">
      <c r="A52" s="39"/>
      <c r="B52" s="39"/>
      <c r="C52" s="39"/>
      <c r="N52" s="39"/>
    </row>
    <row r="53" spans="1:14" s="25" customFormat="1" ht="13.35" customHeight="1">
      <c r="A53" s="39"/>
      <c r="B53" s="39"/>
      <c r="C53" s="39"/>
      <c r="N53" s="39"/>
    </row>
    <row r="54" spans="1:14" s="25" customFormat="1" ht="13.35" customHeight="1">
      <c r="A54" s="39"/>
      <c r="B54" s="39"/>
      <c r="C54" s="39"/>
      <c r="N54" s="39"/>
    </row>
    <row r="55" spans="1:14" s="25" customFormat="1" ht="13.35" customHeight="1">
      <c r="A55" s="39"/>
      <c r="B55" s="39"/>
      <c r="C55" s="39"/>
      <c r="N55" s="39"/>
    </row>
    <row r="56" spans="1:14" s="25" customFormat="1" ht="13.35" customHeight="1">
      <c r="A56" s="39"/>
      <c r="B56" s="39"/>
      <c r="C56" s="39"/>
      <c r="N56" s="39"/>
    </row>
    <row r="57" spans="1:14" s="25" customFormat="1" ht="13.35" customHeight="1">
      <c r="A57" s="39"/>
      <c r="B57" s="39"/>
      <c r="C57" s="39"/>
      <c r="N57" s="39"/>
    </row>
    <row r="58" spans="1:14" s="25" customFormat="1" ht="13.35" customHeight="1">
      <c r="A58" s="39"/>
      <c r="B58" s="39"/>
      <c r="C58" s="39"/>
      <c r="N58" s="39"/>
    </row>
    <row r="59" spans="1:14" s="25" customFormat="1" ht="13.35" customHeight="1">
      <c r="A59" s="39"/>
      <c r="B59" s="39"/>
      <c r="C59" s="39"/>
      <c r="N59" s="39"/>
    </row>
    <row r="60" spans="1:14" s="25" customFormat="1" ht="13.35" customHeight="1">
      <c r="A60" s="39"/>
      <c r="B60" s="39"/>
      <c r="C60" s="39"/>
      <c r="N60" s="39"/>
    </row>
    <row r="61" spans="1:14" s="25" customFormat="1" ht="13.35" customHeight="1">
      <c r="A61" s="39"/>
      <c r="B61" s="39"/>
      <c r="C61" s="39"/>
      <c r="N61" s="39"/>
    </row>
    <row r="62" spans="1:14" s="25" customFormat="1" ht="13.35" customHeight="1">
      <c r="A62" s="39"/>
      <c r="B62" s="39"/>
      <c r="C62" s="39"/>
      <c r="N62" s="39"/>
    </row>
    <row r="63" spans="1:14" s="25" customFormat="1" ht="13.35" customHeight="1">
      <c r="A63" s="39"/>
      <c r="B63" s="39"/>
      <c r="C63" s="39"/>
      <c r="N63" s="39"/>
    </row>
    <row r="64" spans="1:14" s="25" customFormat="1" ht="13.35" customHeight="1">
      <c r="A64" s="39"/>
      <c r="B64" s="39"/>
      <c r="C64" s="39"/>
      <c r="N64" s="39"/>
    </row>
    <row r="65" spans="1:14" s="25" customFormat="1" ht="13.35" customHeight="1">
      <c r="A65" s="39"/>
      <c r="B65" s="39"/>
      <c r="C65" s="39"/>
      <c r="N65" s="39"/>
    </row>
    <row r="66" spans="1:14" s="25" customFormat="1" ht="13.35" customHeight="1">
      <c r="A66" s="39"/>
      <c r="B66" s="39"/>
      <c r="C66" s="39"/>
      <c r="N66" s="39"/>
    </row>
    <row r="67" spans="1:14" s="25" customFormat="1" ht="13.35" customHeight="1">
      <c r="A67" s="39"/>
      <c r="B67" s="39"/>
      <c r="C67" s="39"/>
      <c r="N67" s="39"/>
    </row>
    <row r="68" spans="1:14" s="25" customFormat="1" ht="13.35" customHeight="1">
      <c r="A68" s="39"/>
      <c r="B68" s="39"/>
      <c r="C68" s="39"/>
      <c r="N68" s="39"/>
    </row>
    <row r="69" spans="1:14" s="25" customFormat="1" ht="13.35" customHeight="1">
      <c r="A69" s="39"/>
      <c r="B69" s="39"/>
      <c r="C69" s="39"/>
      <c r="N69" s="39"/>
    </row>
    <row r="70" spans="1:14" s="25" customFormat="1" ht="13.35" customHeight="1">
      <c r="A70" s="39"/>
      <c r="B70" s="39"/>
      <c r="C70" s="39"/>
      <c r="N70" s="39"/>
    </row>
    <row r="71" spans="1:14" s="25" customFormat="1" ht="13.35" customHeight="1">
      <c r="A71" s="39"/>
      <c r="B71" s="39"/>
      <c r="C71" s="39"/>
      <c r="N71" s="39"/>
    </row>
    <row r="72" spans="1:14" s="25" customFormat="1" ht="13.35" customHeight="1">
      <c r="A72" s="39"/>
      <c r="B72" s="39"/>
      <c r="C72" s="39"/>
      <c r="N72" s="39"/>
    </row>
    <row r="73" spans="1:14" s="25" customFormat="1" ht="13.35" customHeight="1">
      <c r="A73" s="39"/>
      <c r="B73" s="39"/>
      <c r="C73" s="39"/>
      <c r="N73" s="39"/>
    </row>
    <row r="74" spans="1:14" s="25" customFormat="1" ht="13.35" customHeight="1">
      <c r="A74" s="39"/>
      <c r="B74" s="39"/>
      <c r="C74" s="39"/>
      <c r="N74" s="39"/>
    </row>
    <row r="75" spans="1:14" s="25" customFormat="1" ht="13.35" customHeight="1">
      <c r="A75" s="39"/>
      <c r="B75" s="39"/>
      <c r="C75" s="39"/>
      <c r="N75" s="39"/>
    </row>
    <row r="76" spans="1:14" s="25" customFormat="1" ht="13.35" customHeight="1">
      <c r="A76" s="39"/>
      <c r="B76" s="39"/>
      <c r="C76" s="39"/>
      <c r="N76" s="39"/>
    </row>
    <row r="77" spans="1:14" s="25" customFormat="1" ht="13.35" customHeight="1">
      <c r="A77" s="39"/>
      <c r="B77" s="39"/>
      <c r="C77" s="39"/>
      <c r="N77" s="39"/>
    </row>
    <row r="78" spans="1:14" s="25" customFormat="1" ht="13.35" customHeight="1">
      <c r="A78" s="39"/>
      <c r="B78" s="39"/>
      <c r="C78" s="39"/>
      <c r="N78" s="39"/>
    </row>
    <row r="79" spans="1:14" s="25" customFormat="1" ht="13.35" customHeight="1">
      <c r="A79" s="39"/>
      <c r="B79" s="39"/>
      <c r="C79" s="39"/>
      <c r="N79" s="39"/>
    </row>
    <row r="80" spans="1:14" s="25" customFormat="1" ht="13.35" customHeight="1">
      <c r="A80" s="39"/>
      <c r="B80" s="39"/>
      <c r="C80" s="39"/>
      <c r="N80" s="39"/>
    </row>
    <row r="81" spans="1:14" s="25" customFormat="1" ht="13.35" customHeight="1">
      <c r="A81" s="39"/>
      <c r="B81" s="39"/>
      <c r="C81" s="39"/>
      <c r="N81" s="39"/>
    </row>
    <row r="82" spans="1:14" s="25" customFormat="1" ht="13.35" customHeight="1">
      <c r="A82" s="39"/>
      <c r="B82" s="39"/>
      <c r="C82" s="39"/>
      <c r="N82" s="39"/>
    </row>
    <row r="83" spans="1:14" s="25" customFormat="1" ht="13.35" customHeight="1">
      <c r="A83" s="39"/>
      <c r="B83" s="39"/>
      <c r="C83" s="39"/>
      <c r="N83" s="39"/>
    </row>
    <row r="84" spans="1:14" s="25" customFormat="1" ht="13.35" customHeight="1">
      <c r="A84" s="39"/>
      <c r="B84" s="39"/>
      <c r="C84" s="39"/>
      <c r="N84" s="39"/>
    </row>
    <row r="85" spans="1:14" s="25" customFormat="1" ht="13.35" customHeight="1">
      <c r="A85" s="39"/>
      <c r="B85" s="39"/>
      <c r="C85" s="39"/>
      <c r="N85" s="39"/>
    </row>
    <row r="86" spans="1:14" s="25" customFormat="1" ht="13.35" customHeight="1">
      <c r="A86" s="39"/>
      <c r="B86" s="39"/>
      <c r="C86" s="39"/>
      <c r="N86" s="39"/>
    </row>
    <row r="87" spans="1:14" s="25" customFormat="1" ht="13.35" customHeight="1">
      <c r="A87" s="39"/>
      <c r="B87" s="39"/>
      <c r="C87" s="39"/>
      <c r="N87" s="39"/>
    </row>
    <row r="88" spans="1:14" s="25" customFormat="1" ht="13.35" customHeight="1">
      <c r="A88" s="39"/>
      <c r="B88" s="39"/>
      <c r="C88" s="39"/>
      <c r="N88" s="39"/>
    </row>
    <row r="89" spans="1:14" s="25" customFormat="1" ht="13.35" customHeight="1">
      <c r="A89" s="39"/>
      <c r="B89" s="39"/>
      <c r="C89" s="39"/>
      <c r="N89" s="39"/>
    </row>
    <row r="90" spans="1:14" s="25" customFormat="1" ht="13.35" customHeight="1">
      <c r="A90" s="39"/>
      <c r="B90" s="39"/>
      <c r="C90" s="39"/>
      <c r="N90" s="39"/>
    </row>
    <row r="91" spans="1:14" s="25" customFormat="1" ht="13.35" customHeight="1">
      <c r="A91" s="39"/>
      <c r="B91" s="39"/>
      <c r="C91" s="39"/>
      <c r="N91" s="39"/>
    </row>
    <row r="92" spans="1:14" s="25" customFormat="1" ht="13.35" customHeight="1">
      <c r="A92" s="39"/>
      <c r="B92" s="39"/>
      <c r="C92" s="39"/>
      <c r="N92" s="39"/>
    </row>
    <row r="93" spans="1:14" s="25" customFormat="1" ht="13.35" customHeight="1">
      <c r="A93" s="39"/>
      <c r="B93" s="39"/>
      <c r="C93" s="39"/>
      <c r="N93" s="39"/>
    </row>
    <row r="94" spans="1:14" s="25" customFormat="1" ht="13.35" customHeight="1">
      <c r="A94" s="39"/>
      <c r="B94" s="39"/>
      <c r="C94" s="39"/>
      <c r="N94" s="39"/>
    </row>
    <row r="95" spans="1:14" s="25" customFormat="1" ht="13.35" customHeight="1">
      <c r="A95" s="39"/>
      <c r="B95" s="39"/>
      <c r="C95" s="39"/>
      <c r="N95" s="39"/>
    </row>
    <row r="96" spans="1:14" s="25" customFormat="1" ht="13.35" customHeight="1">
      <c r="A96" s="39"/>
      <c r="B96" s="39"/>
      <c r="C96" s="39"/>
      <c r="N96" s="39"/>
    </row>
    <row r="97" spans="1:14" s="25" customFormat="1" ht="13.35" customHeight="1">
      <c r="A97" s="39"/>
      <c r="B97" s="39"/>
      <c r="C97" s="39"/>
      <c r="N97" s="39"/>
    </row>
    <row r="98" spans="1:14" s="25" customFormat="1" ht="13.35" customHeight="1">
      <c r="A98" s="39"/>
      <c r="B98" s="39"/>
      <c r="C98" s="39"/>
      <c r="N98" s="39"/>
    </row>
    <row r="99" spans="1:14" s="25" customFormat="1" ht="13.35" customHeight="1">
      <c r="A99" s="39"/>
      <c r="B99" s="39"/>
      <c r="C99" s="39"/>
      <c r="N99" s="39"/>
    </row>
    <row r="100" spans="1:14" s="25" customFormat="1" ht="13.35" customHeight="1">
      <c r="A100" s="39"/>
      <c r="B100" s="39"/>
      <c r="C100" s="39"/>
      <c r="N100" s="39"/>
    </row>
    <row r="101" spans="1:14" s="25" customFormat="1" ht="13.35" customHeight="1">
      <c r="A101" s="39"/>
      <c r="B101" s="39"/>
      <c r="C101" s="39"/>
      <c r="N101" s="39"/>
    </row>
    <row r="102" spans="1:14" s="25" customFormat="1" ht="13.35" customHeight="1">
      <c r="A102" s="39"/>
      <c r="B102" s="39"/>
      <c r="C102" s="39"/>
      <c r="N102" s="39"/>
    </row>
    <row r="103" spans="1:14" s="25" customFormat="1" ht="13.35" customHeight="1">
      <c r="A103" s="39"/>
      <c r="B103" s="39"/>
      <c r="C103" s="39"/>
      <c r="N103" s="39"/>
    </row>
    <row r="104" spans="1:14" s="25" customFormat="1" ht="13.35" customHeight="1">
      <c r="A104" s="39"/>
      <c r="B104" s="39"/>
      <c r="C104" s="39"/>
      <c r="N104" s="39"/>
    </row>
    <row r="105" spans="1:14" s="25" customFormat="1" ht="13.35" customHeight="1">
      <c r="A105" s="39"/>
      <c r="B105" s="39"/>
      <c r="C105" s="39"/>
      <c r="N105" s="39"/>
    </row>
    <row r="106" spans="1:14" s="25" customFormat="1" ht="13.35" customHeight="1">
      <c r="A106" s="39"/>
      <c r="B106" s="39"/>
      <c r="C106" s="39"/>
      <c r="N106" s="39"/>
    </row>
    <row r="107" spans="1:14" s="25" customFormat="1" ht="13.35" customHeight="1">
      <c r="A107" s="39"/>
      <c r="B107" s="39"/>
      <c r="C107" s="39"/>
      <c r="N107" s="39"/>
    </row>
    <row r="108" spans="1:14" s="25" customFormat="1" ht="13.35" customHeight="1">
      <c r="A108" s="39"/>
      <c r="B108" s="39"/>
      <c r="C108" s="39"/>
      <c r="N108" s="39"/>
    </row>
    <row r="109" spans="1:14" s="25" customFormat="1" ht="13.35" customHeight="1">
      <c r="A109" s="39"/>
      <c r="B109" s="39"/>
      <c r="C109" s="39"/>
      <c r="N109" s="39"/>
    </row>
    <row r="110" spans="1:14" s="25" customFormat="1" ht="13.35" customHeight="1">
      <c r="A110" s="39"/>
      <c r="B110" s="39"/>
      <c r="C110" s="39"/>
      <c r="N110" s="39"/>
    </row>
    <row r="111" spans="1:14" s="25" customFormat="1" ht="13.35" customHeight="1">
      <c r="A111" s="39"/>
      <c r="B111" s="39"/>
      <c r="C111" s="39"/>
      <c r="N111" s="39"/>
    </row>
    <row r="112" spans="1:14" s="25" customFormat="1" ht="13.35" customHeight="1">
      <c r="A112" s="39"/>
      <c r="B112" s="39"/>
      <c r="C112" s="39"/>
      <c r="N112" s="39"/>
    </row>
    <row r="113" spans="1:14" s="25" customFormat="1" ht="13.35" customHeight="1">
      <c r="A113" s="39"/>
      <c r="B113" s="39"/>
      <c r="C113" s="39"/>
      <c r="N113" s="39"/>
    </row>
    <row r="114" spans="1:14" s="25" customFormat="1" ht="13.35" customHeight="1">
      <c r="A114" s="39"/>
      <c r="B114" s="39"/>
      <c r="C114" s="39"/>
      <c r="N114" s="39"/>
    </row>
    <row r="115" spans="1:14" s="25" customFormat="1" ht="13.35" customHeight="1">
      <c r="A115" s="39"/>
      <c r="B115" s="39"/>
      <c r="C115" s="39"/>
      <c r="N115" s="39"/>
    </row>
    <row r="116" spans="1:14" s="25" customFormat="1" ht="13.35" customHeight="1">
      <c r="A116" s="39"/>
      <c r="B116" s="39"/>
      <c r="C116" s="39"/>
      <c r="N116" s="39"/>
    </row>
    <row r="117" spans="1:14" s="25" customFormat="1" ht="13.35" customHeight="1">
      <c r="A117" s="39"/>
      <c r="B117" s="39"/>
      <c r="C117" s="39"/>
      <c r="N117" s="39"/>
    </row>
    <row r="118" spans="1:14" s="25" customFormat="1" ht="13.35" customHeight="1">
      <c r="A118" s="39"/>
      <c r="B118" s="39"/>
      <c r="C118" s="39"/>
      <c r="N118" s="39"/>
    </row>
    <row r="119" spans="1:14" s="25" customFormat="1" ht="13.35" customHeight="1">
      <c r="A119" s="39"/>
      <c r="B119" s="39"/>
      <c r="C119" s="39"/>
      <c r="N119" s="39"/>
    </row>
    <row r="120" spans="1:14" s="25" customFormat="1" ht="13.35" customHeight="1">
      <c r="A120" s="39"/>
      <c r="B120" s="39"/>
      <c r="C120" s="39"/>
      <c r="N120" s="39"/>
    </row>
    <row r="121" spans="1:14" s="25" customFormat="1" ht="13.35" customHeight="1">
      <c r="A121" s="39"/>
      <c r="B121" s="39"/>
      <c r="C121" s="39"/>
      <c r="N121" s="39"/>
    </row>
    <row r="122" spans="1:14" s="25" customFormat="1" ht="13.35" customHeight="1">
      <c r="A122" s="39"/>
      <c r="B122" s="39"/>
      <c r="C122" s="39"/>
      <c r="N122" s="39"/>
    </row>
    <row r="123" spans="1:14" s="25" customFormat="1" ht="13.35" customHeight="1">
      <c r="A123" s="39"/>
      <c r="B123" s="39"/>
      <c r="C123" s="39"/>
      <c r="N123" s="39"/>
    </row>
    <row r="124" spans="1:14" s="25" customFormat="1" ht="13.35" customHeight="1">
      <c r="A124" s="39"/>
      <c r="B124" s="39"/>
      <c r="C124" s="39"/>
      <c r="N124" s="39"/>
    </row>
    <row r="125" spans="1:14" s="25" customFormat="1" ht="13.35" customHeight="1">
      <c r="A125" s="39"/>
      <c r="B125" s="39"/>
      <c r="C125" s="39"/>
      <c r="N125" s="39"/>
    </row>
    <row r="126" spans="1:14" s="25" customFormat="1" ht="13.35" customHeight="1">
      <c r="A126" s="39"/>
      <c r="B126" s="39"/>
      <c r="C126" s="39"/>
      <c r="N126" s="39"/>
    </row>
    <row r="127" spans="1:14" s="25" customFormat="1" ht="13.35" customHeight="1">
      <c r="A127" s="39"/>
      <c r="B127" s="39"/>
      <c r="C127" s="39"/>
      <c r="N127" s="39"/>
    </row>
    <row r="128" spans="1:14" s="25" customFormat="1" ht="13.35" customHeight="1">
      <c r="A128" s="39"/>
      <c r="B128" s="39"/>
      <c r="C128" s="39"/>
      <c r="N128" s="39"/>
    </row>
    <row r="129" spans="1:14" s="25" customFormat="1" ht="13.35" customHeight="1">
      <c r="A129" s="39"/>
      <c r="B129" s="39"/>
      <c r="C129" s="39"/>
      <c r="N129" s="39"/>
    </row>
    <row r="130" spans="1:14" s="25" customFormat="1" ht="13.35" customHeight="1">
      <c r="A130" s="39"/>
      <c r="B130" s="39"/>
      <c r="C130" s="39"/>
      <c r="N130" s="39"/>
    </row>
    <row r="131" spans="1:14" s="25" customFormat="1" ht="13.35" customHeight="1">
      <c r="A131" s="39"/>
      <c r="B131" s="39"/>
      <c r="C131" s="39"/>
      <c r="N131" s="39"/>
    </row>
    <row r="132" spans="1:14" s="25" customFormat="1" ht="13.35" customHeight="1">
      <c r="A132" s="39"/>
      <c r="B132" s="39"/>
      <c r="C132" s="39"/>
      <c r="N132" s="39"/>
    </row>
    <row r="133" spans="1:14" s="25" customFormat="1" ht="13.35" customHeight="1">
      <c r="A133" s="39"/>
      <c r="B133" s="39"/>
      <c r="C133" s="39"/>
      <c r="N133" s="39"/>
    </row>
    <row r="134" spans="1:14" s="25" customFormat="1" ht="13.35" customHeight="1">
      <c r="A134" s="39"/>
      <c r="B134" s="39"/>
      <c r="C134" s="39"/>
      <c r="N134" s="39"/>
    </row>
    <row r="135" spans="1:14" s="25" customFormat="1" ht="13.35" customHeight="1">
      <c r="A135" s="39"/>
      <c r="B135" s="39"/>
      <c r="C135" s="39"/>
      <c r="N135" s="39"/>
    </row>
    <row r="136" spans="1:14" s="25" customFormat="1" ht="13.35" customHeight="1">
      <c r="A136" s="39"/>
      <c r="B136" s="39"/>
      <c r="C136" s="39"/>
      <c r="N136" s="39"/>
    </row>
    <row r="137" spans="1:14" s="25" customFormat="1" ht="13.35" customHeight="1">
      <c r="A137" s="39"/>
      <c r="B137" s="39"/>
      <c r="C137" s="39"/>
      <c r="N137" s="39"/>
    </row>
    <row r="138" spans="1:14" s="25" customFormat="1" ht="13.35" customHeight="1">
      <c r="A138" s="39"/>
      <c r="B138" s="39"/>
      <c r="C138" s="39"/>
      <c r="N138" s="39"/>
    </row>
    <row r="139" spans="1:14" s="25" customFormat="1" ht="13.35" customHeight="1">
      <c r="A139" s="39"/>
      <c r="B139" s="39"/>
      <c r="C139" s="39"/>
      <c r="N139" s="39"/>
    </row>
    <row r="140" spans="1:14" s="25" customFormat="1" ht="13.35" customHeight="1">
      <c r="A140" s="39"/>
      <c r="B140" s="39"/>
      <c r="C140" s="39"/>
      <c r="N140" s="39"/>
    </row>
    <row r="141" spans="1:14" s="25" customFormat="1" ht="13.35" customHeight="1">
      <c r="A141" s="39"/>
      <c r="B141" s="39"/>
      <c r="C141" s="39"/>
      <c r="N141" s="39"/>
    </row>
    <row r="142" spans="1:14" s="25" customFormat="1" ht="13.35" customHeight="1">
      <c r="A142" s="39"/>
      <c r="B142" s="39"/>
      <c r="C142" s="39"/>
      <c r="N142" s="39"/>
    </row>
    <row r="143" spans="1:14" s="25" customFormat="1" ht="13.35" customHeight="1">
      <c r="A143" s="39"/>
      <c r="B143" s="39"/>
      <c r="C143" s="39"/>
      <c r="N143" s="39"/>
    </row>
    <row r="144" spans="1:14" s="25" customFormat="1" ht="13.35" customHeight="1">
      <c r="A144" s="39"/>
      <c r="B144" s="39"/>
      <c r="C144" s="39"/>
      <c r="N144" s="39"/>
    </row>
    <row r="145" spans="1:14" s="25" customFormat="1" ht="13.35" customHeight="1">
      <c r="A145" s="39"/>
      <c r="B145" s="39"/>
      <c r="C145" s="39"/>
      <c r="N145" s="39"/>
    </row>
    <row r="146" spans="1:14" s="25" customFormat="1" ht="13.35" customHeight="1">
      <c r="A146" s="39"/>
      <c r="B146" s="39"/>
      <c r="C146" s="39"/>
      <c r="N146" s="39"/>
    </row>
    <row r="147" spans="1:14" s="25" customFormat="1" ht="13.35" customHeight="1">
      <c r="A147" s="39"/>
      <c r="B147" s="39"/>
      <c r="C147" s="39"/>
      <c r="N147" s="39"/>
    </row>
    <row r="148" spans="1:14" s="25" customFormat="1" ht="13.35" customHeight="1">
      <c r="A148" s="39"/>
      <c r="B148" s="39"/>
      <c r="C148" s="39"/>
      <c r="N148" s="39"/>
    </row>
    <row r="149" spans="1:14" s="25" customFormat="1" ht="13.35" customHeight="1">
      <c r="A149" s="39"/>
      <c r="B149" s="39"/>
      <c r="C149" s="39"/>
      <c r="N149" s="39"/>
    </row>
    <row r="150" spans="1:14" s="25" customFormat="1" ht="13.35" customHeight="1">
      <c r="A150" s="39"/>
      <c r="B150" s="39"/>
      <c r="C150" s="39"/>
      <c r="N150" s="39"/>
    </row>
    <row r="151" spans="1:14" s="25" customFormat="1" ht="13.35" customHeight="1">
      <c r="A151" s="39"/>
      <c r="B151" s="39"/>
      <c r="C151" s="39"/>
      <c r="N151" s="39"/>
    </row>
    <row r="152" spans="1:14" s="25" customFormat="1" ht="13.35" customHeight="1">
      <c r="A152" s="39"/>
      <c r="B152" s="39"/>
      <c r="C152" s="39"/>
      <c r="N152" s="39"/>
    </row>
    <row r="153" spans="1:14" s="25" customFormat="1" ht="13.35" customHeight="1">
      <c r="A153" s="39"/>
      <c r="B153" s="39"/>
      <c r="C153" s="39"/>
      <c r="N153" s="39"/>
    </row>
    <row r="154" spans="1:14" s="25" customFormat="1" ht="13.35" customHeight="1">
      <c r="A154" s="39"/>
      <c r="B154" s="39"/>
      <c r="C154" s="39"/>
      <c r="N154" s="39"/>
    </row>
    <row r="155" spans="1:14" s="25" customFormat="1" ht="13.35" customHeight="1">
      <c r="A155" s="39"/>
      <c r="B155" s="39"/>
      <c r="C155" s="39"/>
      <c r="N155" s="39"/>
    </row>
    <row r="156" spans="1:14" s="25" customFormat="1" ht="13.35" customHeight="1">
      <c r="A156" s="39"/>
      <c r="B156" s="39"/>
      <c r="C156" s="39"/>
      <c r="N156" s="39"/>
    </row>
    <row r="157" spans="1:14" s="25" customFormat="1" ht="13.35" customHeight="1">
      <c r="A157" s="39"/>
      <c r="B157" s="39"/>
      <c r="C157" s="39"/>
      <c r="N157" s="39"/>
    </row>
    <row r="158" spans="1:14" s="25" customFormat="1" ht="13.35" customHeight="1">
      <c r="A158" s="39"/>
      <c r="B158" s="39"/>
      <c r="C158" s="39"/>
      <c r="N158" s="39"/>
    </row>
    <row r="159" spans="1:14" s="25" customFormat="1" ht="13.35" customHeight="1">
      <c r="A159" s="39"/>
      <c r="B159" s="39"/>
      <c r="C159" s="39"/>
      <c r="N159" s="39"/>
    </row>
    <row r="160" spans="1:14" s="25" customFormat="1" ht="13.35" customHeight="1">
      <c r="A160" s="39"/>
      <c r="B160" s="39"/>
      <c r="C160" s="39"/>
      <c r="N160" s="39"/>
    </row>
    <row r="161" spans="1:14" s="25" customFormat="1" ht="13.35" customHeight="1">
      <c r="A161" s="39"/>
      <c r="B161" s="39"/>
      <c r="C161" s="39"/>
      <c r="N161" s="39"/>
    </row>
    <row r="162" spans="1:14" s="25" customFormat="1" ht="13.35" customHeight="1">
      <c r="A162" s="39"/>
      <c r="B162" s="39"/>
      <c r="C162" s="39"/>
      <c r="N162" s="39"/>
    </row>
    <row r="163" spans="1:14" s="25" customFormat="1" ht="13.35" customHeight="1">
      <c r="A163" s="39"/>
      <c r="B163" s="39"/>
      <c r="C163" s="39"/>
      <c r="N163" s="39"/>
    </row>
    <row r="164" spans="1:14" s="25" customFormat="1" ht="13.35" customHeight="1">
      <c r="A164" s="39"/>
      <c r="B164" s="39"/>
      <c r="C164" s="39"/>
      <c r="N164" s="39"/>
    </row>
    <row r="165" spans="1:14" s="25" customFormat="1" ht="13.35" customHeight="1">
      <c r="A165" s="39"/>
      <c r="B165" s="39"/>
      <c r="C165" s="39"/>
      <c r="N165" s="39"/>
    </row>
    <row r="166" spans="1:14" s="25" customFormat="1" ht="13.35" customHeight="1">
      <c r="A166" s="39"/>
      <c r="B166" s="39"/>
      <c r="C166" s="39"/>
      <c r="N166" s="39"/>
    </row>
    <row r="167" spans="1:14" s="25" customFormat="1" ht="13.35" customHeight="1">
      <c r="A167" s="39"/>
      <c r="B167" s="39"/>
      <c r="C167" s="39"/>
      <c r="N167" s="39"/>
    </row>
    <row r="168" spans="1:14" s="25" customFormat="1" ht="13.35" customHeight="1">
      <c r="A168" s="39"/>
      <c r="B168" s="39"/>
      <c r="C168" s="39"/>
      <c r="N168" s="39"/>
    </row>
    <row r="169" spans="1:14" s="25" customFormat="1" ht="13.35" customHeight="1">
      <c r="A169" s="39"/>
      <c r="B169" s="39"/>
      <c r="C169" s="39"/>
      <c r="N169" s="39"/>
    </row>
    <row r="170" spans="1:14" s="25" customFormat="1" ht="13.35" customHeight="1">
      <c r="A170" s="39"/>
      <c r="B170" s="39"/>
      <c r="C170" s="39"/>
      <c r="N170" s="39"/>
    </row>
    <row r="171" spans="1:14" s="25" customFormat="1" ht="13.35" customHeight="1">
      <c r="A171" s="39"/>
      <c r="B171" s="39"/>
      <c r="C171" s="39"/>
      <c r="N171" s="39"/>
    </row>
    <row r="172" spans="1:14" s="25" customFormat="1" ht="13.35" customHeight="1">
      <c r="A172" s="39"/>
      <c r="B172" s="39"/>
      <c r="C172" s="39"/>
      <c r="N172" s="39"/>
    </row>
    <row r="173" spans="1:14" s="25" customFormat="1" ht="13.35" customHeight="1">
      <c r="A173" s="39"/>
      <c r="B173" s="39"/>
      <c r="C173" s="39"/>
      <c r="N173" s="39"/>
    </row>
    <row r="174" spans="1:14" s="25" customFormat="1" ht="13.35" customHeight="1">
      <c r="A174" s="39"/>
      <c r="B174" s="39"/>
      <c r="C174" s="39"/>
      <c r="N174" s="39"/>
    </row>
    <row r="175" spans="1:14" s="25" customFormat="1" ht="13.35" customHeight="1">
      <c r="A175" s="39"/>
      <c r="B175" s="39"/>
      <c r="C175" s="39"/>
      <c r="N175" s="39"/>
    </row>
    <row r="176" spans="1:14" s="25" customFormat="1" ht="13.35" customHeight="1">
      <c r="A176" s="39"/>
      <c r="B176" s="39"/>
      <c r="C176" s="39"/>
      <c r="N176" s="39"/>
    </row>
    <row r="177" spans="1:14" s="25" customFormat="1" ht="13.35" customHeight="1">
      <c r="A177" s="39"/>
      <c r="B177" s="39"/>
      <c r="C177" s="39"/>
      <c r="N177" s="39"/>
    </row>
    <row r="178" spans="1:14" s="25" customFormat="1" ht="13.35" customHeight="1">
      <c r="A178" s="39"/>
      <c r="B178" s="39"/>
      <c r="C178" s="39"/>
      <c r="N178" s="39"/>
    </row>
    <row r="179" spans="1:14" s="25" customFormat="1" ht="13.35" customHeight="1">
      <c r="A179" s="39"/>
      <c r="B179" s="39"/>
      <c r="C179" s="39"/>
      <c r="N179" s="39"/>
    </row>
    <row r="180" spans="1:14" s="25" customFormat="1" ht="13.35" customHeight="1">
      <c r="A180" s="39"/>
      <c r="B180" s="39"/>
      <c r="C180" s="39"/>
      <c r="N180" s="39"/>
    </row>
    <row r="181" spans="1:14" s="25" customFormat="1" ht="13.35" customHeight="1">
      <c r="A181" s="39"/>
      <c r="B181" s="39"/>
      <c r="C181" s="39"/>
      <c r="N181" s="39"/>
    </row>
    <row r="182" spans="1:14" s="25" customFormat="1" ht="13.35" customHeight="1">
      <c r="A182" s="39"/>
      <c r="B182" s="39"/>
      <c r="C182" s="39"/>
      <c r="N182" s="39"/>
    </row>
    <row r="183" spans="1:14" s="25" customFormat="1" ht="13.35" customHeight="1">
      <c r="A183" s="39"/>
      <c r="B183" s="39"/>
      <c r="C183" s="39"/>
      <c r="N183" s="39"/>
    </row>
    <row r="184" spans="1:14" s="25" customFormat="1" ht="13.35" customHeight="1">
      <c r="A184" s="39"/>
      <c r="B184" s="39"/>
      <c r="C184" s="39"/>
      <c r="N184" s="39"/>
    </row>
    <row r="185" spans="1:14" s="25" customFormat="1" ht="13.35" customHeight="1">
      <c r="A185" s="39"/>
      <c r="B185" s="39"/>
      <c r="C185" s="39"/>
      <c r="N185" s="39"/>
    </row>
    <row r="186" spans="1:14" s="25" customFormat="1" ht="13.35" customHeight="1">
      <c r="A186" s="39"/>
      <c r="B186" s="39"/>
      <c r="C186" s="39"/>
      <c r="N186" s="39"/>
    </row>
    <row r="187" spans="1:14" s="25" customFormat="1" ht="13.35" customHeight="1">
      <c r="A187" s="39"/>
      <c r="B187" s="39"/>
      <c r="C187" s="39"/>
      <c r="N187" s="39"/>
    </row>
    <row r="188" spans="1:14" s="25" customFormat="1" ht="13.35" customHeight="1">
      <c r="A188" s="39"/>
      <c r="B188" s="39"/>
      <c r="C188" s="39"/>
      <c r="N188" s="39"/>
    </row>
    <row r="189" spans="1:14" s="25" customFormat="1" ht="13.35" customHeight="1">
      <c r="A189" s="39"/>
      <c r="B189" s="39"/>
      <c r="C189" s="39"/>
      <c r="N189" s="39"/>
    </row>
    <row r="190" spans="1:14" s="25" customFormat="1" ht="13.35" customHeight="1">
      <c r="A190" s="39"/>
      <c r="B190" s="39"/>
      <c r="C190" s="39"/>
      <c r="N190" s="39"/>
    </row>
    <row r="191" spans="1:14" s="25" customFormat="1" ht="13.35" customHeight="1">
      <c r="A191" s="39"/>
      <c r="B191" s="39"/>
      <c r="C191" s="39"/>
      <c r="N191" s="39"/>
    </row>
    <row r="192" spans="1:14" s="25" customFormat="1" ht="13.35" customHeight="1">
      <c r="A192" s="39"/>
      <c r="B192" s="39"/>
      <c r="C192" s="39"/>
      <c r="N192" s="39"/>
    </row>
    <row r="193" spans="1:14" s="25" customFormat="1" ht="13.35" customHeight="1">
      <c r="A193" s="39"/>
      <c r="B193" s="39"/>
      <c r="C193" s="39"/>
      <c r="N193" s="39"/>
    </row>
    <row r="194" spans="1:14" s="25" customFormat="1" ht="13.35" customHeight="1">
      <c r="A194" s="39"/>
      <c r="B194" s="39"/>
      <c r="C194" s="39"/>
      <c r="N194" s="39"/>
    </row>
    <row r="195" spans="1:14" s="25" customFormat="1" ht="13.35" customHeight="1">
      <c r="A195" s="39"/>
      <c r="B195" s="39"/>
      <c r="C195" s="39"/>
      <c r="N195" s="39"/>
    </row>
    <row r="196" spans="1:14" s="25" customFormat="1" ht="13.35" customHeight="1">
      <c r="A196" s="39"/>
      <c r="B196" s="39"/>
      <c r="C196" s="39"/>
      <c r="N196" s="39"/>
    </row>
    <row r="197" spans="1:14" s="25" customFormat="1" ht="13.35" customHeight="1">
      <c r="A197" s="39"/>
      <c r="B197" s="39"/>
      <c r="C197" s="39"/>
      <c r="N197" s="39"/>
    </row>
    <row r="198" spans="1:14" s="25" customFormat="1" ht="13.35" customHeight="1">
      <c r="A198" s="39"/>
      <c r="B198" s="39"/>
      <c r="C198" s="39"/>
      <c r="N198" s="39"/>
    </row>
    <row r="199" spans="1:14" s="25" customFormat="1" ht="13.35" customHeight="1">
      <c r="A199" s="39"/>
      <c r="B199" s="39"/>
      <c r="C199" s="39"/>
      <c r="N199" s="39"/>
    </row>
    <row r="200" spans="1:14" s="25" customFormat="1" ht="13.35" customHeight="1">
      <c r="A200" s="39"/>
      <c r="B200" s="39"/>
      <c r="C200" s="39"/>
      <c r="N200" s="39"/>
    </row>
    <row r="201" spans="1:14" s="25" customFormat="1" ht="13.35" customHeight="1">
      <c r="A201" s="39"/>
      <c r="B201" s="39"/>
      <c r="C201" s="39"/>
      <c r="N201" s="39"/>
    </row>
    <row r="202" spans="1:14" s="25" customFormat="1" ht="13.35" customHeight="1">
      <c r="A202" s="39"/>
      <c r="B202" s="39"/>
      <c r="C202" s="39"/>
      <c r="N202" s="39"/>
    </row>
    <row r="203" spans="1:14" s="25" customFormat="1" ht="13.35" customHeight="1">
      <c r="A203" s="39"/>
      <c r="B203" s="39"/>
      <c r="C203" s="39"/>
      <c r="N203" s="39"/>
    </row>
    <row r="204" spans="1:14" s="25" customFormat="1" ht="13.35" customHeight="1">
      <c r="A204" s="39"/>
      <c r="B204" s="39"/>
      <c r="C204" s="39"/>
      <c r="N204" s="39"/>
    </row>
    <row r="205" spans="1:14" s="25" customFormat="1" ht="13.35" customHeight="1">
      <c r="A205" s="39"/>
      <c r="B205" s="39"/>
      <c r="C205" s="39"/>
      <c r="N205" s="39"/>
    </row>
    <row r="206" spans="1:14" s="25" customFormat="1" ht="13.35" customHeight="1">
      <c r="A206" s="39"/>
      <c r="B206" s="39"/>
      <c r="C206" s="39"/>
      <c r="N206" s="39"/>
    </row>
    <row r="207" spans="1:14" s="25" customFormat="1" ht="13.35" customHeight="1">
      <c r="A207" s="39"/>
      <c r="B207" s="39"/>
      <c r="C207" s="39"/>
      <c r="N207" s="39"/>
    </row>
    <row r="208" spans="1:14" s="25" customFormat="1" ht="13.35" customHeight="1">
      <c r="A208" s="39"/>
      <c r="B208" s="39"/>
      <c r="C208" s="39"/>
      <c r="N208" s="39"/>
    </row>
    <row r="209" spans="1:14" s="25" customFormat="1" ht="13.35" customHeight="1">
      <c r="A209" s="39"/>
      <c r="B209" s="39"/>
      <c r="C209" s="39"/>
      <c r="N209" s="39"/>
    </row>
    <row r="210" spans="1:14" s="25" customFormat="1" ht="13.35" customHeight="1">
      <c r="A210" s="39"/>
      <c r="B210" s="39"/>
      <c r="C210" s="39"/>
      <c r="N210" s="39"/>
    </row>
    <row r="211" spans="1:14" s="25" customFormat="1" ht="13.35" customHeight="1">
      <c r="A211" s="39"/>
      <c r="B211" s="39"/>
      <c r="C211" s="39"/>
      <c r="N211" s="39"/>
    </row>
    <row r="212" spans="1:14" s="25" customFormat="1" ht="13.35" customHeight="1">
      <c r="A212" s="39"/>
      <c r="B212" s="39"/>
      <c r="C212" s="39"/>
      <c r="N212" s="39"/>
    </row>
    <row r="213" spans="1:14" s="25" customFormat="1" ht="13.35" customHeight="1">
      <c r="A213" s="39"/>
      <c r="B213" s="39"/>
      <c r="C213" s="39"/>
      <c r="N213" s="39"/>
    </row>
    <row r="214" spans="1:14" s="25" customFormat="1" ht="13.35" customHeight="1">
      <c r="A214" s="39"/>
      <c r="B214" s="39"/>
      <c r="C214" s="39"/>
      <c r="N214" s="39"/>
    </row>
    <row r="215" spans="1:14" s="25" customFormat="1" ht="13.35" customHeight="1">
      <c r="A215" s="39"/>
      <c r="B215" s="39"/>
      <c r="C215" s="39"/>
      <c r="N215" s="39"/>
    </row>
    <row r="216" spans="1:14" s="25" customFormat="1" ht="13.35" customHeight="1">
      <c r="A216" s="39"/>
      <c r="B216" s="39"/>
      <c r="C216" s="39"/>
      <c r="N216" s="39"/>
    </row>
    <row r="217" spans="1:14" s="25" customFormat="1" ht="13.35" customHeight="1">
      <c r="A217" s="39"/>
      <c r="B217" s="39"/>
      <c r="C217" s="39"/>
      <c r="N217" s="39"/>
    </row>
    <row r="218" spans="1:14" s="25" customFormat="1" ht="13.35" customHeight="1">
      <c r="A218" s="39"/>
      <c r="B218" s="39"/>
      <c r="C218" s="39"/>
      <c r="N218" s="39"/>
    </row>
    <row r="219" spans="1:14" s="25" customFormat="1" ht="13.35" customHeight="1">
      <c r="A219" s="39"/>
      <c r="B219" s="39"/>
      <c r="C219" s="39"/>
      <c r="N219" s="39"/>
    </row>
    <row r="220" spans="1:14" s="25" customFormat="1" ht="13.35" customHeight="1">
      <c r="A220" s="39"/>
      <c r="B220" s="39"/>
      <c r="C220" s="39"/>
      <c r="N220" s="39"/>
    </row>
    <row r="221" spans="1:14" s="25" customFormat="1" ht="13.35" customHeight="1">
      <c r="A221" s="39"/>
      <c r="B221" s="39"/>
      <c r="C221" s="39"/>
      <c r="N221" s="39"/>
    </row>
    <row r="222" spans="1:14" s="25" customFormat="1" ht="13.35" customHeight="1">
      <c r="A222" s="39"/>
      <c r="B222" s="39"/>
      <c r="C222" s="39"/>
      <c r="N222" s="39"/>
    </row>
    <row r="223" spans="1:14" s="25" customFormat="1" ht="13.35" customHeight="1">
      <c r="A223" s="39"/>
      <c r="B223" s="39"/>
      <c r="C223" s="39"/>
      <c r="N223" s="39"/>
    </row>
    <row r="224" spans="1:14" s="25" customFormat="1" ht="13.35" customHeight="1">
      <c r="A224" s="39"/>
      <c r="B224" s="39"/>
      <c r="C224" s="39"/>
      <c r="N224" s="39"/>
    </row>
    <row r="225" spans="1:14" s="25" customFormat="1" ht="13.35" customHeight="1">
      <c r="A225" s="39"/>
      <c r="B225" s="39"/>
      <c r="C225" s="39"/>
      <c r="N225" s="39"/>
    </row>
    <row r="226" spans="1:14" s="25" customFormat="1" ht="13.35" customHeight="1">
      <c r="A226" s="39"/>
      <c r="B226" s="39"/>
      <c r="C226" s="39"/>
      <c r="N226" s="39"/>
    </row>
    <row r="227" spans="1:14" s="25" customFormat="1" ht="13.35" customHeight="1">
      <c r="A227" s="39"/>
      <c r="B227" s="39"/>
      <c r="C227" s="39"/>
      <c r="N227" s="39"/>
    </row>
    <row r="228" spans="1:14" s="25" customFormat="1" ht="13.35" customHeight="1">
      <c r="A228" s="39"/>
      <c r="B228" s="39"/>
      <c r="C228" s="39"/>
      <c r="N228" s="39"/>
    </row>
    <row r="229" spans="1:14" s="25" customFormat="1" ht="13.35" customHeight="1">
      <c r="A229" s="39"/>
      <c r="B229" s="39"/>
      <c r="C229" s="39"/>
      <c r="N229" s="39"/>
    </row>
    <row r="230" spans="1:14" s="25" customFormat="1" ht="13.35" customHeight="1">
      <c r="A230" s="39"/>
      <c r="B230" s="39"/>
      <c r="C230" s="39"/>
      <c r="N230" s="39"/>
    </row>
    <row r="231" spans="1:14" s="25" customFormat="1" ht="13.35" customHeight="1">
      <c r="A231" s="39"/>
      <c r="B231" s="39"/>
      <c r="C231" s="39"/>
      <c r="N231" s="39"/>
    </row>
    <row r="232" spans="1:14" s="25" customFormat="1" ht="13.35" customHeight="1">
      <c r="A232" s="39"/>
      <c r="B232" s="39"/>
      <c r="C232" s="39"/>
      <c r="N232" s="39"/>
    </row>
    <row r="233" spans="1:14" s="25" customFormat="1" ht="13.35" customHeight="1">
      <c r="A233" s="39"/>
      <c r="B233" s="39"/>
      <c r="C233" s="39"/>
      <c r="N233" s="39"/>
    </row>
    <row r="234" spans="1:14" s="25" customFormat="1" ht="13.35" customHeight="1">
      <c r="A234" s="39"/>
      <c r="B234" s="39"/>
      <c r="C234" s="39"/>
      <c r="N234" s="39"/>
    </row>
    <row r="235" spans="1:14" s="25" customFormat="1" ht="13.35" customHeight="1">
      <c r="A235" s="39"/>
      <c r="B235" s="39"/>
      <c r="C235" s="39"/>
      <c r="N235" s="39"/>
    </row>
    <row r="236" spans="1:14" s="25" customFormat="1" ht="13.35" customHeight="1">
      <c r="A236" s="39"/>
      <c r="B236" s="39"/>
      <c r="C236" s="39"/>
      <c r="N236" s="39"/>
    </row>
    <row r="237" spans="1:14" s="25" customFormat="1" ht="13.35" customHeight="1">
      <c r="A237" s="39"/>
      <c r="B237" s="39"/>
      <c r="C237" s="39"/>
      <c r="N237" s="39"/>
    </row>
    <row r="238" spans="1:14" s="25" customFormat="1" ht="13.35" customHeight="1">
      <c r="A238" s="39"/>
      <c r="B238" s="39"/>
      <c r="C238" s="39"/>
      <c r="N238" s="39"/>
    </row>
    <row r="239" spans="1:14" s="25" customFormat="1" ht="13.35" customHeight="1">
      <c r="A239" s="39"/>
      <c r="B239" s="39"/>
      <c r="C239" s="39"/>
      <c r="N239" s="39"/>
    </row>
    <row r="240" spans="1:14" s="25" customFormat="1" ht="13.35" customHeight="1">
      <c r="A240" s="39"/>
      <c r="B240" s="39"/>
      <c r="C240" s="39"/>
      <c r="N240" s="39"/>
    </row>
    <row r="241" spans="1:14" s="25" customFormat="1" ht="13.35" customHeight="1">
      <c r="A241" s="39"/>
      <c r="B241" s="39"/>
      <c r="C241" s="39"/>
      <c r="N241" s="39"/>
    </row>
    <row r="242" spans="1:14" s="25" customFormat="1" ht="13.35" customHeight="1">
      <c r="A242" s="39"/>
      <c r="B242" s="39"/>
      <c r="C242" s="39"/>
      <c r="N242" s="39"/>
    </row>
    <row r="243" spans="1:14" s="25" customFormat="1" ht="13.35" customHeight="1">
      <c r="A243" s="39"/>
      <c r="B243" s="39"/>
      <c r="C243" s="39"/>
      <c r="N243" s="39"/>
    </row>
    <row r="244" spans="1:14" s="25" customFormat="1" ht="13.35" customHeight="1">
      <c r="A244" s="39"/>
      <c r="B244" s="39"/>
      <c r="C244" s="39"/>
      <c r="N244" s="39"/>
    </row>
    <row r="245" spans="1:14" s="25" customFormat="1" ht="13.35" customHeight="1">
      <c r="A245" s="39"/>
      <c r="B245" s="39"/>
      <c r="C245" s="39"/>
      <c r="N245" s="39"/>
    </row>
    <row r="246" spans="1:14" s="25" customFormat="1" ht="13.35" customHeight="1">
      <c r="A246" s="39"/>
      <c r="B246" s="39"/>
      <c r="C246" s="39"/>
      <c r="N246" s="39"/>
    </row>
    <row r="247" spans="1:14" s="25" customFormat="1" ht="13.35" customHeight="1">
      <c r="A247" s="39"/>
      <c r="B247" s="39"/>
      <c r="C247" s="39"/>
      <c r="N247" s="39"/>
    </row>
    <row r="248" spans="1:14" s="25" customFormat="1" ht="13.35" customHeight="1">
      <c r="A248" s="39"/>
      <c r="B248" s="39"/>
      <c r="C248" s="39"/>
      <c r="N248" s="39"/>
    </row>
    <row r="249" spans="1:14" s="25" customFormat="1" ht="13.35" customHeight="1">
      <c r="A249" s="39"/>
      <c r="B249" s="39"/>
      <c r="C249" s="39"/>
      <c r="N249" s="39"/>
    </row>
    <row r="250" spans="1:14" s="25" customFormat="1" ht="13.35" customHeight="1">
      <c r="A250" s="39"/>
      <c r="B250" s="39"/>
      <c r="C250" s="39"/>
      <c r="N250" s="39"/>
    </row>
    <row r="251" spans="1:14" s="25" customFormat="1" ht="13.35" customHeight="1">
      <c r="A251" s="39"/>
      <c r="B251" s="39"/>
      <c r="C251" s="39"/>
      <c r="N251" s="39"/>
    </row>
    <row r="252" spans="1:14" s="25" customFormat="1" ht="13.35" customHeight="1">
      <c r="A252" s="39"/>
      <c r="B252" s="39"/>
      <c r="C252" s="39"/>
      <c r="N252" s="39"/>
    </row>
    <row r="253" spans="1:14" s="25" customFormat="1" ht="13.35" customHeight="1">
      <c r="A253" s="39"/>
      <c r="B253" s="39"/>
      <c r="C253" s="39"/>
      <c r="N253" s="39"/>
    </row>
    <row r="254" spans="1:14" s="25" customFormat="1" ht="13.35" customHeight="1">
      <c r="A254" s="39"/>
      <c r="B254" s="39"/>
      <c r="C254" s="39"/>
      <c r="N254" s="39"/>
    </row>
    <row r="255" spans="1:14" s="25" customFormat="1" ht="13.35" customHeight="1">
      <c r="A255" s="39"/>
      <c r="B255" s="39"/>
      <c r="C255" s="39"/>
      <c r="N255" s="39"/>
    </row>
    <row r="256" spans="1:14" s="25" customFormat="1" ht="13.35" customHeight="1">
      <c r="A256" s="39"/>
      <c r="B256" s="39"/>
      <c r="C256" s="39"/>
      <c r="N256" s="39"/>
    </row>
    <row r="257" spans="1:14" s="25" customFormat="1" ht="13.35" customHeight="1">
      <c r="A257" s="39"/>
      <c r="B257" s="39"/>
      <c r="C257" s="39"/>
      <c r="N257" s="39"/>
    </row>
    <row r="258" spans="1:14" s="25" customFormat="1" ht="13.35" customHeight="1">
      <c r="A258" s="39"/>
      <c r="B258" s="39"/>
      <c r="C258" s="39"/>
      <c r="N258" s="39"/>
    </row>
    <row r="259" spans="1:14" s="25" customFormat="1" ht="13.35" customHeight="1">
      <c r="A259" s="39"/>
      <c r="B259" s="39"/>
      <c r="C259" s="39"/>
      <c r="N259" s="39"/>
    </row>
    <row r="260" spans="1:14" s="25" customFormat="1" ht="13.35" customHeight="1">
      <c r="A260" s="39"/>
      <c r="B260" s="39"/>
      <c r="C260" s="39"/>
      <c r="N260" s="39"/>
    </row>
    <row r="261" spans="1:14" s="25" customFormat="1" ht="13.35" customHeight="1">
      <c r="A261" s="39"/>
      <c r="B261" s="39"/>
      <c r="C261" s="39"/>
      <c r="N261" s="39"/>
    </row>
    <row r="262" spans="1:14" s="25" customFormat="1" ht="13.35" customHeight="1">
      <c r="A262" s="39"/>
      <c r="B262" s="39"/>
      <c r="C262" s="39"/>
      <c r="N262" s="39"/>
    </row>
    <row r="263" spans="1:14" s="25" customFormat="1" ht="13.35" customHeight="1">
      <c r="A263" s="39"/>
      <c r="B263" s="39"/>
      <c r="C263" s="39"/>
      <c r="N263" s="39"/>
    </row>
    <row r="264" spans="1:14" s="25" customFormat="1" ht="13.35" customHeight="1">
      <c r="A264" s="39"/>
      <c r="B264" s="39"/>
      <c r="C264" s="39"/>
      <c r="N264" s="39"/>
    </row>
    <row r="265" spans="1:14" s="25" customFormat="1" ht="13.35" customHeight="1">
      <c r="A265" s="39"/>
      <c r="B265" s="39"/>
      <c r="C265" s="39"/>
      <c r="N265" s="39"/>
    </row>
    <row r="266" spans="1:14" s="25" customFormat="1" ht="13.35" customHeight="1">
      <c r="A266" s="39"/>
      <c r="B266" s="39"/>
      <c r="C266" s="39"/>
      <c r="N266" s="39"/>
    </row>
    <row r="267" spans="1:14" s="25" customFormat="1" ht="13.35" customHeight="1">
      <c r="A267" s="39"/>
      <c r="B267" s="39"/>
      <c r="C267" s="39"/>
      <c r="N267" s="39"/>
    </row>
    <row r="268" spans="1:14" s="25" customFormat="1" ht="13.35" customHeight="1">
      <c r="A268" s="39"/>
      <c r="B268" s="39"/>
      <c r="C268" s="39"/>
      <c r="N268" s="39"/>
    </row>
    <row r="269" spans="1:14" s="25" customFormat="1" ht="13.35" customHeight="1">
      <c r="A269" s="39"/>
      <c r="B269" s="39"/>
      <c r="C269" s="39"/>
      <c r="N269" s="39"/>
    </row>
    <row r="270" spans="1:14" s="25" customFormat="1" ht="13.35" customHeight="1">
      <c r="A270" s="39"/>
      <c r="B270" s="39"/>
      <c r="C270" s="39"/>
      <c r="N270" s="39"/>
    </row>
    <row r="271" spans="1:14" s="25" customFormat="1" ht="13.35" customHeight="1">
      <c r="A271" s="39"/>
      <c r="B271" s="39"/>
      <c r="C271" s="39"/>
      <c r="N271" s="39"/>
    </row>
    <row r="272" spans="1:14" s="25" customFormat="1" ht="13.35" customHeight="1">
      <c r="A272" s="39"/>
      <c r="B272" s="39"/>
      <c r="C272" s="39"/>
      <c r="N272" s="39"/>
    </row>
    <row r="273" spans="1:14" s="25" customFormat="1" ht="13.35" customHeight="1">
      <c r="A273" s="39"/>
      <c r="B273" s="39"/>
      <c r="C273" s="39"/>
      <c r="N273" s="39"/>
    </row>
    <row r="274" spans="1:14" s="25" customFormat="1" ht="13.35" customHeight="1">
      <c r="A274" s="39"/>
      <c r="B274" s="39"/>
      <c r="C274" s="39"/>
      <c r="N274" s="39"/>
    </row>
    <row r="275" spans="1:14" s="25" customFormat="1" ht="13.35" customHeight="1">
      <c r="A275" s="39"/>
      <c r="B275" s="39"/>
      <c r="C275" s="39"/>
      <c r="N275" s="39"/>
    </row>
    <row r="276" spans="1:14" s="25" customFormat="1" ht="13.35" customHeight="1">
      <c r="A276" s="39"/>
      <c r="B276" s="39"/>
      <c r="C276" s="39"/>
      <c r="N276" s="39"/>
    </row>
    <row r="277" spans="1:14" s="25" customFormat="1" ht="13.35" customHeight="1">
      <c r="A277" s="39"/>
      <c r="B277" s="39"/>
      <c r="C277" s="39"/>
      <c r="N277" s="39"/>
    </row>
    <row r="278" spans="1:14" s="25" customFormat="1" ht="13.35" customHeight="1">
      <c r="A278" s="39"/>
      <c r="B278" s="39"/>
      <c r="C278" s="39"/>
      <c r="N278" s="39"/>
    </row>
    <row r="279" spans="1:14" s="25" customFormat="1" ht="13.35" customHeight="1">
      <c r="A279" s="39"/>
      <c r="B279" s="39"/>
      <c r="C279" s="39"/>
      <c r="N279" s="39"/>
    </row>
    <row r="280" spans="1:14" s="25" customFormat="1" ht="13.35" customHeight="1">
      <c r="A280" s="39"/>
      <c r="B280" s="39"/>
      <c r="C280" s="39"/>
      <c r="N280" s="39"/>
    </row>
    <row r="281" spans="1:14" s="25" customFormat="1" ht="13.35" customHeight="1">
      <c r="A281" s="39"/>
      <c r="B281" s="39"/>
      <c r="C281" s="39"/>
      <c r="N281" s="39"/>
    </row>
    <row r="282" spans="1:14" s="25" customFormat="1" ht="13.35" customHeight="1">
      <c r="A282" s="39"/>
      <c r="B282" s="39"/>
      <c r="C282" s="39"/>
      <c r="N282" s="39"/>
    </row>
    <row r="283" spans="1:14" s="25" customFormat="1" ht="13.35" customHeight="1">
      <c r="A283" s="39"/>
      <c r="B283" s="39"/>
      <c r="C283" s="39"/>
      <c r="N283" s="39"/>
    </row>
    <row r="284" spans="1:14" s="25" customFormat="1" ht="13.35" customHeight="1">
      <c r="A284" s="39"/>
      <c r="B284" s="39"/>
      <c r="C284" s="39"/>
      <c r="N284" s="39"/>
    </row>
    <row r="285" spans="1:14" s="25" customFormat="1" ht="13.35" customHeight="1">
      <c r="A285" s="39"/>
      <c r="B285" s="39"/>
      <c r="C285" s="39"/>
      <c r="N285" s="39"/>
    </row>
    <row r="286" spans="1:14" s="25" customFormat="1" ht="13.35" customHeight="1">
      <c r="A286" s="39"/>
      <c r="B286" s="39"/>
      <c r="C286" s="39"/>
      <c r="N286" s="39"/>
    </row>
    <row r="287" spans="1:14" s="25" customFormat="1" ht="13.35" customHeight="1">
      <c r="A287" s="39"/>
      <c r="B287" s="39"/>
      <c r="C287" s="39"/>
      <c r="N287" s="39"/>
    </row>
    <row r="288" spans="1:14" s="25" customFormat="1" ht="13.35" customHeight="1">
      <c r="A288" s="39"/>
      <c r="B288" s="39"/>
      <c r="C288" s="39"/>
      <c r="N288" s="39"/>
    </row>
    <row r="289" spans="1:14" s="25" customFormat="1" ht="13.35" customHeight="1">
      <c r="A289" s="39"/>
      <c r="B289" s="39"/>
      <c r="C289" s="39"/>
      <c r="N289" s="39"/>
    </row>
    <row r="290" spans="1:14" s="25" customFormat="1" ht="13.35" customHeight="1">
      <c r="A290" s="39"/>
      <c r="B290" s="39"/>
      <c r="C290" s="39"/>
      <c r="N290" s="39"/>
    </row>
    <row r="291" spans="1:14" s="25" customFormat="1" ht="13.35" customHeight="1">
      <c r="A291" s="39"/>
      <c r="B291" s="39"/>
      <c r="C291" s="39"/>
      <c r="N291" s="39"/>
    </row>
    <row r="292" spans="1:14" s="25" customFormat="1" ht="13.35" customHeight="1">
      <c r="A292" s="39"/>
      <c r="B292" s="39"/>
      <c r="C292" s="39"/>
      <c r="N292" s="39"/>
    </row>
    <row r="293" spans="1:14" s="25" customFormat="1" ht="13.35" customHeight="1">
      <c r="A293" s="39"/>
      <c r="B293" s="39"/>
      <c r="C293" s="39"/>
      <c r="N293" s="39"/>
    </row>
    <row r="294" spans="1:14" s="25" customFormat="1" ht="13.35" customHeight="1">
      <c r="A294" s="39"/>
      <c r="B294" s="39"/>
      <c r="C294" s="39"/>
      <c r="N294" s="39"/>
    </row>
    <row r="295" spans="1:14" s="25" customFormat="1" ht="13.35" customHeight="1">
      <c r="A295" s="39"/>
      <c r="B295" s="39"/>
      <c r="C295" s="39"/>
      <c r="N295" s="39"/>
    </row>
    <row r="296" spans="1:14" s="25" customFormat="1" ht="13.35" customHeight="1">
      <c r="A296" s="39"/>
      <c r="B296" s="39"/>
      <c r="C296" s="39"/>
      <c r="N296" s="39"/>
    </row>
    <row r="297" spans="1:14" s="25" customFormat="1" ht="13.35" customHeight="1">
      <c r="A297" s="39"/>
      <c r="B297" s="39"/>
      <c r="C297" s="39"/>
      <c r="N297" s="39"/>
    </row>
    <row r="298" spans="1:14" s="25" customFormat="1" ht="13.35" customHeight="1">
      <c r="A298" s="39"/>
      <c r="B298" s="39"/>
      <c r="C298" s="39"/>
      <c r="N298" s="39"/>
    </row>
    <row r="299" spans="1:14" s="25" customFormat="1" ht="13.35" customHeight="1">
      <c r="A299" s="39"/>
      <c r="B299" s="39"/>
      <c r="C299" s="39"/>
      <c r="N299" s="39"/>
    </row>
    <row r="300" spans="1:14" s="25" customFormat="1" ht="13.35" customHeight="1">
      <c r="A300" s="39"/>
      <c r="B300" s="39"/>
      <c r="C300" s="39"/>
      <c r="N300" s="39"/>
    </row>
    <row r="301" spans="1:14" s="25" customFormat="1" ht="13.35" customHeight="1">
      <c r="A301" s="39"/>
      <c r="B301" s="39"/>
      <c r="C301" s="39"/>
      <c r="N301" s="39"/>
    </row>
    <row r="302" spans="1:14" s="25" customFormat="1" ht="13.35" customHeight="1">
      <c r="A302" s="39"/>
      <c r="B302" s="39"/>
      <c r="C302" s="39"/>
      <c r="N302" s="39"/>
    </row>
    <row r="303" spans="1:14" s="25" customFormat="1" ht="13.35" customHeight="1">
      <c r="A303" s="39"/>
      <c r="B303" s="39"/>
      <c r="C303" s="39"/>
      <c r="N303" s="39"/>
    </row>
    <row r="304" spans="1:14" s="25" customFormat="1" ht="13.35" customHeight="1">
      <c r="A304" s="39"/>
      <c r="B304" s="39"/>
      <c r="C304" s="39"/>
      <c r="N304" s="39"/>
    </row>
    <row r="305" spans="1:14" s="25" customFormat="1" ht="13.35" customHeight="1">
      <c r="A305" s="39"/>
      <c r="B305" s="39"/>
      <c r="C305" s="39"/>
      <c r="N305" s="39"/>
    </row>
    <row r="306" spans="1:14" s="25" customFormat="1" ht="13.35" customHeight="1">
      <c r="A306" s="39"/>
      <c r="B306" s="39"/>
      <c r="C306" s="39"/>
      <c r="N306" s="39"/>
    </row>
    <row r="307" spans="1:14" s="25" customFormat="1" ht="13.35" customHeight="1">
      <c r="A307" s="39"/>
      <c r="B307" s="39"/>
      <c r="C307" s="39"/>
      <c r="N307" s="39"/>
    </row>
    <row r="308" spans="1:14" s="25" customFormat="1" ht="13.35" customHeight="1">
      <c r="A308" s="39"/>
      <c r="B308" s="39"/>
      <c r="C308" s="39"/>
      <c r="N308" s="39"/>
    </row>
    <row r="309" spans="1:14" s="25" customFormat="1" ht="13.35" customHeight="1">
      <c r="A309" s="39"/>
      <c r="B309" s="39"/>
      <c r="C309" s="39"/>
      <c r="N309" s="39"/>
    </row>
    <row r="310" spans="1:14" s="25" customFormat="1" ht="13.35" customHeight="1">
      <c r="A310" s="39"/>
      <c r="B310" s="39"/>
      <c r="C310" s="39"/>
      <c r="N310" s="39"/>
    </row>
    <row r="311" spans="1:14" s="25" customFormat="1" ht="13.35" customHeight="1">
      <c r="A311" s="39"/>
      <c r="B311" s="39"/>
      <c r="C311" s="39"/>
      <c r="N311" s="39"/>
    </row>
    <row r="312" spans="1:14" s="25" customFormat="1" ht="13.35" customHeight="1">
      <c r="A312" s="39"/>
      <c r="B312" s="39"/>
      <c r="C312" s="39"/>
      <c r="N312" s="39"/>
    </row>
    <row r="313" spans="1:14" s="25" customFormat="1" ht="13.35" customHeight="1">
      <c r="A313" s="39"/>
      <c r="B313" s="39"/>
      <c r="C313" s="39"/>
      <c r="N313" s="39"/>
    </row>
    <row r="314" spans="1:14" s="25" customFormat="1" ht="13.35" customHeight="1">
      <c r="A314" s="39"/>
      <c r="B314" s="39"/>
      <c r="C314" s="39"/>
      <c r="N314" s="39"/>
    </row>
    <row r="315" spans="1:14" s="25" customFormat="1" ht="13.35" customHeight="1">
      <c r="A315" s="39"/>
      <c r="B315" s="39"/>
      <c r="C315" s="39"/>
      <c r="N315" s="39"/>
    </row>
    <row r="316" spans="1:14" s="25" customFormat="1" ht="13.35" customHeight="1">
      <c r="A316" s="39"/>
      <c r="B316" s="39"/>
      <c r="C316" s="39"/>
      <c r="N316" s="39"/>
    </row>
    <row r="317" spans="1:14" s="25" customFormat="1" ht="13.35" customHeight="1">
      <c r="A317" s="39"/>
      <c r="B317" s="39"/>
      <c r="C317" s="39"/>
      <c r="N317" s="39"/>
    </row>
    <row r="318" spans="1:14" s="25" customFormat="1" ht="13.35" customHeight="1">
      <c r="A318" s="39"/>
      <c r="B318" s="39"/>
      <c r="C318" s="39"/>
      <c r="N318" s="39"/>
    </row>
    <row r="319" spans="1:14" s="25" customFormat="1" ht="13.35" customHeight="1">
      <c r="A319" s="39"/>
      <c r="B319" s="39"/>
      <c r="C319" s="39"/>
      <c r="N319" s="39"/>
    </row>
    <row r="320" spans="1:14" s="25" customFormat="1" ht="13.35" customHeight="1">
      <c r="A320" s="39"/>
      <c r="B320" s="39"/>
      <c r="C320" s="39"/>
      <c r="N320" s="39"/>
    </row>
    <row r="321" spans="1:14" s="25" customFormat="1" ht="13.35" customHeight="1">
      <c r="A321" s="39"/>
      <c r="B321" s="39"/>
      <c r="C321" s="39"/>
      <c r="N321" s="39"/>
    </row>
    <row r="322" spans="1:14" s="25" customFormat="1" ht="13.35" customHeight="1">
      <c r="A322" s="39"/>
      <c r="B322" s="39"/>
      <c r="C322" s="39"/>
      <c r="N322" s="39"/>
    </row>
    <row r="323" spans="1:14" s="25" customFormat="1" ht="13.35" customHeight="1">
      <c r="A323" s="39"/>
      <c r="B323" s="39"/>
      <c r="C323" s="39"/>
      <c r="N323" s="39"/>
    </row>
    <row r="324" spans="1:14" s="25" customFormat="1" ht="13.35" customHeight="1">
      <c r="A324" s="39"/>
      <c r="B324" s="39"/>
      <c r="C324" s="39"/>
      <c r="N324" s="39"/>
    </row>
    <row r="325" spans="1:14" s="25" customFormat="1" ht="13.35" customHeight="1">
      <c r="A325" s="39"/>
      <c r="B325" s="39"/>
      <c r="C325" s="39"/>
      <c r="N325" s="39"/>
    </row>
    <row r="326" spans="1:14" s="25" customFormat="1" ht="13.35" customHeight="1">
      <c r="A326" s="39"/>
      <c r="B326" s="39"/>
      <c r="C326" s="39"/>
      <c r="N326" s="39"/>
    </row>
    <row r="327" spans="1:14" s="25" customFormat="1" ht="13.35" customHeight="1">
      <c r="A327" s="39"/>
      <c r="B327" s="39"/>
      <c r="C327" s="39"/>
      <c r="N327" s="39"/>
    </row>
    <row r="328" spans="1:14" s="25" customFormat="1" ht="13.35" customHeight="1">
      <c r="A328" s="39"/>
      <c r="B328" s="39"/>
      <c r="C328" s="39"/>
      <c r="N328" s="39"/>
    </row>
    <row r="329" spans="1:14" s="25" customFormat="1" ht="13.35" customHeight="1">
      <c r="A329" s="39"/>
      <c r="B329" s="39"/>
      <c r="C329" s="39"/>
      <c r="N329" s="39"/>
    </row>
    <row r="330" spans="1:14" s="25" customFormat="1" ht="13.35" customHeight="1">
      <c r="A330" s="39"/>
      <c r="B330" s="39"/>
      <c r="C330" s="39"/>
      <c r="N330" s="39"/>
    </row>
    <row r="331" spans="1:14" s="25" customFormat="1" ht="13.35" customHeight="1">
      <c r="A331" s="39"/>
      <c r="B331" s="39"/>
      <c r="C331" s="39"/>
      <c r="N331" s="39"/>
    </row>
    <row r="332" spans="1:14" s="25" customFormat="1" ht="13.35" customHeight="1">
      <c r="A332" s="39"/>
      <c r="B332" s="39"/>
      <c r="C332" s="39"/>
      <c r="N332" s="39"/>
    </row>
    <row r="333" spans="1:14" s="25" customFormat="1" ht="13.35" customHeight="1">
      <c r="A333" s="39"/>
      <c r="B333" s="39"/>
      <c r="C333" s="39"/>
      <c r="N333" s="39"/>
    </row>
    <row r="334" spans="1:14" s="25" customFormat="1" ht="13.35" customHeight="1">
      <c r="A334" s="39"/>
      <c r="B334" s="39"/>
      <c r="C334" s="39"/>
      <c r="N334" s="39"/>
    </row>
    <row r="335" spans="1:14" s="25" customFormat="1" ht="13.35" customHeight="1">
      <c r="A335" s="39"/>
      <c r="B335" s="39"/>
      <c r="C335" s="39"/>
      <c r="N335" s="39"/>
    </row>
    <row r="336" spans="1:14" s="25" customFormat="1" ht="13.35" customHeight="1">
      <c r="A336" s="39"/>
      <c r="B336" s="39"/>
      <c r="C336" s="39"/>
      <c r="N336" s="39"/>
    </row>
    <row r="337" spans="1:14" s="25" customFormat="1" ht="13.35" customHeight="1">
      <c r="A337" s="39"/>
      <c r="B337" s="39"/>
      <c r="C337" s="39"/>
      <c r="N337" s="39"/>
    </row>
    <row r="338" spans="1:14" s="25" customFormat="1" ht="13.35" customHeight="1">
      <c r="A338" s="39"/>
      <c r="B338" s="39"/>
      <c r="C338" s="39"/>
      <c r="N338" s="39"/>
    </row>
    <row r="339" spans="1:14" s="25" customFormat="1" ht="13.35" customHeight="1">
      <c r="A339" s="39"/>
      <c r="B339" s="39"/>
      <c r="C339" s="39"/>
      <c r="N339" s="39"/>
    </row>
    <row r="340" spans="1:14" s="25" customFormat="1" ht="13.35" customHeight="1">
      <c r="A340" s="39"/>
      <c r="B340" s="39"/>
      <c r="C340" s="39"/>
      <c r="N340" s="39"/>
    </row>
    <row r="341" spans="1:14" s="25" customFormat="1" ht="13.35" customHeight="1">
      <c r="A341" s="39"/>
      <c r="B341" s="39"/>
      <c r="C341" s="39"/>
      <c r="N341" s="39"/>
    </row>
    <row r="342" spans="1:14" s="25" customFormat="1" ht="13.35" customHeight="1">
      <c r="A342" s="39"/>
      <c r="B342" s="39"/>
      <c r="C342" s="39"/>
      <c r="N342" s="39"/>
    </row>
    <row r="343" spans="1:14" s="25" customFormat="1" ht="13.35" customHeight="1">
      <c r="A343" s="39"/>
      <c r="B343" s="39"/>
      <c r="C343" s="39"/>
      <c r="N343" s="39"/>
    </row>
    <row r="344" spans="1:14" s="25" customFormat="1" ht="13.35" customHeight="1">
      <c r="A344" s="39"/>
      <c r="B344" s="39"/>
      <c r="C344" s="39"/>
      <c r="N344" s="39"/>
    </row>
    <row r="345" spans="1:14" s="25" customFormat="1" ht="13.35" customHeight="1">
      <c r="A345" s="39"/>
      <c r="B345" s="39"/>
      <c r="C345" s="39"/>
      <c r="N345" s="39"/>
    </row>
    <row r="346" spans="1:14" s="25" customFormat="1" ht="13.35" customHeight="1">
      <c r="A346" s="39"/>
      <c r="B346" s="39"/>
      <c r="C346" s="39"/>
      <c r="N346" s="39"/>
    </row>
    <row r="347" spans="1:14" s="25" customFormat="1" ht="13.35" customHeight="1">
      <c r="A347" s="39"/>
      <c r="B347" s="39"/>
      <c r="C347" s="39"/>
      <c r="N347" s="39"/>
    </row>
    <row r="348" spans="1:14" s="25" customFormat="1" ht="13.35" customHeight="1">
      <c r="A348" s="39"/>
      <c r="B348" s="39"/>
      <c r="C348" s="39"/>
      <c r="N348" s="39"/>
    </row>
    <row r="349" spans="1:14" s="25" customFormat="1" ht="13.35" customHeight="1">
      <c r="A349" s="39"/>
      <c r="B349" s="39"/>
      <c r="C349" s="39"/>
      <c r="N349" s="39"/>
    </row>
    <row r="350" spans="1:14" s="25" customFormat="1" ht="13.35" customHeight="1">
      <c r="A350" s="39"/>
      <c r="B350" s="39"/>
      <c r="C350" s="39"/>
      <c r="N350" s="39"/>
    </row>
    <row r="351" spans="1:14" s="25" customFormat="1" ht="13.35" customHeight="1">
      <c r="A351" s="39"/>
      <c r="B351" s="39"/>
      <c r="C351" s="39"/>
      <c r="N351" s="39"/>
    </row>
    <row r="352" spans="1:14" s="25" customFormat="1" ht="13.35" customHeight="1">
      <c r="A352" s="39"/>
      <c r="B352" s="39"/>
      <c r="C352" s="39"/>
      <c r="N352" s="39"/>
    </row>
    <row r="353" spans="1:14" s="25" customFormat="1" ht="13.35" customHeight="1">
      <c r="A353" s="39"/>
      <c r="B353" s="39"/>
      <c r="C353" s="39"/>
      <c r="N353" s="39"/>
    </row>
    <row r="354" spans="1:14" s="25" customFormat="1" ht="13.35" customHeight="1">
      <c r="A354" s="39"/>
      <c r="B354" s="39"/>
      <c r="C354" s="39"/>
      <c r="N354" s="39"/>
    </row>
    <row r="355" spans="1:14" s="25" customFormat="1" ht="13.35" customHeight="1">
      <c r="A355" s="39"/>
      <c r="B355" s="39"/>
      <c r="C355" s="39"/>
      <c r="N355" s="39"/>
    </row>
    <row r="356" spans="1:14" s="25" customFormat="1" ht="13.35" customHeight="1">
      <c r="A356" s="39"/>
      <c r="B356" s="39"/>
      <c r="C356" s="39"/>
      <c r="N356" s="39"/>
    </row>
    <row r="357" spans="1:14" s="25" customFormat="1" ht="13.35" customHeight="1">
      <c r="A357" s="39"/>
      <c r="B357" s="39"/>
      <c r="C357" s="39"/>
      <c r="N357" s="39"/>
    </row>
    <row r="358" spans="1:14" s="25" customFormat="1" ht="13.35" customHeight="1">
      <c r="A358" s="39"/>
      <c r="B358" s="39"/>
      <c r="C358" s="39"/>
      <c r="N358" s="39"/>
    </row>
    <row r="359" spans="1:14" s="25" customFormat="1" ht="13.35" customHeight="1">
      <c r="A359" s="39"/>
      <c r="B359" s="39"/>
      <c r="C359" s="39"/>
      <c r="N359" s="39"/>
    </row>
    <row r="360" spans="1:14" s="25" customFormat="1" ht="13.35" customHeight="1">
      <c r="A360" s="39"/>
      <c r="B360" s="39"/>
      <c r="C360" s="39"/>
      <c r="N360" s="39"/>
    </row>
    <row r="361" spans="1:14" s="25" customFormat="1" ht="13.35" customHeight="1">
      <c r="A361" s="39"/>
      <c r="B361" s="39"/>
      <c r="C361" s="39"/>
      <c r="N361" s="39"/>
    </row>
    <row r="362" spans="1:14" s="25" customFormat="1" ht="13.35" customHeight="1">
      <c r="A362" s="39"/>
      <c r="B362" s="39"/>
      <c r="C362" s="39"/>
      <c r="N362" s="39"/>
    </row>
    <row r="363" spans="1:14" s="25" customFormat="1" ht="13.35" customHeight="1">
      <c r="A363" s="39"/>
      <c r="B363" s="39"/>
      <c r="C363" s="39"/>
      <c r="N363" s="39"/>
    </row>
    <row r="364" spans="1:14" s="25" customFormat="1" ht="13.35" customHeight="1">
      <c r="A364" s="39"/>
      <c r="B364" s="39"/>
      <c r="C364" s="39"/>
      <c r="N364" s="39"/>
    </row>
    <row r="365" spans="1:14" s="25" customFormat="1" ht="13.35" customHeight="1">
      <c r="A365" s="39"/>
      <c r="B365" s="39"/>
      <c r="C365" s="39"/>
      <c r="N365" s="39"/>
    </row>
    <row r="366" spans="1:14" s="25" customFormat="1" ht="13.35" customHeight="1">
      <c r="A366" s="39"/>
      <c r="B366" s="39"/>
      <c r="C366" s="39"/>
      <c r="N366" s="39"/>
    </row>
    <row r="367" spans="1:14" s="25" customFormat="1" ht="13.35" customHeight="1">
      <c r="A367" s="39"/>
      <c r="B367" s="39"/>
      <c r="C367" s="39"/>
      <c r="N367" s="39"/>
    </row>
    <row r="368" spans="1:14" s="25" customFormat="1" ht="13.35" customHeight="1">
      <c r="A368" s="39"/>
      <c r="B368" s="39"/>
      <c r="C368" s="39"/>
      <c r="N368" s="39"/>
    </row>
    <row r="369" spans="1:14" s="25" customFormat="1" ht="13.35" customHeight="1">
      <c r="A369" s="39"/>
      <c r="B369" s="39"/>
      <c r="C369" s="39"/>
      <c r="N369" s="39"/>
    </row>
    <row r="370" spans="1:14" s="25" customFormat="1" ht="13.35" customHeight="1">
      <c r="A370" s="39"/>
      <c r="B370" s="39"/>
      <c r="C370" s="39"/>
      <c r="N370" s="39"/>
    </row>
    <row r="371" spans="1:14" s="25" customFormat="1" ht="13.35" customHeight="1">
      <c r="A371" s="39"/>
      <c r="B371" s="39"/>
      <c r="C371" s="39"/>
      <c r="N371" s="39"/>
    </row>
    <row r="372" spans="1:14" s="25" customFormat="1" ht="13.35" customHeight="1">
      <c r="A372" s="39"/>
      <c r="B372" s="39"/>
      <c r="C372" s="39"/>
      <c r="N372" s="39"/>
    </row>
    <row r="373" spans="1:14" s="25" customFormat="1" ht="13.35" customHeight="1">
      <c r="A373" s="39"/>
      <c r="B373" s="39"/>
      <c r="C373" s="39"/>
      <c r="N373" s="39"/>
    </row>
    <row r="374" spans="1:14" s="25" customFormat="1" ht="13.35" customHeight="1">
      <c r="A374" s="39"/>
      <c r="B374" s="39"/>
      <c r="C374" s="39"/>
      <c r="N374" s="39"/>
    </row>
    <row r="375" spans="1:14" s="25" customFormat="1" ht="13.35" customHeight="1">
      <c r="A375" s="39"/>
      <c r="B375" s="39"/>
      <c r="C375" s="39"/>
      <c r="N375" s="39"/>
    </row>
    <row r="376" spans="1:14" s="25" customFormat="1" ht="13.35" customHeight="1">
      <c r="A376" s="39"/>
      <c r="B376" s="39"/>
      <c r="C376" s="39"/>
      <c r="N376" s="39"/>
    </row>
    <row r="377" spans="1:14" s="25" customFormat="1" ht="13.35" customHeight="1">
      <c r="A377" s="39"/>
      <c r="B377" s="39"/>
      <c r="C377" s="39"/>
      <c r="N377" s="39"/>
    </row>
    <row r="378" spans="1:14" s="25" customFormat="1" ht="13.35" customHeight="1">
      <c r="A378" s="39"/>
      <c r="B378" s="39"/>
      <c r="C378" s="39"/>
      <c r="N378" s="39"/>
    </row>
    <row r="379" spans="1:14" s="25" customFormat="1" ht="13.35" customHeight="1">
      <c r="A379" s="39"/>
      <c r="B379" s="39"/>
      <c r="C379" s="39"/>
      <c r="N379" s="39"/>
    </row>
    <row r="380" spans="1:14" s="25" customFormat="1" ht="13.35" customHeight="1">
      <c r="A380" s="39"/>
      <c r="B380" s="39"/>
      <c r="C380" s="39"/>
      <c r="N380" s="39"/>
    </row>
    <row r="381" spans="1:14" s="25" customFormat="1" ht="13.35" customHeight="1">
      <c r="A381" s="39"/>
      <c r="B381" s="39"/>
      <c r="C381" s="39"/>
      <c r="N381" s="39"/>
    </row>
    <row r="382" spans="1:14" s="25" customFormat="1" ht="13.35" customHeight="1">
      <c r="A382" s="39"/>
      <c r="B382" s="39"/>
      <c r="C382" s="39"/>
      <c r="N382" s="39"/>
    </row>
    <row r="383" spans="1:14" s="25" customFormat="1" ht="13.35" customHeight="1">
      <c r="A383" s="39"/>
      <c r="B383" s="39"/>
      <c r="C383" s="39"/>
      <c r="N383" s="39"/>
    </row>
    <row r="384" spans="1:14" s="25" customFormat="1" ht="13.35" customHeight="1">
      <c r="A384" s="39"/>
      <c r="B384" s="39"/>
      <c r="C384" s="39"/>
      <c r="N384" s="39"/>
    </row>
    <row r="385" spans="1:14" s="25" customFormat="1" ht="13.35" customHeight="1">
      <c r="A385" s="39"/>
      <c r="B385" s="39"/>
      <c r="C385" s="39"/>
      <c r="N385" s="39"/>
    </row>
    <row r="386" spans="1:14" s="25" customFormat="1" ht="13.35" customHeight="1">
      <c r="A386" s="39"/>
      <c r="B386" s="39"/>
      <c r="C386" s="39"/>
      <c r="N386" s="39"/>
    </row>
    <row r="387" spans="1:14" s="25" customFormat="1" ht="13.35" customHeight="1">
      <c r="A387" s="39"/>
      <c r="B387" s="39"/>
      <c r="C387" s="39"/>
      <c r="N387" s="39"/>
    </row>
    <row r="388" spans="1:14" s="25" customFormat="1" ht="13.35" customHeight="1">
      <c r="A388" s="39"/>
      <c r="B388" s="39"/>
      <c r="C388" s="39"/>
      <c r="N388" s="39"/>
    </row>
    <row r="389" spans="1:14" s="25" customFormat="1" ht="13.35" customHeight="1">
      <c r="A389" s="39"/>
      <c r="B389" s="39"/>
      <c r="C389" s="39"/>
      <c r="N389" s="39"/>
    </row>
    <row r="390" spans="1:14" s="25" customFormat="1" ht="13.35" customHeight="1">
      <c r="A390" s="39"/>
      <c r="B390" s="39"/>
      <c r="C390" s="39"/>
      <c r="N390" s="39"/>
    </row>
    <row r="391" spans="1:14" s="25" customFormat="1" ht="13.35" customHeight="1">
      <c r="A391" s="39"/>
      <c r="B391" s="39"/>
      <c r="C391" s="39"/>
      <c r="N391" s="39"/>
    </row>
    <row r="392" spans="1:14" s="25" customFormat="1" ht="13.35" customHeight="1">
      <c r="A392" s="39"/>
      <c r="B392" s="39"/>
      <c r="C392" s="39"/>
      <c r="N392" s="39"/>
    </row>
    <row r="393" spans="1:14" s="25" customFormat="1" ht="13.35" customHeight="1">
      <c r="A393" s="39"/>
      <c r="B393" s="39"/>
      <c r="C393" s="39"/>
      <c r="N393" s="39"/>
    </row>
    <row r="394" spans="1:14" s="25" customFormat="1" ht="13.35" customHeight="1">
      <c r="A394" s="39"/>
      <c r="B394" s="39"/>
      <c r="C394" s="39"/>
      <c r="N394" s="39"/>
    </row>
    <row r="395" spans="1:14" s="25" customFormat="1" ht="13.35" customHeight="1">
      <c r="A395" s="39"/>
      <c r="B395" s="39"/>
      <c r="C395" s="39"/>
      <c r="N395" s="39"/>
    </row>
    <row r="396" spans="1:14" s="25" customFormat="1" ht="13.35" customHeight="1">
      <c r="A396" s="39"/>
      <c r="B396" s="39"/>
      <c r="C396" s="39"/>
      <c r="N396" s="39"/>
    </row>
    <row r="397" spans="1:14" s="25" customFormat="1" ht="13.35" customHeight="1">
      <c r="A397" s="39"/>
      <c r="B397" s="39"/>
      <c r="C397" s="39"/>
      <c r="N397" s="39"/>
    </row>
    <row r="398" spans="1:14" s="25" customFormat="1" ht="13.35" customHeight="1">
      <c r="A398" s="39"/>
      <c r="B398" s="39"/>
      <c r="C398" s="39"/>
      <c r="N398" s="39"/>
    </row>
    <row r="399" spans="1:14" s="25" customFormat="1" ht="13.35" customHeight="1">
      <c r="A399" s="39"/>
      <c r="B399" s="39"/>
      <c r="C399" s="39"/>
      <c r="N399" s="39"/>
    </row>
    <row r="400" spans="1:14" s="25" customFormat="1" ht="13.35" customHeight="1">
      <c r="A400" s="39"/>
      <c r="B400" s="39"/>
      <c r="C400" s="39"/>
      <c r="N400" s="39"/>
    </row>
    <row r="401" spans="1:14" s="25" customFormat="1" ht="13.35" customHeight="1">
      <c r="A401" s="39"/>
      <c r="B401" s="39"/>
      <c r="C401" s="39"/>
      <c r="N401" s="39"/>
    </row>
    <row r="402" spans="1:14" s="25" customFormat="1" ht="13.35" customHeight="1">
      <c r="A402" s="39"/>
      <c r="B402" s="39"/>
      <c r="C402" s="39"/>
      <c r="N402" s="39"/>
    </row>
    <row r="403" spans="1:14" s="25" customFormat="1" ht="13.35" customHeight="1">
      <c r="A403" s="39"/>
      <c r="B403" s="39"/>
      <c r="C403" s="39"/>
      <c r="N403" s="39"/>
    </row>
    <row r="404" spans="1:14" s="25" customFormat="1" ht="13.35" customHeight="1">
      <c r="A404" s="39"/>
      <c r="B404" s="39"/>
      <c r="C404" s="39"/>
      <c r="N404" s="39"/>
    </row>
    <row r="405" spans="1:14" s="25" customFormat="1" ht="13.35" customHeight="1">
      <c r="A405" s="39"/>
      <c r="B405" s="39"/>
      <c r="C405" s="39"/>
      <c r="N405" s="39"/>
    </row>
    <row r="406" spans="1:14" s="25" customFormat="1" ht="13.35" customHeight="1">
      <c r="A406" s="39"/>
      <c r="B406" s="39"/>
      <c r="C406" s="39"/>
      <c r="N406" s="39"/>
    </row>
    <row r="407" spans="1:14" s="25" customFormat="1" ht="13.35" customHeight="1">
      <c r="A407" s="39"/>
      <c r="B407" s="39"/>
      <c r="C407" s="39"/>
      <c r="N407" s="39"/>
    </row>
    <row r="408" spans="1:14" s="25" customFormat="1" ht="13.35" customHeight="1">
      <c r="A408" s="39"/>
      <c r="B408" s="39"/>
      <c r="C408" s="39"/>
      <c r="N408" s="39"/>
    </row>
    <row r="409" spans="1:14" s="25" customFormat="1" ht="13.35" customHeight="1">
      <c r="A409" s="39"/>
      <c r="B409" s="39"/>
      <c r="C409" s="39"/>
      <c r="N409" s="39"/>
    </row>
    <row r="410" spans="1:14" s="25" customFormat="1" ht="13.35" customHeight="1">
      <c r="A410" s="39"/>
      <c r="B410" s="39"/>
      <c r="C410" s="39"/>
      <c r="N410" s="39"/>
    </row>
    <row r="411" spans="1:14" s="25" customFormat="1" ht="13.35" customHeight="1">
      <c r="A411" s="39"/>
      <c r="B411" s="39"/>
      <c r="C411" s="39"/>
      <c r="N411" s="39"/>
    </row>
    <row r="412" spans="1:14" s="25" customFormat="1" ht="13.35" customHeight="1">
      <c r="A412" s="39"/>
      <c r="B412" s="39"/>
      <c r="C412" s="39"/>
      <c r="N412" s="39"/>
    </row>
    <row r="413" spans="1:14" s="25" customFormat="1" ht="13.35" customHeight="1">
      <c r="A413" s="39"/>
      <c r="B413" s="39"/>
      <c r="C413" s="39"/>
      <c r="N413" s="39"/>
    </row>
    <row r="414" spans="1:14" s="25" customFormat="1" ht="13.35" customHeight="1">
      <c r="A414" s="39"/>
      <c r="B414" s="39"/>
      <c r="C414" s="39"/>
      <c r="N414" s="39"/>
    </row>
    <row r="415" spans="1:14" s="25" customFormat="1" ht="13.35" customHeight="1">
      <c r="A415" s="39"/>
      <c r="B415" s="39"/>
      <c r="C415" s="39"/>
      <c r="N415" s="39"/>
    </row>
    <row r="416" spans="1:14" s="25" customFormat="1" ht="13.35" customHeight="1">
      <c r="A416" s="39"/>
      <c r="B416" s="39"/>
      <c r="C416" s="39"/>
      <c r="N416" s="39"/>
    </row>
    <row r="417" spans="1:14" s="25" customFormat="1" ht="13.35" customHeight="1">
      <c r="A417" s="39"/>
      <c r="B417" s="39"/>
      <c r="C417" s="39"/>
      <c r="N417" s="39"/>
    </row>
    <row r="418" spans="1:14" s="25" customFormat="1" ht="13.35" customHeight="1">
      <c r="A418" s="39"/>
      <c r="B418" s="39"/>
      <c r="C418" s="39"/>
      <c r="N418" s="39"/>
    </row>
    <row r="419" spans="1:14" s="25" customFormat="1" ht="13.35" customHeight="1">
      <c r="A419" s="39"/>
      <c r="B419" s="39"/>
      <c r="C419" s="39"/>
      <c r="N419" s="39"/>
    </row>
    <row r="420" spans="1:14" s="25" customFormat="1" ht="13.35" customHeight="1">
      <c r="A420" s="39"/>
      <c r="B420" s="39"/>
      <c r="C420" s="39"/>
      <c r="N420" s="39"/>
    </row>
    <row r="421" spans="1:14" s="25" customFormat="1" ht="13.35" customHeight="1">
      <c r="A421" s="39"/>
      <c r="B421" s="39"/>
      <c r="C421" s="39"/>
      <c r="N421" s="39"/>
    </row>
    <row r="422" spans="1:14" s="25" customFormat="1" ht="13.35" customHeight="1">
      <c r="A422" s="39"/>
      <c r="B422" s="39"/>
      <c r="C422" s="39"/>
      <c r="N422" s="39"/>
    </row>
    <row r="423" spans="1:14" s="25" customFormat="1" ht="13.35" customHeight="1">
      <c r="A423" s="39"/>
      <c r="B423" s="39"/>
      <c r="C423" s="39"/>
      <c r="N423" s="39"/>
    </row>
    <row r="424" spans="1:14" s="25" customFormat="1" ht="13.35" customHeight="1">
      <c r="A424" s="39"/>
      <c r="B424" s="39"/>
      <c r="C424" s="39"/>
      <c r="N424" s="39"/>
    </row>
    <row r="425" spans="1:14" s="25" customFormat="1" ht="13.35" customHeight="1">
      <c r="A425" s="39"/>
      <c r="B425" s="39"/>
      <c r="C425" s="39"/>
      <c r="N425" s="39"/>
    </row>
    <row r="426" spans="1:14" s="25" customFormat="1" ht="13.35" customHeight="1">
      <c r="A426" s="39"/>
      <c r="B426" s="39"/>
      <c r="C426" s="39"/>
      <c r="N426" s="39"/>
    </row>
    <row r="427" spans="1:14" s="25" customFormat="1" ht="13.35" customHeight="1">
      <c r="A427" s="39"/>
      <c r="B427" s="39"/>
      <c r="C427" s="39"/>
      <c r="N427" s="39"/>
    </row>
    <row r="428" spans="1:14" s="25" customFormat="1" ht="13.35" customHeight="1">
      <c r="A428" s="39"/>
      <c r="B428" s="39"/>
      <c r="C428" s="39"/>
      <c r="N428" s="39"/>
    </row>
    <row r="429" spans="1:14" s="25" customFormat="1" ht="13.35" customHeight="1">
      <c r="A429" s="39"/>
      <c r="B429" s="39"/>
      <c r="C429" s="39"/>
      <c r="N429" s="39"/>
    </row>
    <row r="430" spans="1:14" s="25" customFormat="1" ht="13.35" customHeight="1">
      <c r="A430" s="39"/>
      <c r="B430" s="39"/>
      <c r="C430" s="39"/>
      <c r="N430" s="39"/>
    </row>
    <row r="431" spans="1:14" s="25" customFormat="1" ht="13.35" customHeight="1">
      <c r="A431" s="39"/>
      <c r="B431" s="39"/>
      <c r="C431" s="39"/>
      <c r="N431" s="39"/>
    </row>
    <row r="432" spans="1:14" s="25" customFormat="1" ht="13.35" customHeight="1">
      <c r="A432" s="39"/>
      <c r="B432" s="39"/>
      <c r="C432" s="39"/>
      <c r="N432" s="39"/>
    </row>
    <row r="433" spans="1:14" s="25" customFormat="1" ht="13.35" customHeight="1">
      <c r="A433" s="39"/>
      <c r="B433" s="39"/>
      <c r="C433" s="39"/>
      <c r="N433" s="39"/>
    </row>
    <row r="434" spans="1:14" s="25" customFormat="1" ht="13.35" customHeight="1">
      <c r="A434" s="39"/>
      <c r="B434" s="39"/>
      <c r="C434" s="39"/>
      <c r="N434" s="39"/>
    </row>
    <row r="435" spans="1:14" s="25" customFormat="1" ht="13.35" customHeight="1">
      <c r="A435" s="39"/>
      <c r="B435" s="39"/>
      <c r="C435" s="39"/>
      <c r="N435" s="39"/>
    </row>
    <row r="436" spans="1:14" s="25" customFormat="1" ht="13.35" customHeight="1">
      <c r="A436" s="39"/>
      <c r="B436" s="39"/>
      <c r="C436" s="39"/>
      <c r="N436" s="39"/>
    </row>
    <row r="437" spans="1:14" s="25" customFormat="1" ht="13.35" customHeight="1">
      <c r="A437" s="39"/>
      <c r="B437" s="39"/>
      <c r="C437" s="39"/>
      <c r="N437" s="39"/>
    </row>
    <row r="438" spans="1:14" s="25" customFormat="1" ht="13.35" customHeight="1">
      <c r="A438" s="39"/>
      <c r="B438" s="39"/>
      <c r="C438" s="39"/>
      <c r="N438" s="39"/>
    </row>
    <row r="439" spans="1:14" s="25" customFormat="1" ht="13.35" customHeight="1">
      <c r="A439" s="39"/>
      <c r="B439" s="39"/>
      <c r="C439" s="39"/>
      <c r="N439" s="39"/>
    </row>
    <row r="440" spans="1:14" s="25" customFormat="1" ht="13.35" customHeight="1">
      <c r="A440" s="39"/>
      <c r="B440" s="39"/>
      <c r="C440" s="39"/>
      <c r="N440" s="39"/>
    </row>
    <row r="441" spans="1:14" s="25" customFormat="1" ht="13.35" customHeight="1">
      <c r="A441" s="39"/>
      <c r="B441" s="39"/>
      <c r="C441" s="39"/>
      <c r="N441" s="39"/>
    </row>
    <row r="442" spans="1:14" s="25" customFormat="1" ht="13.35" customHeight="1">
      <c r="A442" s="39"/>
      <c r="B442" s="39"/>
      <c r="C442" s="39"/>
      <c r="N442" s="39"/>
    </row>
    <row r="443" spans="1:14" s="25" customFormat="1" ht="13.35" customHeight="1">
      <c r="A443" s="39"/>
      <c r="B443" s="39"/>
      <c r="C443" s="39"/>
      <c r="N443" s="39"/>
    </row>
    <row r="444" spans="1:14" s="25" customFormat="1" ht="13.35" customHeight="1">
      <c r="A444" s="39"/>
      <c r="B444" s="39"/>
      <c r="C444" s="39"/>
      <c r="N444" s="39"/>
    </row>
    <row r="445" spans="1:14" s="25" customFormat="1" ht="13.35" customHeight="1">
      <c r="A445" s="39"/>
      <c r="B445" s="39"/>
      <c r="C445" s="39"/>
      <c r="N445" s="39"/>
    </row>
    <row r="446" spans="1:14" s="25" customFormat="1" ht="13.35" customHeight="1">
      <c r="A446" s="39"/>
      <c r="B446" s="39"/>
      <c r="C446" s="39"/>
      <c r="N446" s="39"/>
    </row>
    <row r="447" spans="1:14" s="25" customFormat="1" ht="13.35" customHeight="1">
      <c r="A447" s="39"/>
      <c r="B447" s="39"/>
      <c r="C447" s="39"/>
      <c r="N447" s="39"/>
    </row>
    <row r="448" spans="1:14" s="25" customFormat="1" ht="13.35" customHeight="1">
      <c r="A448" s="39"/>
      <c r="B448" s="39"/>
      <c r="C448" s="39"/>
      <c r="N448" s="39"/>
    </row>
    <row r="449" spans="1:14" s="25" customFormat="1" ht="13.35" customHeight="1">
      <c r="A449" s="39"/>
      <c r="B449" s="39"/>
      <c r="C449" s="39"/>
      <c r="N449" s="39"/>
    </row>
    <row r="450" spans="1:14" s="25" customFormat="1" ht="13.35" customHeight="1">
      <c r="A450" s="39"/>
      <c r="B450" s="39"/>
      <c r="C450" s="39"/>
      <c r="N450" s="39"/>
    </row>
    <row r="451" spans="1:14" s="25" customFormat="1" ht="13.35" customHeight="1">
      <c r="A451" s="39"/>
      <c r="B451" s="39"/>
      <c r="C451" s="39"/>
      <c r="N451" s="39"/>
    </row>
    <row r="452" spans="1:14" s="25" customFormat="1" ht="13.35" customHeight="1">
      <c r="A452" s="39"/>
      <c r="B452" s="39"/>
      <c r="C452" s="39"/>
      <c r="N452" s="39"/>
    </row>
    <row r="453" spans="1:14" s="25" customFormat="1" ht="13.35" customHeight="1">
      <c r="A453" s="39"/>
      <c r="B453" s="39"/>
      <c r="C453" s="39"/>
      <c r="N453" s="39"/>
    </row>
    <row r="454" spans="1:14" s="25" customFormat="1" ht="13.35" customHeight="1">
      <c r="A454" s="39"/>
      <c r="B454" s="39"/>
      <c r="C454" s="39"/>
      <c r="N454" s="39"/>
    </row>
    <row r="455" spans="1:14" s="25" customFormat="1" ht="13.35" customHeight="1">
      <c r="A455" s="39"/>
      <c r="B455" s="39"/>
      <c r="C455" s="39"/>
      <c r="N455" s="39"/>
    </row>
    <row r="456" spans="1:14" s="25" customFormat="1" ht="13.35" customHeight="1">
      <c r="A456" s="39"/>
      <c r="B456" s="39"/>
      <c r="C456" s="39"/>
      <c r="N456" s="39"/>
    </row>
    <row r="457" spans="1:14" s="25" customFormat="1" ht="13.35" customHeight="1">
      <c r="A457" s="39"/>
      <c r="B457" s="39"/>
      <c r="C457" s="39"/>
      <c r="N457" s="39"/>
    </row>
    <row r="458" spans="1:14" s="25" customFormat="1" ht="13.35" customHeight="1">
      <c r="A458" s="39"/>
      <c r="B458" s="39"/>
      <c r="C458" s="39"/>
      <c r="N458" s="39"/>
    </row>
    <row r="459" spans="1:14" s="25" customFormat="1" ht="13.35" customHeight="1">
      <c r="A459" s="39"/>
      <c r="B459" s="39"/>
      <c r="C459" s="39"/>
      <c r="N459" s="39"/>
    </row>
    <row r="460" spans="1:14" s="25" customFormat="1" ht="13.35" customHeight="1">
      <c r="A460" s="39"/>
      <c r="B460" s="39"/>
      <c r="C460" s="39"/>
      <c r="N460" s="39"/>
    </row>
    <row r="461" spans="1:14" s="25" customFormat="1" ht="13.35" customHeight="1">
      <c r="A461" s="39"/>
      <c r="B461" s="39"/>
      <c r="C461" s="39"/>
      <c r="N461" s="39"/>
    </row>
    <row r="462" spans="1:14" s="25" customFormat="1" ht="13.35" customHeight="1">
      <c r="A462" s="39"/>
      <c r="B462" s="39"/>
      <c r="C462" s="39"/>
      <c r="N462" s="39"/>
    </row>
    <row r="463" spans="1:14" s="25" customFormat="1" ht="13.35" customHeight="1">
      <c r="A463" s="39"/>
      <c r="B463" s="39"/>
      <c r="C463" s="39"/>
      <c r="N463" s="39"/>
    </row>
    <row r="464" spans="1:14" s="25" customFormat="1" ht="13.35" customHeight="1">
      <c r="A464" s="39"/>
      <c r="B464" s="39"/>
      <c r="C464" s="39"/>
      <c r="N464" s="39"/>
    </row>
    <row r="465" spans="1:14" s="25" customFormat="1" ht="13.35" customHeight="1">
      <c r="A465" s="39"/>
      <c r="B465" s="39"/>
      <c r="C465" s="39"/>
      <c r="N465" s="39"/>
    </row>
    <row r="466" spans="1:14" s="25" customFormat="1" ht="13.35" customHeight="1">
      <c r="A466" s="39"/>
      <c r="B466" s="39"/>
      <c r="C466" s="39"/>
      <c r="N466" s="39"/>
    </row>
    <row r="467" spans="1:14" s="25" customFormat="1" ht="13.35" customHeight="1">
      <c r="A467" s="39"/>
      <c r="B467" s="39"/>
      <c r="C467" s="39"/>
      <c r="N467" s="39"/>
    </row>
    <row r="468" spans="1:14" s="25" customFormat="1" ht="13.35" customHeight="1">
      <c r="A468" s="39"/>
      <c r="B468" s="39"/>
      <c r="C468" s="39"/>
      <c r="N468" s="39"/>
    </row>
    <row r="469" spans="1:14" s="25" customFormat="1" ht="13.35" customHeight="1">
      <c r="A469" s="39"/>
      <c r="B469" s="39"/>
      <c r="C469" s="39"/>
      <c r="N469" s="39"/>
    </row>
    <row r="470" spans="1:14" s="25" customFormat="1" ht="13.35" customHeight="1">
      <c r="A470" s="39"/>
      <c r="B470" s="39"/>
      <c r="C470" s="39"/>
      <c r="N470" s="39"/>
    </row>
    <row r="471" spans="1:14" s="25" customFormat="1" ht="13.35" customHeight="1">
      <c r="A471" s="39"/>
      <c r="B471" s="39"/>
      <c r="C471" s="39"/>
      <c r="N471" s="39"/>
    </row>
    <row r="472" spans="1:14" s="25" customFormat="1" ht="13.35" customHeight="1">
      <c r="A472" s="39"/>
      <c r="B472" s="39"/>
      <c r="C472" s="39"/>
      <c r="N472" s="39"/>
    </row>
    <row r="473" spans="1:14" s="25" customFormat="1" ht="13.35" customHeight="1">
      <c r="A473" s="39"/>
      <c r="B473" s="39"/>
      <c r="C473" s="39"/>
      <c r="N473" s="39"/>
    </row>
    <row r="474" spans="1:14" s="25" customFormat="1" ht="13.35" customHeight="1">
      <c r="A474" s="39"/>
      <c r="B474" s="39"/>
      <c r="C474" s="39"/>
      <c r="N474" s="39"/>
    </row>
    <row r="475" spans="1:14" s="25" customFormat="1" ht="13.35" customHeight="1">
      <c r="A475" s="39"/>
      <c r="B475" s="39"/>
      <c r="C475" s="39"/>
      <c r="N475" s="39"/>
    </row>
    <row r="476" spans="1:14" s="25" customFormat="1" ht="13.35" customHeight="1">
      <c r="A476" s="39"/>
      <c r="B476" s="39"/>
      <c r="C476" s="39"/>
      <c r="N476" s="39"/>
    </row>
    <row r="477" spans="1:14" s="25" customFormat="1" ht="13.35" customHeight="1">
      <c r="A477" s="39"/>
      <c r="B477" s="39"/>
      <c r="C477" s="39"/>
      <c r="N477" s="39"/>
    </row>
    <row r="478" spans="1:14" s="25" customFormat="1" ht="13.35" customHeight="1">
      <c r="A478" s="39"/>
      <c r="B478" s="39"/>
      <c r="C478" s="39"/>
      <c r="N478" s="39"/>
    </row>
    <row r="479" spans="1:14" s="25" customFormat="1" ht="13.35" customHeight="1">
      <c r="A479" s="39"/>
      <c r="B479" s="39"/>
      <c r="C479" s="39"/>
      <c r="N479" s="39"/>
    </row>
    <row r="480" spans="1:14" s="25" customFormat="1" ht="13.35" customHeight="1">
      <c r="A480" s="39"/>
      <c r="B480" s="39"/>
      <c r="C480" s="39"/>
      <c r="N480" s="39"/>
    </row>
    <row r="481" spans="1:14" s="25" customFormat="1" ht="13.35" customHeight="1">
      <c r="A481" s="39"/>
      <c r="B481" s="39"/>
      <c r="C481" s="39"/>
      <c r="N481" s="39"/>
    </row>
    <row r="482" spans="1:14" s="25" customFormat="1" ht="13.35" customHeight="1">
      <c r="A482" s="39"/>
      <c r="B482" s="39"/>
      <c r="C482" s="39"/>
      <c r="N482" s="39"/>
    </row>
    <row r="483" spans="1:14" s="25" customFormat="1" ht="13.35" customHeight="1">
      <c r="A483" s="39"/>
      <c r="B483" s="39"/>
      <c r="C483" s="39"/>
      <c r="N483" s="39"/>
    </row>
    <row r="484" spans="1:14" s="25" customFormat="1" ht="13.35" customHeight="1">
      <c r="A484" s="39"/>
      <c r="B484" s="39"/>
      <c r="C484" s="39"/>
      <c r="N484" s="39"/>
    </row>
    <row r="485" spans="1:14" s="25" customFormat="1" ht="13.35" customHeight="1">
      <c r="A485" s="39"/>
      <c r="B485" s="39"/>
      <c r="C485" s="39"/>
      <c r="N485" s="39"/>
    </row>
    <row r="486" spans="1:14" s="25" customFormat="1" ht="13.35" customHeight="1">
      <c r="A486" s="39"/>
      <c r="B486" s="39"/>
      <c r="C486" s="39"/>
      <c r="N486" s="39"/>
    </row>
    <row r="487" spans="1:14" s="25" customFormat="1" ht="13.35" customHeight="1">
      <c r="A487" s="39"/>
      <c r="B487" s="39"/>
      <c r="C487" s="39"/>
      <c r="N487" s="39"/>
    </row>
    <row r="488" spans="1:14" s="25" customFormat="1" ht="13.35" customHeight="1">
      <c r="A488" s="39"/>
      <c r="B488" s="39"/>
      <c r="C488" s="39"/>
      <c r="N488" s="39"/>
    </row>
    <row r="489" spans="1:14" s="25" customFormat="1" ht="13.35" customHeight="1">
      <c r="A489" s="39"/>
      <c r="B489" s="39"/>
      <c r="C489" s="39"/>
      <c r="N489" s="39"/>
    </row>
    <row r="490" spans="1:14" s="25" customFormat="1" ht="13.35" customHeight="1">
      <c r="A490" s="39"/>
      <c r="B490" s="39"/>
      <c r="C490" s="39"/>
      <c r="N490" s="39"/>
    </row>
    <row r="491" spans="1:14" s="25" customFormat="1" ht="13.35" customHeight="1">
      <c r="A491" s="39"/>
      <c r="B491" s="39"/>
      <c r="C491" s="39"/>
      <c r="N491" s="39"/>
    </row>
    <row r="492" spans="1:14" s="25" customFormat="1" ht="13.35" customHeight="1">
      <c r="A492" s="39"/>
      <c r="B492" s="39"/>
      <c r="C492" s="39"/>
      <c r="N492" s="39"/>
    </row>
    <row r="493" spans="1:14" s="25" customFormat="1" ht="13.35" customHeight="1">
      <c r="A493" s="39"/>
      <c r="B493" s="39"/>
      <c r="C493" s="39"/>
      <c r="N493" s="39"/>
    </row>
    <row r="494" spans="1:14" s="25" customFormat="1" ht="13.35" customHeight="1">
      <c r="A494" s="39"/>
      <c r="B494" s="39"/>
      <c r="C494" s="39"/>
      <c r="N494" s="39"/>
    </row>
    <row r="495" spans="1:14" s="25" customFormat="1" ht="13.35" customHeight="1">
      <c r="A495" s="39"/>
      <c r="B495" s="39"/>
      <c r="C495" s="39"/>
      <c r="N495" s="39"/>
    </row>
    <row r="496" spans="1:14" s="25" customFormat="1" ht="13.35" customHeight="1">
      <c r="A496" s="39"/>
      <c r="B496" s="39"/>
      <c r="C496" s="39"/>
      <c r="N496" s="39"/>
    </row>
    <row r="497" spans="1:14" s="25" customFormat="1" ht="13.35" customHeight="1">
      <c r="A497" s="39"/>
      <c r="B497" s="39"/>
      <c r="C497" s="39"/>
      <c r="N497" s="39"/>
    </row>
    <row r="498" spans="1:14" s="25" customFormat="1" ht="13.35" customHeight="1">
      <c r="A498" s="39"/>
      <c r="B498" s="39"/>
      <c r="C498" s="39"/>
      <c r="N498" s="39"/>
    </row>
    <row r="499" spans="1:14" s="25" customFormat="1" ht="13.35" customHeight="1">
      <c r="A499" s="39"/>
      <c r="B499" s="39"/>
      <c r="C499" s="39"/>
      <c r="N499" s="39"/>
    </row>
    <row r="500" spans="1:14" s="25" customFormat="1" ht="13.35" customHeight="1">
      <c r="A500" s="39"/>
      <c r="B500" s="39"/>
      <c r="C500" s="39"/>
      <c r="N500" s="39"/>
    </row>
    <row r="501" spans="1:14" s="25" customFormat="1" ht="13.35" customHeight="1">
      <c r="A501" s="39"/>
      <c r="B501" s="39"/>
      <c r="C501" s="39"/>
      <c r="N501" s="39"/>
    </row>
    <row r="502" spans="1:14" s="25" customFormat="1" ht="13.35" customHeight="1">
      <c r="A502" s="39"/>
      <c r="B502" s="39"/>
      <c r="C502" s="39"/>
      <c r="N502" s="39"/>
    </row>
    <row r="503" spans="1:14" s="25" customFormat="1" ht="13.35" customHeight="1">
      <c r="A503" s="39"/>
      <c r="B503" s="39"/>
      <c r="C503" s="39"/>
      <c r="N503" s="39"/>
    </row>
    <row r="504" spans="1:14" s="25" customFormat="1" ht="13.35" customHeight="1">
      <c r="A504" s="39"/>
      <c r="B504" s="39"/>
      <c r="C504" s="39"/>
      <c r="N504" s="39"/>
    </row>
    <row r="505" spans="1:14" s="25" customFormat="1" ht="13.35" customHeight="1">
      <c r="A505" s="39"/>
      <c r="B505" s="39"/>
      <c r="C505" s="39"/>
      <c r="N505" s="39"/>
    </row>
    <row r="506" spans="1:14" s="25" customFormat="1" ht="13.35" customHeight="1">
      <c r="A506" s="39"/>
      <c r="B506" s="39"/>
      <c r="C506" s="39"/>
      <c r="N506" s="39"/>
    </row>
    <row r="507" spans="1:14" s="25" customFormat="1" ht="13.35" customHeight="1">
      <c r="A507" s="39"/>
      <c r="B507" s="39"/>
      <c r="C507" s="39"/>
      <c r="N507" s="39"/>
    </row>
    <row r="508" spans="1:14" s="25" customFormat="1" ht="13.35" customHeight="1">
      <c r="A508" s="39"/>
      <c r="B508" s="39"/>
      <c r="C508" s="39"/>
      <c r="N508" s="39"/>
    </row>
    <row r="509" spans="1:14" s="25" customFormat="1" ht="13.35" customHeight="1">
      <c r="A509" s="39"/>
      <c r="B509" s="39"/>
      <c r="C509" s="39"/>
      <c r="N509" s="39"/>
    </row>
    <row r="510" spans="1:14" s="25" customFormat="1" ht="13.35" customHeight="1">
      <c r="A510" s="39"/>
      <c r="B510" s="39"/>
      <c r="C510" s="39"/>
      <c r="N510" s="39"/>
    </row>
    <row r="511" spans="1:14" s="25" customFormat="1" ht="13.35" customHeight="1">
      <c r="A511" s="39"/>
      <c r="B511" s="39"/>
      <c r="C511" s="39"/>
      <c r="N511" s="39"/>
    </row>
    <row r="512" spans="1:14" s="25" customFormat="1" ht="13.35" customHeight="1">
      <c r="A512" s="39"/>
      <c r="B512" s="39"/>
      <c r="C512" s="39"/>
      <c r="N512" s="39"/>
    </row>
    <row r="513" spans="1:14" s="25" customFormat="1" ht="13.35" customHeight="1">
      <c r="A513" s="39"/>
      <c r="B513" s="39"/>
      <c r="C513" s="39"/>
      <c r="N513" s="39"/>
    </row>
    <row r="514" spans="1:14" s="25" customFormat="1" ht="13.35" customHeight="1">
      <c r="A514" s="39"/>
      <c r="B514" s="39"/>
      <c r="C514" s="39"/>
      <c r="N514" s="39"/>
    </row>
    <row r="515" spans="1:14" s="25" customFormat="1" ht="13.35" customHeight="1">
      <c r="A515" s="39"/>
      <c r="B515" s="39"/>
      <c r="C515" s="39"/>
      <c r="N515" s="39"/>
    </row>
    <row r="516" spans="1:14" s="25" customFormat="1" ht="13.35" customHeight="1">
      <c r="A516" s="39"/>
      <c r="B516" s="39"/>
      <c r="C516" s="39"/>
      <c r="N516" s="39"/>
    </row>
    <row r="517" spans="1:14" s="25" customFormat="1" ht="13.35" customHeight="1">
      <c r="A517" s="39"/>
      <c r="B517" s="39"/>
      <c r="C517" s="39"/>
      <c r="N517" s="39"/>
    </row>
    <row r="518" spans="1:14" s="25" customFormat="1" ht="13.35" customHeight="1">
      <c r="A518" s="39"/>
      <c r="B518" s="39"/>
      <c r="C518" s="39"/>
      <c r="N518" s="39"/>
    </row>
    <row r="519" spans="1:14" s="25" customFormat="1" ht="13.35" customHeight="1">
      <c r="A519" s="39"/>
      <c r="B519" s="39"/>
      <c r="C519" s="39"/>
      <c r="N519" s="39"/>
    </row>
    <row r="520" spans="1:14" s="25" customFormat="1" ht="13.35" customHeight="1">
      <c r="A520" s="39"/>
      <c r="B520" s="39"/>
      <c r="C520" s="39"/>
      <c r="N520" s="39"/>
    </row>
    <row r="521" spans="1:14" s="25" customFormat="1" ht="13.35" customHeight="1">
      <c r="A521" s="39"/>
      <c r="B521" s="39"/>
      <c r="C521" s="39"/>
      <c r="N521" s="39"/>
    </row>
    <row r="522" spans="1:14" s="25" customFormat="1" ht="13.35" customHeight="1">
      <c r="A522" s="39"/>
      <c r="B522" s="39"/>
      <c r="C522" s="39"/>
      <c r="N522" s="39"/>
    </row>
    <row r="523" spans="1:14" s="25" customFormat="1" ht="13.35" customHeight="1">
      <c r="A523" s="39"/>
      <c r="B523" s="39"/>
      <c r="C523" s="39"/>
      <c r="N523" s="39"/>
    </row>
    <row r="524" spans="1:14" s="25" customFormat="1" ht="13.35" customHeight="1">
      <c r="A524" s="39"/>
      <c r="B524" s="39"/>
      <c r="C524" s="39"/>
      <c r="N524" s="39"/>
    </row>
    <row r="525" spans="1:14" s="25" customFormat="1" ht="13.35" customHeight="1">
      <c r="A525" s="39"/>
      <c r="B525" s="39"/>
      <c r="C525" s="39"/>
      <c r="N525" s="39"/>
    </row>
    <row r="526" spans="1:14" s="25" customFormat="1" ht="13.35" customHeight="1">
      <c r="A526" s="39"/>
      <c r="B526" s="39"/>
      <c r="C526" s="39"/>
      <c r="N526" s="39"/>
    </row>
    <row r="527" spans="1:14" s="25" customFormat="1" ht="13.35" customHeight="1">
      <c r="A527" s="39"/>
      <c r="B527" s="39"/>
      <c r="C527" s="39"/>
      <c r="N527" s="39"/>
    </row>
    <row r="528" spans="1:14" s="25" customFormat="1" ht="13.35" customHeight="1">
      <c r="A528" s="39"/>
      <c r="B528" s="39"/>
      <c r="C528" s="39"/>
      <c r="N528" s="39"/>
    </row>
    <row r="529" spans="1:14" s="25" customFormat="1" ht="13.35" customHeight="1">
      <c r="A529" s="39"/>
      <c r="B529" s="39"/>
      <c r="C529" s="39"/>
      <c r="N529" s="39"/>
    </row>
    <row r="530" spans="1:14" s="25" customFormat="1" ht="13.35" customHeight="1">
      <c r="A530" s="39"/>
      <c r="B530" s="39"/>
      <c r="C530" s="39"/>
      <c r="N530" s="39"/>
    </row>
    <row r="531" spans="1:14" s="25" customFormat="1" ht="13.35" customHeight="1">
      <c r="A531" s="39"/>
      <c r="B531" s="39"/>
      <c r="C531" s="39"/>
      <c r="N531" s="39"/>
    </row>
    <row r="532" spans="1:14" s="25" customFormat="1" ht="13.35" customHeight="1">
      <c r="A532" s="39"/>
      <c r="B532" s="39"/>
      <c r="C532" s="39"/>
      <c r="N532" s="39"/>
    </row>
    <row r="533" spans="1:14" s="25" customFormat="1" ht="13.35" customHeight="1">
      <c r="A533" s="39"/>
      <c r="B533" s="39"/>
      <c r="C533" s="39"/>
      <c r="N533" s="39"/>
    </row>
    <row r="534" spans="1:14" s="25" customFormat="1" ht="13.35" customHeight="1">
      <c r="A534" s="39"/>
      <c r="B534" s="39"/>
      <c r="C534" s="39"/>
      <c r="N534" s="39"/>
    </row>
    <row r="535" spans="1:14" s="25" customFormat="1" ht="13.35" customHeight="1">
      <c r="A535" s="39"/>
      <c r="B535" s="39"/>
      <c r="C535" s="39"/>
      <c r="N535" s="39"/>
    </row>
    <row r="536" spans="1:14" s="25" customFormat="1" ht="13.35" customHeight="1">
      <c r="A536" s="39"/>
      <c r="B536" s="39"/>
      <c r="C536" s="39"/>
      <c r="N536" s="39"/>
    </row>
    <row r="537" spans="1:14" s="25" customFormat="1" ht="13.35" customHeight="1">
      <c r="A537" s="39"/>
      <c r="B537" s="39"/>
      <c r="C537" s="39"/>
      <c r="N537" s="39"/>
    </row>
    <row r="538" spans="1:14" s="25" customFormat="1" ht="13.35" customHeight="1">
      <c r="A538" s="39"/>
      <c r="B538" s="39"/>
      <c r="C538" s="39"/>
      <c r="N538" s="39"/>
    </row>
    <row r="539" spans="1:14" s="25" customFormat="1" ht="13.35" customHeight="1">
      <c r="A539" s="39"/>
      <c r="B539" s="39"/>
      <c r="C539" s="39"/>
      <c r="N539" s="39"/>
    </row>
    <row r="540" spans="1:14" s="25" customFormat="1" ht="13.35" customHeight="1">
      <c r="A540" s="39"/>
      <c r="B540" s="39"/>
      <c r="C540" s="39"/>
      <c r="N540" s="39"/>
    </row>
    <row r="541" spans="1:14" s="25" customFormat="1" ht="13.35" customHeight="1">
      <c r="A541" s="39"/>
      <c r="B541" s="39"/>
      <c r="C541" s="39"/>
      <c r="N541" s="39"/>
    </row>
    <row r="542" spans="1:14" s="25" customFormat="1" ht="13.35" customHeight="1">
      <c r="A542" s="39"/>
      <c r="B542" s="39"/>
      <c r="C542" s="39"/>
      <c r="N542" s="39"/>
    </row>
    <row r="543" spans="1:14" s="25" customFormat="1" ht="13.35" customHeight="1">
      <c r="A543" s="39"/>
      <c r="B543" s="39"/>
      <c r="C543" s="39"/>
      <c r="N543" s="39"/>
    </row>
    <row r="544" spans="1:14" s="25" customFormat="1" ht="13.35" customHeight="1">
      <c r="A544" s="39"/>
      <c r="B544" s="39"/>
      <c r="C544" s="39"/>
      <c r="N544" s="39"/>
    </row>
    <row r="545" spans="1:14" s="25" customFormat="1" ht="13.35" customHeight="1">
      <c r="A545" s="39"/>
      <c r="B545" s="39"/>
      <c r="C545" s="39"/>
      <c r="N545" s="39"/>
    </row>
    <row r="546" spans="1:14" s="25" customFormat="1" ht="13.35" customHeight="1">
      <c r="A546" s="39"/>
      <c r="B546" s="39"/>
      <c r="C546" s="39"/>
      <c r="N546" s="39"/>
    </row>
    <row r="547" spans="1:14" s="25" customFormat="1" ht="13.35" customHeight="1">
      <c r="A547" s="39"/>
      <c r="B547" s="39"/>
      <c r="C547" s="39"/>
      <c r="N547" s="39"/>
    </row>
    <row r="548" spans="1:14" s="25" customFormat="1" ht="13.35" customHeight="1">
      <c r="A548" s="39"/>
      <c r="B548" s="39"/>
      <c r="C548" s="39"/>
      <c r="N548" s="39"/>
    </row>
    <row r="549" spans="1:14" s="25" customFormat="1" ht="13.35" customHeight="1">
      <c r="A549" s="39"/>
      <c r="B549" s="39"/>
      <c r="C549" s="39"/>
      <c r="N549" s="39"/>
    </row>
    <row r="550" spans="1:14" s="25" customFormat="1" ht="13.35" customHeight="1">
      <c r="A550" s="39"/>
      <c r="B550" s="39"/>
      <c r="C550" s="39"/>
      <c r="N550" s="39"/>
    </row>
    <row r="551" spans="1:14" s="25" customFormat="1" ht="13.35" customHeight="1">
      <c r="A551" s="39"/>
      <c r="B551" s="39"/>
      <c r="C551" s="39"/>
      <c r="N551" s="39"/>
    </row>
    <row r="552" spans="1:14" s="25" customFormat="1" ht="13.35" customHeight="1">
      <c r="A552" s="39"/>
      <c r="B552" s="39"/>
      <c r="C552" s="39"/>
      <c r="N552" s="39"/>
    </row>
    <row r="553" spans="1:14" s="25" customFormat="1" ht="13.35" customHeight="1">
      <c r="A553" s="39"/>
      <c r="B553" s="39"/>
      <c r="C553" s="39"/>
      <c r="N553" s="39"/>
    </row>
    <row r="554" spans="1:14" s="25" customFormat="1" ht="13.35" customHeight="1">
      <c r="A554" s="39"/>
      <c r="B554" s="39"/>
      <c r="C554" s="39"/>
      <c r="N554" s="39"/>
    </row>
    <row r="555" spans="1:14" s="25" customFormat="1" ht="13.35" customHeight="1">
      <c r="A555" s="39"/>
      <c r="B555" s="39"/>
      <c r="C555" s="39"/>
      <c r="N555" s="39"/>
    </row>
    <row r="556" spans="1:14" s="25" customFormat="1" ht="13.35" customHeight="1">
      <c r="A556" s="39"/>
      <c r="B556" s="39"/>
      <c r="C556" s="39"/>
      <c r="N556" s="39"/>
    </row>
    <row r="557" spans="1:14" s="25" customFormat="1" ht="13.35" customHeight="1">
      <c r="A557" s="39"/>
      <c r="B557" s="39"/>
      <c r="C557" s="39"/>
      <c r="N557" s="39"/>
    </row>
    <row r="558" spans="1:14" s="25" customFormat="1" ht="13.35" customHeight="1">
      <c r="A558" s="39"/>
      <c r="B558" s="39"/>
      <c r="C558" s="39"/>
      <c r="N558" s="39"/>
    </row>
    <row r="559" spans="1:14" s="25" customFormat="1" ht="13.35" customHeight="1">
      <c r="A559" s="39"/>
      <c r="B559" s="39"/>
      <c r="C559" s="39"/>
      <c r="N559" s="39"/>
    </row>
    <row r="560" spans="1:14" s="25" customFormat="1" ht="13.35" customHeight="1">
      <c r="A560" s="39"/>
      <c r="B560" s="39"/>
      <c r="C560" s="39"/>
      <c r="N560" s="39"/>
    </row>
    <row r="561" spans="1:14" s="25" customFormat="1" ht="13.35" customHeight="1">
      <c r="A561" s="39"/>
      <c r="B561" s="39"/>
      <c r="C561" s="39"/>
      <c r="N561" s="39"/>
    </row>
    <row r="562" spans="1:14" s="25" customFormat="1" ht="13.35" customHeight="1">
      <c r="A562" s="39"/>
      <c r="B562" s="39"/>
      <c r="C562" s="39"/>
      <c r="N562" s="39"/>
    </row>
    <row r="563" spans="1:14" s="25" customFormat="1" ht="13.35" customHeight="1">
      <c r="A563" s="39"/>
      <c r="B563" s="39"/>
      <c r="C563" s="39"/>
      <c r="N563" s="39"/>
    </row>
    <row r="564" spans="1:14" s="25" customFormat="1" ht="13.35" customHeight="1">
      <c r="A564" s="39"/>
      <c r="B564" s="39"/>
      <c r="C564" s="39"/>
      <c r="N564" s="39"/>
    </row>
    <row r="565" spans="1:14" s="25" customFormat="1" ht="13.35" customHeight="1">
      <c r="A565" s="39"/>
      <c r="B565" s="39"/>
      <c r="C565" s="39"/>
      <c r="N565" s="39"/>
    </row>
    <row r="566" spans="1:14" s="25" customFormat="1" ht="13.35" customHeight="1">
      <c r="A566" s="39"/>
      <c r="B566" s="39"/>
      <c r="C566" s="39"/>
      <c r="N566" s="39"/>
    </row>
    <row r="567" spans="1:14" s="25" customFormat="1" ht="13.35" customHeight="1">
      <c r="A567" s="39"/>
      <c r="B567" s="39"/>
      <c r="C567" s="39"/>
      <c r="N567" s="39"/>
    </row>
    <row r="568" spans="1:14" s="25" customFormat="1" ht="13.35" customHeight="1">
      <c r="A568" s="39"/>
      <c r="B568" s="39"/>
      <c r="C568" s="39"/>
      <c r="N568" s="39"/>
    </row>
    <row r="569" spans="1:14" s="25" customFormat="1" ht="13.35" customHeight="1">
      <c r="A569" s="39"/>
      <c r="B569" s="39"/>
      <c r="C569" s="39"/>
      <c r="N569" s="39"/>
    </row>
    <row r="570" spans="1:14" s="25" customFormat="1" ht="13.35" customHeight="1">
      <c r="A570" s="39"/>
      <c r="B570" s="39"/>
      <c r="C570" s="39"/>
      <c r="N570" s="39"/>
    </row>
    <row r="571" spans="1:14" s="25" customFormat="1" ht="13.35" customHeight="1">
      <c r="A571" s="39"/>
      <c r="B571" s="39"/>
      <c r="C571" s="39"/>
      <c r="N571" s="39"/>
    </row>
    <row r="572" spans="1:14" s="25" customFormat="1" ht="13.35" customHeight="1">
      <c r="A572" s="39"/>
      <c r="B572" s="39"/>
      <c r="C572" s="39"/>
      <c r="N572" s="39"/>
    </row>
    <row r="573" spans="1:14" s="25" customFormat="1" ht="13.35" customHeight="1">
      <c r="A573" s="39"/>
      <c r="B573" s="39"/>
      <c r="C573" s="39"/>
      <c r="N573" s="39"/>
    </row>
    <row r="574" spans="1:14" s="25" customFormat="1" ht="13.35" customHeight="1">
      <c r="A574" s="39"/>
      <c r="B574" s="39"/>
      <c r="C574" s="39"/>
      <c r="N574" s="39"/>
    </row>
    <row r="575" spans="1:14" s="25" customFormat="1" ht="13.35" customHeight="1">
      <c r="A575" s="39"/>
      <c r="B575" s="39"/>
      <c r="C575" s="39"/>
      <c r="N575" s="39"/>
    </row>
    <row r="576" spans="1:14" s="25" customFormat="1" ht="13.35" customHeight="1">
      <c r="A576" s="39"/>
      <c r="B576" s="39"/>
      <c r="C576" s="39"/>
      <c r="N576" s="39"/>
    </row>
    <row r="577" spans="1:14" s="25" customFormat="1" ht="13.35" customHeight="1">
      <c r="A577" s="39"/>
      <c r="B577" s="39"/>
      <c r="C577" s="39"/>
      <c r="N577" s="39"/>
    </row>
    <row r="578" spans="1:14" s="25" customFormat="1" ht="13.35" customHeight="1">
      <c r="A578" s="39"/>
      <c r="B578" s="39"/>
      <c r="C578" s="39"/>
      <c r="N578" s="39"/>
    </row>
    <row r="579" spans="1:14" s="25" customFormat="1" ht="13.35" customHeight="1">
      <c r="A579" s="39"/>
      <c r="B579" s="39"/>
      <c r="C579" s="39"/>
      <c r="N579" s="39"/>
    </row>
    <row r="580" spans="1:14" s="25" customFormat="1" ht="13.35" customHeight="1">
      <c r="A580" s="39"/>
      <c r="B580" s="39"/>
      <c r="C580" s="39"/>
      <c r="N580" s="39"/>
    </row>
    <row r="581" spans="1:14" s="25" customFormat="1" ht="13.35" customHeight="1">
      <c r="A581" s="39"/>
      <c r="B581" s="39"/>
      <c r="C581" s="39"/>
      <c r="N581" s="39"/>
    </row>
    <row r="582" spans="1:14" s="25" customFormat="1" ht="13.35" customHeight="1">
      <c r="A582" s="39"/>
      <c r="B582" s="39"/>
      <c r="C582" s="39"/>
      <c r="N582" s="39"/>
    </row>
    <row r="583" spans="1:14" s="25" customFormat="1" ht="13.35" customHeight="1">
      <c r="A583" s="39"/>
      <c r="B583" s="39"/>
      <c r="C583" s="39"/>
      <c r="N583" s="39"/>
    </row>
    <row r="584" spans="1:14" s="25" customFormat="1" ht="13.35" customHeight="1">
      <c r="A584" s="39"/>
      <c r="B584" s="39"/>
      <c r="C584" s="39"/>
      <c r="N584" s="39"/>
    </row>
    <row r="585" spans="1:14" s="25" customFormat="1" ht="13.35" customHeight="1">
      <c r="A585" s="39"/>
      <c r="B585" s="39"/>
      <c r="C585" s="39"/>
      <c r="N585" s="39"/>
    </row>
    <row r="586" spans="1:14" s="25" customFormat="1" ht="13.35" customHeight="1">
      <c r="A586" s="39"/>
      <c r="B586" s="39"/>
      <c r="C586" s="39"/>
      <c r="N586" s="39"/>
    </row>
    <row r="587" spans="1:14" s="25" customFormat="1" ht="13.35" customHeight="1">
      <c r="A587" s="39"/>
      <c r="B587" s="39"/>
      <c r="C587" s="39"/>
      <c r="N587" s="39"/>
    </row>
    <row r="588" spans="1:14" s="25" customFormat="1" ht="13.35" customHeight="1">
      <c r="A588" s="39"/>
      <c r="B588" s="39"/>
      <c r="C588" s="39"/>
      <c r="N588" s="39"/>
    </row>
    <row r="589" spans="1:14" s="25" customFormat="1" ht="13.35" customHeight="1">
      <c r="A589" s="39"/>
      <c r="B589" s="39"/>
      <c r="C589" s="39"/>
      <c r="N589" s="39"/>
    </row>
    <row r="590" spans="1:14" s="25" customFormat="1" ht="13.35" customHeight="1">
      <c r="A590" s="39"/>
      <c r="B590" s="39"/>
      <c r="C590" s="39"/>
      <c r="N590" s="39"/>
    </row>
    <row r="591" spans="1:14" s="25" customFormat="1" ht="13.35" customHeight="1">
      <c r="A591" s="39"/>
      <c r="B591" s="39"/>
      <c r="C591" s="39"/>
      <c r="N591" s="39"/>
    </row>
    <row r="592" spans="1:14" s="25" customFormat="1" ht="13.35" customHeight="1">
      <c r="A592" s="39"/>
      <c r="B592" s="39"/>
      <c r="C592" s="39"/>
      <c r="N592" s="39"/>
    </row>
    <row r="593" spans="1:14" s="25" customFormat="1" ht="13.35" customHeight="1">
      <c r="A593" s="39"/>
      <c r="B593" s="39"/>
      <c r="C593" s="39"/>
      <c r="N593" s="39"/>
    </row>
    <row r="594" spans="1:14" s="25" customFormat="1" ht="13.35" customHeight="1">
      <c r="A594" s="39"/>
      <c r="B594" s="39"/>
      <c r="C594" s="39"/>
      <c r="N594" s="39"/>
    </row>
    <row r="595" spans="1:14" s="25" customFormat="1" ht="13.35" customHeight="1">
      <c r="A595" s="39"/>
      <c r="B595" s="39"/>
      <c r="C595" s="39"/>
      <c r="N595" s="39"/>
    </row>
    <row r="596" spans="1:14" s="25" customFormat="1" ht="13.35" customHeight="1">
      <c r="A596" s="39"/>
      <c r="B596" s="39"/>
      <c r="C596" s="39"/>
      <c r="N596" s="39"/>
    </row>
    <row r="597" spans="1:14" s="25" customFormat="1" ht="13.35" customHeight="1">
      <c r="A597" s="39"/>
      <c r="B597" s="39"/>
      <c r="C597" s="39"/>
      <c r="N597" s="39"/>
    </row>
    <row r="598" spans="1:14" s="25" customFormat="1" ht="13.35" customHeight="1">
      <c r="A598" s="39"/>
      <c r="B598" s="39"/>
      <c r="C598" s="39"/>
      <c r="N598" s="39"/>
    </row>
    <row r="599" spans="1:14" s="25" customFormat="1" ht="13.35" customHeight="1">
      <c r="A599" s="39"/>
      <c r="B599" s="39"/>
      <c r="C599" s="39"/>
      <c r="N599" s="39"/>
    </row>
    <row r="600" spans="1:14" s="25" customFormat="1" ht="13.35" customHeight="1">
      <c r="A600" s="39"/>
      <c r="B600" s="39"/>
      <c r="C600" s="39"/>
      <c r="N600" s="39"/>
    </row>
    <row r="601" spans="1:14" s="25" customFormat="1" ht="13.35" customHeight="1">
      <c r="A601" s="39"/>
      <c r="B601" s="39"/>
      <c r="C601" s="39"/>
      <c r="N601" s="39"/>
    </row>
    <row r="602" spans="1:14" s="25" customFormat="1" ht="13.35" customHeight="1">
      <c r="A602" s="39"/>
      <c r="B602" s="39"/>
      <c r="C602" s="39"/>
      <c r="N602" s="39"/>
    </row>
    <row r="603" spans="1:14" s="25" customFormat="1" ht="13.35" customHeight="1">
      <c r="A603" s="39"/>
      <c r="B603" s="39"/>
      <c r="C603" s="39"/>
      <c r="N603" s="39"/>
    </row>
    <row r="604" spans="1:14" s="25" customFormat="1" ht="13.35" customHeight="1">
      <c r="A604" s="39"/>
      <c r="B604" s="39"/>
      <c r="C604" s="39"/>
      <c r="N604" s="39"/>
    </row>
    <row r="605" spans="1:14" s="25" customFormat="1" ht="13.35" customHeight="1">
      <c r="A605" s="39"/>
      <c r="B605" s="39"/>
      <c r="C605" s="39"/>
      <c r="N605" s="39"/>
    </row>
    <row r="606" spans="1:14" s="25" customFormat="1" ht="13.35" customHeight="1">
      <c r="A606" s="39"/>
      <c r="B606" s="39"/>
      <c r="C606" s="39"/>
      <c r="N606" s="39"/>
    </row>
    <row r="607" spans="1:14" s="25" customFormat="1" ht="13.35" customHeight="1">
      <c r="A607" s="39"/>
      <c r="B607" s="39"/>
      <c r="C607" s="39"/>
      <c r="N607" s="39"/>
    </row>
    <row r="608" spans="1:14" s="25" customFormat="1" ht="13.35" customHeight="1">
      <c r="A608" s="39"/>
      <c r="B608" s="39"/>
      <c r="C608" s="39"/>
      <c r="N608" s="39"/>
    </row>
    <row r="609" spans="1:14" s="25" customFormat="1" ht="13.35" customHeight="1">
      <c r="A609" s="39"/>
      <c r="B609" s="39"/>
      <c r="C609" s="39"/>
      <c r="N609" s="39"/>
    </row>
    <row r="610" spans="1:14" s="25" customFormat="1" ht="13.35" customHeight="1">
      <c r="A610" s="39"/>
      <c r="B610" s="39"/>
      <c r="C610" s="39"/>
      <c r="N610" s="39"/>
    </row>
    <row r="611" spans="1:14" s="25" customFormat="1" ht="13.35" customHeight="1">
      <c r="A611" s="39"/>
      <c r="B611" s="39"/>
      <c r="C611" s="39"/>
      <c r="N611" s="39"/>
    </row>
    <row r="612" spans="1:14" s="25" customFormat="1" ht="13.35" customHeight="1">
      <c r="A612" s="39"/>
      <c r="B612" s="39"/>
      <c r="C612" s="39"/>
      <c r="N612" s="39"/>
    </row>
    <row r="613" spans="1:14" s="25" customFormat="1" ht="13.35" customHeight="1">
      <c r="A613" s="39"/>
      <c r="B613" s="39"/>
      <c r="C613" s="39"/>
      <c r="N613" s="39"/>
    </row>
    <row r="614" spans="1:14" s="25" customFormat="1" ht="13.35" customHeight="1">
      <c r="A614" s="39"/>
      <c r="B614" s="39"/>
      <c r="C614" s="39"/>
      <c r="N614" s="39"/>
    </row>
    <row r="615" spans="1:14" s="25" customFormat="1" ht="13.35" customHeight="1">
      <c r="A615" s="39"/>
      <c r="B615" s="39"/>
      <c r="C615" s="39"/>
      <c r="N615" s="39"/>
    </row>
    <row r="616" spans="1:14" s="25" customFormat="1" ht="13.35" customHeight="1">
      <c r="A616" s="39"/>
      <c r="B616" s="39"/>
      <c r="C616" s="39"/>
      <c r="N616" s="39"/>
    </row>
    <row r="617" spans="1:14" s="25" customFormat="1" ht="13.35" customHeight="1">
      <c r="A617" s="39"/>
      <c r="B617" s="39"/>
      <c r="C617" s="39"/>
      <c r="N617" s="39"/>
    </row>
    <row r="618" spans="1:14" s="25" customFormat="1" ht="13.35" customHeight="1">
      <c r="A618" s="39"/>
      <c r="B618" s="39"/>
      <c r="C618" s="39"/>
      <c r="N618" s="39"/>
    </row>
    <row r="619" spans="1:14" s="25" customFormat="1" ht="13.35" customHeight="1">
      <c r="A619" s="39"/>
      <c r="B619" s="39"/>
      <c r="C619" s="39"/>
      <c r="N619" s="39"/>
    </row>
    <row r="620" spans="1:14" s="25" customFormat="1" ht="13.35" customHeight="1">
      <c r="A620" s="39"/>
      <c r="B620" s="39"/>
      <c r="C620" s="39"/>
      <c r="N620" s="39"/>
    </row>
    <row r="621" spans="1:14" s="25" customFormat="1" ht="13.35" customHeight="1">
      <c r="A621" s="39"/>
      <c r="B621" s="39"/>
      <c r="C621" s="39"/>
      <c r="N621" s="39"/>
    </row>
    <row r="622" spans="1:14" s="25" customFormat="1" ht="13.35" customHeight="1">
      <c r="A622" s="39"/>
      <c r="B622" s="39"/>
      <c r="C622" s="39"/>
      <c r="N622" s="39"/>
    </row>
    <row r="623" spans="1:14" s="25" customFormat="1" ht="13.35" customHeight="1">
      <c r="A623" s="39"/>
      <c r="B623" s="39"/>
      <c r="C623" s="39"/>
      <c r="N623" s="39"/>
    </row>
    <row r="624" spans="1:14" s="25" customFormat="1" ht="13.35" customHeight="1">
      <c r="A624" s="39"/>
      <c r="B624" s="39"/>
      <c r="C624" s="39"/>
      <c r="N624" s="39"/>
    </row>
    <row r="625" spans="1:14" s="25" customFormat="1" ht="13.35" customHeight="1">
      <c r="A625" s="39"/>
      <c r="B625" s="39"/>
      <c r="C625" s="39"/>
      <c r="N625" s="39"/>
    </row>
    <row r="626" spans="1:14" s="25" customFormat="1" ht="13.35" customHeight="1">
      <c r="A626" s="39"/>
      <c r="B626" s="39"/>
      <c r="C626" s="39"/>
      <c r="N626" s="39"/>
    </row>
    <row r="627" spans="1:14" s="25" customFormat="1" ht="13.35" customHeight="1">
      <c r="A627" s="39"/>
      <c r="B627" s="39"/>
      <c r="C627" s="39"/>
      <c r="N627" s="39"/>
    </row>
    <row r="628" spans="1:14" s="25" customFormat="1" ht="13.35" customHeight="1">
      <c r="A628" s="39"/>
      <c r="B628" s="39"/>
      <c r="C628" s="39"/>
      <c r="N628" s="39"/>
    </row>
    <row r="629" spans="1:14" s="25" customFormat="1" ht="13.35" customHeight="1">
      <c r="A629" s="39"/>
      <c r="B629" s="39"/>
      <c r="C629" s="39"/>
      <c r="N629" s="39"/>
    </row>
    <row r="630" spans="1:14" s="25" customFormat="1" ht="13.35" customHeight="1">
      <c r="A630" s="39"/>
      <c r="B630" s="39"/>
      <c r="C630" s="39"/>
      <c r="N630" s="39"/>
    </row>
    <row r="631" spans="1:14" s="25" customFormat="1" ht="13.35" customHeight="1">
      <c r="A631" s="39"/>
      <c r="B631" s="39"/>
      <c r="C631" s="39"/>
      <c r="N631" s="39"/>
    </row>
    <row r="632" spans="1:14" s="25" customFormat="1" ht="13.35" customHeight="1">
      <c r="A632" s="39"/>
      <c r="B632" s="39"/>
      <c r="C632" s="39"/>
      <c r="N632" s="39"/>
    </row>
    <row r="633" spans="1:14" s="25" customFormat="1" ht="13.35" customHeight="1">
      <c r="A633" s="39"/>
      <c r="B633" s="39"/>
      <c r="C633" s="39"/>
      <c r="N633" s="39"/>
    </row>
    <row r="634" spans="1:14" s="25" customFormat="1" ht="13.35" customHeight="1">
      <c r="A634" s="39"/>
      <c r="B634" s="39"/>
      <c r="C634" s="39"/>
      <c r="N634" s="39"/>
    </row>
    <row r="635" spans="1:14" s="25" customFormat="1" ht="13.35" customHeight="1">
      <c r="A635" s="39"/>
      <c r="B635" s="39"/>
      <c r="C635" s="39"/>
      <c r="N635" s="39"/>
    </row>
    <row r="636" spans="1:14" s="25" customFormat="1" ht="13.35" customHeight="1">
      <c r="A636" s="39"/>
      <c r="B636" s="39"/>
      <c r="C636" s="39"/>
      <c r="N636" s="39"/>
    </row>
    <row r="637" spans="1:14" s="25" customFormat="1" ht="13.35" customHeight="1">
      <c r="A637" s="39"/>
      <c r="B637" s="39"/>
      <c r="C637" s="39"/>
      <c r="N637" s="39"/>
    </row>
    <row r="638" spans="1:14" s="25" customFormat="1" ht="13.35" customHeight="1">
      <c r="A638" s="39"/>
      <c r="B638" s="39"/>
      <c r="C638" s="39"/>
      <c r="N638" s="39"/>
    </row>
    <row r="639" spans="1:14" s="25" customFormat="1" ht="13.35" customHeight="1">
      <c r="A639" s="39"/>
      <c r="B639" s="39"/>
      <c r="C639" s="39"/>
      <c r="N639" s="39"/>
    </row>
    <row r="640" spans="1:14" s="25" customFormat="1" ht="13.35" customHeight="1">
      <c r="A640" s="39"/>
      <c r="B640" s="39"/>
      <c r="C640" s="39"/>
      <c r="N640" s="39"/>
    </row>
    <row r="641" spans="1:14" s="25" customFormat="1" ht="13.35" customHeight="1">
      <c r="A641" s="39"/>
      <c r="B641" s="39"/>
      <c r="C641" s="39"/>
      <c r="N641" s="39"/>
    </row>
    <row r="642" spans="1:14" s="25" customFormat="1" ht="13.35" customHeight="1">
      <c r="A642" s="39"/>
      <c r="B642" s="39"/>
      <c r="C642" s="39"/>
      <c r="N642" s="39"/>
    </row>
    <row r="643" spans="1:14" s="25" customFormat="1" ht="13.35" customHeight="1">
      <c r="A643" s="39"/>
      <c r="B643" s="39"/>
      <c r="C643" s="39"/>
      <c r="N643" s="39"/>
    </row>
    <row r="644" spans="1:14" s="25" customFormat="1" ht="13.35" customHeight="1">
      <c r="A644" s="39"/>
      <c r="B644" s="39"/>
      <c r="C644" s="39"/>
      <c r="N644" s="39"/>
    </row>
    <row r="645" spans="1:14" s="25" customFormat="1" ht="13.35" customHeight="1">
      <c r="A645" s="39"/>
      <c r="B645" s="39"/>
      <c r="C645" s="39"/>
      <c r="N645" s="39"/>
    </row>
    <row r="646" spans="1:14" s="25" customFormat="1" ht="13.35" customHeight="1">
      <c r="A646" s="39"/>
      <c r="B646" s="39"/>
      <c r="C646" s="39"/>
      <c r="N646" s="39"/>
    </row>
    <row r="647" spans="1:14" s="25" customFormat="1" ht="13.35" customHeight="1">
      <c r="A647" s="39"/>
      <c r="B647" s="39"/>
      <c r="C647" s="39"/>
      <c r="N647" s="39"/>
    </row>
    <row r="648" spans="1:14" s="25" customFormat="1" ht="13.35" customHeight="1">
      <c r="A648" s="39"/>
      <c r="B648" s="39"/>
      <c r="C648" s="39"/>
      <c r="N648" s="39"/>
    </row>
    <row r="649" spans="1:14" s="25" customFormat="1" ht="13.35" customHeight="1">
      <c r="A649" s="39"/>
      <c r="B649" s="39"/>
      <c r="C649" s="39"/>
      <c r="N649" s="39"/>
    </row>
    <row r="650" spans="1:14" s="25" customFormat="1" ht="13.35" customHeight="1">
      <c r="A650" s="39"/>
      <c r="B650" s="39"/>
      <c r="C650" s="39"/>
      <c r="N650" s="39"/>
    </row>
    <row r="651" spans="1:14" s="25" customFormat="1" ht="13.35" customHeight="1">
      <c r="A651" s="39"/>
      <c r="B651" s="39"/>
      <c r="C651" s="39"/>
      <c r="N651" s="39"/>
    </row>
    <row r="652" spans="1:14" s="25" customFormat="1" ht="13.35" customHeight="1">
      <c r="A652" s="39"/>
      <c r="B652" s="39"/>
      <c r="C652" s="39"/>
      <c r="N652" s="39"/>
    </row>
    <row r="653" spans="1:14" s="25" customFormat="1" ht="13.35" customHeight="1">
      <c r="A653" s="39"/>
      <c r="B653" s="39"/>
      <c r="C653" s="39"/>
      <c r="N653" s="39"/>
    </row>
    <row r="654" spans="1:14" s="25" customFormat="1" ht="13.35" customHeight="1">
      <c r="A654" s="39"/>
      <c r="B654" s="39"/>
      <c r="C654" s="39"/>
      <c r="N654" s="39"/>
    </row>
    <row r="655" spans="1:14" s="25" customFormat="1" ht="13.35" customHeight="1">
      <c r="A655" s="39"/>
      <c r="B655" s="39"/>
      <c r="C655" s="39"/>
      <c r="N655" s="39"/>
    </row>
    <row r="656" spans="1:14" s="25" customFormat="1" ht="13.35" customHeight="1">
      <c r="A656" s="39"/>
      <c r="B656" s="39"/>
      <c r="C656" s="39"/>
      <c r="N656" s="39"/>
    </row>
    <row r="657" spans="1:14" s="25" customFormat="1" ht="13.35" customHeight="1">
      <c r="A657" s="39"/>
      <c r="B657" s="39"/>
      <c r="C657" s="39"/>
      <c r="N657" s="39"/>
    </row>
    <row r="658" spans="1:14" s="25" customFormat="1" ht="13.35" customHeight="1">
      <c r="A658" s="39"/>
      <c r="B658" s="39"/>
      <c r="C658" s="39"/>
      <c r="N658" s="39"/>
    </row>
    <row r="659" spans="1:14" s="25" customFormat="1" ht="13.35" customHeight="1">
      <c r="A659" s="39"/>
      <c r="B659" s="39"/>
      <c r="C659" s="39"/>
      <c r="N659" s="39"/>
    </row>
    <row r="660" spans="1:14" s="25" customFormat="1" ht="13.35" customHeight="1">
      <c r="A660" s="39"/>
      <c r="B660" s="39"/>
      <c r="C660" s="39"/>
      <c r="N660" s="39"/>
    </row>
    <row r="661" spans="1:14" s="25" customFormat="1" ht="13.35" customHeight="1">
      <c r="A661" s="39"/>
      <c r="B661" s="39"/>
      <c r="C661" s="39"/>
      <c r="N661" s="39"/>
    </row>
    <row r="662" spans="1:14" s="25" customFormat="1" ht="13.35" customHeight="1">
      <c r="A662" s="39"/>
      <c r="B662" s="39"/>
      <c r="C662" s="39"/>
      <c r="N662" s="39"/>
    </row>
    <row r="663" spans="1:14" s="25" customFormat="1" ht="13.35" customHeight="1">
      <c r="A663" s="39"/>
      <c r="B663" s="39"/>
      <c r="C663" s="39"/>
      <c r="N663" s="39"/>
    </row>
    <row r="664" spans="1:14" s="25" customFormat="1" ht="13.35" customHeight="1">
      <c r="A664" s="39"/>
      <c r="B664" s="39"/>
      <c r="C664" s="39"/>
      <c r="N664" s="39"/>
    </row>
    <row r="665" spans="1:14" s="25" customFormat="1" ht="13.35" customHeight="1">
      <c r="A665" s="39"/>
      <c r="B665" s="39"/>
      <c r="C665" s="39"/>
      <c r="N665" s="39"/>
    </row>
    <row r="666" spans="1:14" s="25" customFormat="1" ht="13.35" customHeight="1">
      <c r="A666" s="39"/>
      <c r="B666" s="39"/>
      <c r="C666" s="39"/>
      <c r="N666" s="39"/>
    </row>
    <row r="667" spans="1:14" s="25" customFormat="1" ht="13.35" customHeight="1">
      <c r="A667" s="39"/>
      <c r="B667" s="39"/>
      <c r="C667" s="39"/>
      <c r="N667" s="39"/>
    </row>
    <row r="668" spans="1:14" s="25" customFormat="1" ht="13.35" customHeight="1">
      <c r="A668" s="39"/>
      <c r="B668" s="39"/>
      <c r="C668" s="39"/>
      <c r="N668" s="39"/>
    </row>
    <row r="669" spans="1:14" s="25" customFormat="1" ht="13.35" customHeight="1">
      <c r="A669" s="39"/>
      <c r="B669" s="39"/>
      <c r="C669" s="39"/>
      <c r="N669" s="39"/>
    </row>
    <row r="670" spans="1:14" s="25" customFormat="1" ht="13.35" customHeight="1">
      <c r="A670" s="39"/>
      <c r="B670" s="39"/>
      <c r="C670" s="39"/>
      <c r="N670" s="39"/>
    </row>
    <row r="671" spans="1:14" s="25" customFormat="1" ht="13.35" customHeight="1">
      <c r="A671" s="39"/>
      <c r="B671" s="39"/>
      <c r="C671" s="39"/>
      <c r="N671" s="39"/>
    </row>
    <row r="672" spans="1:14" s="25" customFormat="1" ht="13.35" customHeight="1">
      <c r="A672" s="39"/>
      <c r="B672" s="39"/>
      <c r="C672" s="39"/>
      <c r="N672" s="39"/>
    </row>
    <row r="673" spans="1:14" s="25" customFormat="1" ht="13.35" customHeight="1">
      <c r="A673" s="39"/>
      <c r="B673" s="39"/>
      <c r="C673" s="39"/>
      <c r="N673" s="39"/>
    </row>
    <row r="674" spans="1:14" s="25" customFormat="1" ht="13.35" customHeight="1">
      <c r="A674" s="39"/>
      <c r="B674" s="39"/>
      <c r="C674" s="39"/>
      <c r="N674" s="39"/>
    </row>
    <row r="675" spans="1:14" s="25" customFormat="1" ht="13.35" customHeight="1">
      <c r="A675" s="39"/>
      <c r="B675" s="39"/>
      <c r="C675" s="39"/>
      <c r="N675" s="39"/>
    </row>
    <row r="676" spans="1:14" s="25" customFormat="1" ht="13.35" customHeight="1">
      <c r="A676" s="39"/>
      <c r="B676" s="39"/>
      <c r="C676" s="39"/>
      <c r="N676" s="39"/>
    </row>
    <row r="677" spans="1:14" s="25" customFormat="1" ht="13.35" customHeight="1">
      <c r="A677" s="39"/>
      <c r="B677" s="39"/>
      <c r="C677" s="39"/>
      <c r="N677" s="39"/>
    </row>
    <row r="678" spans="1:14" s="25" customFormat="1" ht="13.35" customHeight="1">
      <c r="A678" s="39"/>
      <c r="B678" s="39"/>
      <c r="C678" s="39"/>
      <c r="N678" s="39"/>
    </row>
    <row r="679" spans="1:14" s="25" customFormat="1" ht="13.35" customHeight="1">
      <c r="A679" s="39"/>
      <c r="B679" s="39"/>
      <c r="C679" s="39"/>
      <c r="N679" s="39"/>
    </row>
    <row r="680" spans="1:14" s="25" customFormat="1" ht="13.35" customHeight="1">
      <c r="A680" s="39"/>
      <c r="B680" s="39"/>
      <c r="C680" s="39"/>
      <c r="N680" s="39"/>
    </row>
    <row r="681" spans="1:14" s="25" customFormat="1" ht="13.35" customHeight="1">
      <c r="A681" s="39"/>
      <c r="B681" s="39"/>
      <c r="C681" s="39"/>
      <c r="N681" s="39"/>
    </row>
    <row r="682" spans="1:14" s="25" customFormat="1" ht="13.35" customHeight="1">
      <c r="A682" s="39"/>
      <c r="B682" s="39"/>
      <c r="C682" s="39"/>
      <c r="N682" s="39"/>
    </row>
    <row r="683" spans="1:14" s="25" customFormat="1" ht="13.35" customHeight="1">
      <c r="A683" s="39"/>
      <c r="B683" s="39"/>
      <c r="C683" s="39"/>
      <c r="N683" s="39"/>
    </row>
    <row r="684" spans="1:14" s="25" customFormat="1" ht="13.35" customHeight="1">
      <c r="A684" s="39"/>
      <c r="B684" s="39"/>
      <c r="C684" s="39"/>
      <c r="N684" s="39"/>
    </row>
    <row r="685" spans="1:14" s="25" customFormat="1" ht="13.35" customHeight="1">
      <c r="A685" s="39"/>
      <c r="B685" s="39"/>
      <c r="C685" s="39"/>
      <c r="N685" s="39"/>
    </row>
    <row r="686" spans="1:14" s="25" customFormat="1" ht="13.35" customHeight="1">
      <c r="A686" s="39"/>
      <c r="B686" s="39"/>
      <c r="C686" s="39"/>
      <c r="N686" s="39"/>
    </row>
    <row r="687" spans="1:14" s="25" customFormat="1" ht="13.35" customHeight="1">
      <c r="A687" s="39"/>
      <c r="B687" s="39"/>
      <c r="C687" s="39"/>
      <c r="N687" s="39"/>
    </row>
    <row r="688" spans="1:14" s="25" customFormat="1" ht="13.35" customHeight="1">
      <c r="A688" s="39"/>
      <c r="B688" s="39"/>
      <c r="C688" s="39"/>
      <c r="N688" s="39"/>
    </row>
    <row r="689" spans="1:14" s="25" customFormat="1" ht="13.35" customHeight="1">
      <c r="A689" s="39"/>
      <c r="B689" s="39"/>
      <c r="C689" s="39"/>
      <c r="N689" s="39"/>
    </row>
    <row r="690" spans="1:14" s="25" customFormat="1" ht="13.35" customHeight="1">
      <c r="A690" s="39"/>
      <c r="B690" s="39"/>
      <c r="C690" s="39"/>
      <c r="N690" s="39"/>
    </row>
    <row r="691" spans="1:14" s="25" customFormat="1" ht="13.35" customHeight="1">
      <c r="A691" s="39"/>
      <c r="B691" s="39"/>
      <c r="C691" s="39"/>
      <c r="N691" s="39"/>
    </row>
    <row r="692" spans="1:14" s="25" customFormat="1" ht="13.35" customHeight="1">
      <c r="A692" s="39"/>
      <c r="B692" s="39"/>
      <c r="C692" s="39"/>
      <c r="N692" s="39"/>
    </row>
    <row r="693" spans="1:14" s="25" customFormat="1" ht="13.35" customHeight="1">
      <c r="A693" s="39"/>
      <c r="B693" s="39"/>
      <c r="C693" s="39"/>
      <c r="N693" s="39"/>
    </row>
    <row r="694" spans="1:14" s="25" customFormat="1" ht="13.35" customHeight="1">
      <c r="A694" s="39"/>
      <c r="B694" s="39"/>
      <c r="C694" s="39"/>
      <c r="N694" s="39"/>
    </row>
    <row r="695" spans="1:14" s="25" customFormat="1" ht="13.35" customHeight="1">
      <c r="A695" s="39"/>
      <c r="B695" s="39"/>
      <c r="C695" s="39"/>
      <c r="N695" s="39"/>
    </row>
    <row r="696" spans="1:14" s="25" customFormat="1" ht="13.35" customHeight="1">
      <c r="A696" s="39"/>
      <c r="B696" s="39"/>
      <c r="C696" s="39"/>
      <c r="N696" s="39"/>
    </row>
    <row r="697" spans="1:14" s="25" customFormat="1" ht="13.35" customHeight="1">
      <c r="A697" s="39"/>
      <c r="B697" s="39"/>
      <c r="C697" s="39"/>
      <c r="N697" s="39"/>
    </row>
    <row r="698" spans="1:14" s="25" customFormat="1" ht="13.35" customHeight="1">
      <c r="A698" s="39"/>
      <c r="B698" s="39"/>
      <c r="C698" s="39"/>
      <c r="N698" s="39"/>
    </row>
    <row r="699" spans="1:14" s="25" customFormat="1" ht="13.35" customHeight="1">
      <c r="A699" s="39"/>
      <c r="B699" s="39"/>
      <c r="C699" s="39"/>
      <c r="N699" s="39"/>
    </row>
    <row r="700" spans="1:14" s="25" customFormat="1" ht="13.35" customHeight="1">
      <c r="A700" s="39"/>
      <c r="B700" s="39"/>
      <c r="C700" s="39"/>
      <c r="N700" s="39"/>
    </row>
    <row r="701" spans="1:14" s="25" customFormat="1" ht="13.35" customHeight="1">
      <c r="A701" s="39"/>
      <c r="B701" s="39"/>
      <c r="C701" s="39"/>
      <c r="N701" s="39"/>
    </row>
    <row r="702" spans="1:14" s="25" customFormat="1" ht="13.35" customHeight="1">
      <c r="A702" s="39"/>
      <c r="B702" s="39"/>
      <c r="C702" s="39"/>
      <c r="N702" s="39"/>
    </row>
    <row r="703" spans="1:14" s="25" customFormat="1" ht="13.35" customHeight="1">
      <c r="A703" s="39"/>
      <c r="B703" s="39"/>
      <c r="C703" s="39"/>
      <c r="N703" s="39"/>
    </row>
    <row r="704" spans="1:14" s="25" customFormat="1" ht="13.35" customHeight="1">
      <c r="A704" s="39"/>
      <c r="B704" s="39"/>
      <c r="C704" s="39"/>
      <c r="N704" s="39"/>
    </row>
    <row r="705" spans="1:14" s="25" customFormat="1" ht="13.35" customHeight="1">
      <c r="A705" s="39"/>
      <c r="B705" s="39"/>
      <c r="C705" s="39"/>
      <c r="N705" s="39"/>
    </row>
    <row r="706" spans="1:14" s="25" customFormat="1" ht="13.35" customHeight="1">
      <c r="A706" s="39"/>
      <c r="B706" s="39"/>
      <c r="C706" s="39"/>
      <c r="N706" s="39"/>
    </row>
    <row r="707" spans="1:14" s="25" customFormat="1" ht="13.35" customHeight="1">
      <c r="A707" s="39"/>
      <c r="B707" s="39"/>
      <c r="C707" s="39"/>
      <c r="N707" s="39"/>
    </row>
    <row r="708" spans="1:14" s="25" customFormat="1" ht="13.35" customHeight="1">
      <c r="A708" s="39"/>
      <c r="B708" s="39"/>
      <c r="C708" s="39"/>
      <c r="N708" s="39"/>
    </row>
    <row r="709" spans="1:14" s="25" customFormat="1" ht="13.35" customHeight="1">
      <c r="A709" s="39"/>
      <c r="B709" s="39"/>
      <c r="C709" s="39"/>
      <c r="N709" s="39"/>
    </row>
    <row r="710" spans="1:14" s="25" customFormat="1" ht="13.35" customHeight="1">
      <c r="A710" s="39"/>
      <c r="B710" s="39"/>
      <c r="C710" s="39"/>
      <c r="N710" s="39"/>
    </row>
    <row r="711" spans="1:14" s="25" customFormat="1" ht="13.35" customHeight="1">
      <c r="A711" s="39"/>
      <c r="B711" s="39"/>
      <c r="C711" s="39"/>
      <c r="N711" s="39"/>
    </row>
    <row r="712" spans="1:14" s="25" customFormat="1" ht="13.35" customHeight="1">
      <c r="A712" s="39"/>
      <c r="B712" s="39"/>
      <c r="C712" s="39"/>
      <c r="N712" s="39"/>
    </row>
    <row r="713" spans="1:14" s="25" customFormat="1" ht="13.35" customHeight="1">
      <c r="A713" s="39"/>
      <c r="B713" s="39"/>
      <c r="C713" s="39"/>
      <c r="N713" s="39"/>
    </row>
    <row r="714" spans="1:14" s="25" customFormat="1" ht="13.35" customHeight="1">
      <c r="A714" s="39"/>
      <c r="B714" s="39"/>
      <c r="C714" s="39"/>
      <c r="N714" s="39"/>
    </row>
    <row r="715" spans="1:14" s="25" customFormat="1" ht="13.35" customHeight="1">
      <c r="A715" s="39"/>
      <c r="B715" s="39"/>
      <c r="C715" s="39"/>
      <c r="N715" s="39"/>
    </row>
    <row r="716" spans="1:14" s="25" customFormat="1" ht="13.35" customHeight="1">
      <c r="A716" s="39"/>
      <c r="B716" s="39"/>
      <c r="C716" s="39"/>
      <c r="N716" s="39"/>
    </row>
    <row r="717" spans="1:14" s="25" customFormat="1" ht="13.35" customHeight="1">
      <c r="A717" s="39"/>
      <c r="B717" s="39"/>
      <c r="C717" s="39"/>
      <c r="N717" s="39"/>
    </row>
    <row r="718" spans="1:14" s="25" customFormat="1" ht="13.35" customHeight="1">
      <c r="A718" s="39"/>
      <c r="B718" s="39"/>
      <c r="C718" s="39"/>
      <c r="N718" s="39"/>
    </row>
    <row r="719" spans="1:14" s="25" customFormat="1" ht="13.35" customHeight="1">
      <c r="A719" s="39"/>
      <c r="B719" s="39"/>
      <c r="C719" s="39"/>
      <c r="N719" s="39"/>
    </row>
    <row r="720" spans="1:14" s="25" customFormat="1" ht="13.35" customHeight="1">
      <c r="A720" s="39"/>
      <c r="B720" s="39"/>
      <c r="C720" s="39"/>
      <c r="N720" s="39"/>
    </row>
    <row r="721" spans="1:14" s="25" customFormat="1" ht="13.35" customHeight="1">
      <c r="A721" s="39"/>
      <c r="B721" s="39"/>
      <c r="C721" s="39"/>
      <c r="N721" s="39"/>
    </row>
    <row r="722" spans="1:14" s="25" customFormat="1" ht="13.35" customHeight="1">
      <c r="A722" s="39"/>
      <c r="B722" s="39"/>
      <c r="C722" s="39"/>
      <c r="N722" s="39"/>
    </row>
    <row r="723" spans="1:14" s="25" customFormat="1" ht="13.35" customHeight="1">
      <c r="A723" s="39"/>
      <c r="B723" s="39"/>
      <c r="C723" s="39"/>
      <c r="N723" s="39"/>
    </row>
    <row r="724" spans="1:14" s="25" customFormat="1" ht="13.35" customHeight="1">
      <c r="A724" s="39"/>
      <c r="B724" s="39"/>
      <c r="C724" s="39"/>
      <c r="N724" s="39"/>
    </row>
    <row r="725" spans="1:14" s="25" customFormat="1" ht="13.35" customHeight="1">
      <c r="A725" s="39"/>
      <c r="B725" s="39"/>
      <c r="C725" s="39"/>
      <c r="N725" s="39"/>
    </row>
    <row r="726" spans="1:14" s="25" customFormat="1" ht="13.35" customHeight="1">
      <c r="A726" s="39"/>
      <c r="B726" s="39"/>
      <c r="C726" s="39"/>
      <c r="N726" s="39"/>
    </row>
    <row r="727" spans="1:14" s="25" customFormat="1" ht="13.35" customHeight="1">
      <c r="A727" s="39"/>
      <c r="B727" s="39"/>
      <c r="C727" s="39"/>
      <c r="N727" s="39"/>
    </row>
    <row r="728" spans="1:14" s="25" customFormat="1" ht="13.35" customHeight="1">
      <c r="A728" s="39"/>
      <c r="B728" s="39"/>
      <c r="C728" s="39"/>
      <c r="N728" s="39"/>
    </row>
    <row r="729" spans="1:14" s="25" customFormat="1" ht="13.35" customHeight="1">
      <c r="A729" s="39"/>
      <c r="B729" s="39"/>
      <c r="C729" s="39"/>
      <c r="N729" s="39"/>
    </row>
    <row r="730" spans="1:14" s="25" customFormat="1" ht="13.35" customHeight="1">
      <c r="A730" s="39"/>
      <c r="B730" s="39"/>
      <c r="C730" s="39"/>
      <c r="N730" s="39"/>
    </row>
    <row r="731" spans="1:14" s="25" customFormat="1" ht="13.35" customHeight="1">
      <c r="A731" s="39"/>
      <c r="B731" s="39"/>
      <c r="C731" s="39"/>
      <c r="N731" s="39"/>
    </row>
    <row r="732" spans="1:14" s="25" customFormat="1" ht="13.35" customHeight="1">
      <c r="A732" s="39"/>
      <c r="B732" s="39"/>
      <c r="C732" s="39"/>
      <c r="N732" s="39"/>
    </row>
    <row r="733" spans="1:14" s="25" customFormat="1" ht="13.35" customHeight="1">
      <c r="A733" s="39"/>
      <c r="B733" s="39"/>
      <c r="C733" s="39"/>
      <c r="N733" s="39"/>
    </row>
    <row r="734" spans="1:14" s="25" customFormat="1" ht="13.35" customHeight="1">
      <c r="A734" s="39"/>
      <c r="B734" s="39"/>
      <c r="C734" s="39"/>
      <c r="N734" s="39"/>
    </row>
    <row r="735" spans="1:14" s="25" customFormat="1" ht="13.35" customHeight="1">
      <c r="A735" s="39"/>
      <c r="B735" s="39"/>
      <c r="C735" s="39"/>
      <c r="N735" s="39"/>
    </row>
    <row r="736" spans="1:14" s="25" customFormat="1" ht="13.35" customHeight="1">
      <c r="A736" s="39"/>
      <c r="B736" s="39"/>
      <c r="C736" s="39"/>
      <c r="N736" s="39"/>
    </row>
    <row r="737" spans="1:14" s="25" customFormat="1" ht="13.35" customHeight="1">
      <c r="A737" s="39"/>
      <c r="B737" s="39"/>
      <c r="C737" s="39"/>
      <c r="N737" s="39"/>
    </row>
    <row r="738" spans="1:14" s="25" customFormat="1" ht="13.35" customHeight="1">
      <c r="A738" s="39"/>
      <c r="B738" s="39"/>
      <c r="C738" s="39"/>
      <c r="N738" s="39"/>
    </row>
    <row r="739" spans="1:14" s="25" customFormat="1" ht="13.35" customHeight="1">
      <c r="A739" s="39"/>
      <c r="B739" s="39"/>
      <c r="C739" s="39"/>
      <c r="N739" s="39"/>
    </row>
    <row r="740" spans="1:14" s="25" customFormat="1" ht="13.35" customHeight="1">
      <c r="A740" s="39"/>
      <c r="B740" s="39"/>
      <c r="C740" s="39"/>
      <c r="N740" s="39"/>
    </row>
    <row r="741" spans="1:14" s="25" customFormat="1" ht="13.35" customHeight="1">
      <c r="A741" s="39"/>
      <c r="B741" s="39"/>
      <c r="C741" s="39"/>
      <c r="N741" s="39"/>
    </row>
    <row r="742" spans="1:14" s="25" customFormat="1" ht="13.35" customHeight="1">
      <c r="A742" s="39"/>
      <c r="B742" s="39"/>
      <c r="C742" s="39"/>
      <c r="N742" s="39"/>
    </row>
    <row r="743" spans="1:14" s="25" customFormat="1" ht="13.35" customHeight="1">
      <c r="A743" s="39"/>
      <c r="B743" s="39"/>
      <c r="C743" s="39"/>
      <c r="N743" s="39"/>
    </row>
    <row r="744" spans="1:14" s="25" customFormat="1" ht="13.35" customHeight="1">
      <c r="A744" s="39"/>
      <c r="B744" s="39"/>
      <c r="C744" s="39"/>
      <c r="N744" s="39"/>
    </row>
    <row r="745" spans="1:14" s="25" customFormat="1" ht="13.35" customHeight="1">
      <c r="A745" s="39"/>
      <c r="B745" s="39"/>
      <c r="C745" s="39"/>
      <c r="N745" s="39"/>
    </row>
    <row r="746" spans="1:14" s="25" customFormat="1" ht="13.35" customHeight="1">
      <c r="A746" s="39"/>
      <c r="B746" s="39"/>
      <c r="C746" s="39"/>
      <c r="N746" s="39"/>
    </row>
    <row r="747" spans="1:14" s="25" customFormat="1" ht="13.35" customHeight="1">
      <c r="A747" s="39"/>
      <c r="B747" s="39"/>
      <c r="C747" s="39"/>
      <c r="N747" s="39"/>
    </row>
    <row r="748" spans="1:14" s="25" customFormat="1" ht="13.35" customHeight="1">
      <c r="A748" s="39"/>
      <c r="B748" s="39"/>
      <c r="C748" s="39"/>
      <c r="N748" s="39"/>
    </row>
    <row r="749" spans="1:14" s="25" customFormat="1" ht="13.35" customHeight="1">
      <c r="A749" s="39"/>
      <c r="B749" s="39"/>
      <c r="C749" s="39"/>
      <c r="N749" s="39"/>
    </row>
    <row r="750" spans="1:14" s="25" customFormat="1" ht="13.35" customHeight="1">
      <c r="A750" s="39"/>
      <c r="B750" s="39"/>
      <c r="C750" s="39"/>
      <c r="N750" s="39"/>
    </row>
    <row r="751" spans="1:14" s="25" customFormat="1" ht="13.35" customHeight="1">
      <c r="A751" s="39"/>
      <c r="B751" s="39"/>
      <c r="C751" s="39"/>
      <c r="N751" s="39"/>
    </row>
    <row r="752" spans="1:14" s="25" customFormat="1" ht="13.35" customHeight="1">
      <c r="A752" s="39"/>
      <c r="B752" s="39"/>
      <c r="C752" s="39"/>
      <c r="N752" s="39"/>
    </row>
    <row r="753" spans="1:14" s="25" customFormat="1" ht="13.35" customHeight="1">
      <c r="A753" s="39"/>
      <c r="B753" s="39"/>
      <c r="C753" s="39"/>
      <c r="N753" s="39"/>
    </row>
    <row r="754" spans="1:14" s="25" customFormat="1" ht="13.35" customHeight="1">
      <c r="A754" s="39"/>
      <c r="B754" s="39"/>
      <c r="C754" s="39"/>
      <c r="N754" s="39"/>
    </row>
    <row r="755" spans="1:14" s="25" customFormat="1" ht="13.35" customHeight="1">
      <c r="A755" s="39"/>
      <c r="B755" s="39"/>
      <c r="C755" s="39"/>
      <c r="N755" s="39"/>
    </row>
    <row r="756" spans="1:14" s="25" customFormat="1" ht="13.35" customHeight="1">
      <c r="A756" s="39"/>
      <c r="B756" s="39"/>
      <c r="C756" s="39"/>
      <c r="N756" s="39"/>
    </row>
    <row r="757" spans="1:14" s="25" customFormat="1" ht="13.35" customHeight="1">
      <c r="A757" s="39"/>
      <c r="B757" s="39"/>
      <c r="C757" s="39"/>
      <c r="N757" s="39"/>
    </row>
    <row r="758" spans="1:14" s="25" customFormat="1" ht="13.35" customHeight="1">
      <c r="A758" s="39"/>
      <c r="B758" s="39"/>
      <c r="C758" s="39"/>
      <c r="N758" s="39"/>
    </row>
    <row r="759" spans="1:14" s="25" customFormat="1" ht="13.35" customHeight="1">
      <c r="A759" s="39"/>
      <c r="B759" s="39"/>
      <c r="C759" s="39"/>
      <c r="N759" s="39"/>
    </row>
    <row r="760" spans="1:14" s="25" customFormat="1" ht="13.35" customHeight="1">
      <c r="A760" s="39"/>
      <c r="B760" s="39"/>
      <c r="C760" s="39"/>
      <c r="N760" s="39"/>
    </row>
    <row r="761" spans="1:14" s="25" customFormat="1" ht="13.35" customHeight="1">
      <c r="A761" s="39"/>
      <c r="B761" s="39"/>
      <c r="C761" s="39"/>
      <c r="N761" s="39"/>
    </row>
    <row r="762" spans="1:14" s="25" customFormat="1" ht="13.35" customHeight="1">
      <c r="A762" s="39"/>
      <c r="B762" s="39"/>
      <c r="C762" s="39"/>
      <c r="N762" s="39"/>
    </row>
    <row r="763" spans="1:14" s="25" customFormat="1" ht="13.35" customHeight="1">
      <c r="A763" s="39"/>
      <c r="B763" s="39"/>
      <c r="C763" s="39"/>
      <c r="N763" s="39"/>
    </row>
    <row r="764" spans="1:14" s="25" customFormat="1" ht="13.35" customHeight="1">
      <c r="A764" s="39"/>
      <c r="B764" s="39"/>
      <c r="C764" s="39"/>
      <c r="N764" s="39"/>
    </row>
    <row r="765" spans="1:14" s="25" customFormat="1" ht="13.35" customHeight="1">
      <c r="A765" s="39"/>
      <c r="B765" s="39"/>
      <c r="C765" s="39"/>
      <c r="N765" s="39"/>
    </row>
    <row r="766" spans="1:14" s="25" customFormat="1" ht="13.35" customHeight="1">
      <c r="A766" s="39"/>
      <c r="B766" s="39"/>
      <c r="C766" s="39"/>
      <c r="N766" s="39"/>
    </row>
    <row r="767" spans="1:14" s="25" customFormat="1" ht="13.35" customHeight="1">
      <c r="A767" s="39"/>
      <c r="B767" s="39"/>
      <c r="C767" s="39"/>
      <c r="N767" s="39"/>
    </row>
    <row r="768" spans="1:14" s="25" customFormat="1" ht="13.35" customHeight="1">
      <c r="A768" s="39"/>
      <c r="B768" s="39"/>
      <c r="C768" s="39"/>
      <c r="N768" s="39"/>
    </row>
    <row r="769" spans="1:14" s="25" customFormat="1" ht="13.35" customHeight="1">
      <c r="A769" s="39"/>
      <c r="B769" s="39"/>
      <c r="C769" s="39"/>
      <c r="N769" s="39"/>
    </row>
    <row r="770" spans="1:14" s="25" customFormat="1" ht="13.35" customHeight="1">
      <c r="A770" s="39"/>
      <c r="B770" s="39"/>
      <c r="C770" s="39"/>
      <c r="N770" s="39"/>
    </row>
    <row r="771" spans="1:14" s="25" customFormat="1" ht="13.35" customHeight="1">
      <c r="A771" s="39"/>
      <c r="B771" s="39"/>
      <c r="C771" s="39"/>
      <c r="N771" s="39"/>
    </row>
    <row r="772" spans="1:14" s="25" customFormat="1" ht="13.35" customHeight="1">
      <c r="A772" s="39"/>
      <c r="B772" s="39"/>
      <c r="C772" s="39"/>
      <c r="N772" s="39"/>
    </row>
    <row r="773" spans="1:14" s="25" customFormat="1" ht="13.35" customHeight="1">
      <c r="A773" s="39"/>
      <c r="B773" s="39"/>
      <c r="C773" s="39"/>
      <c r="N773" s="39"/>
    </row>
    <row r="774" spans="1:14" s="25" customFormat="1" ht="13.35" customHeight="1">
      <c r="A774" s="39"/>
      <c r="B774" s="39"/>
      <c r="C774" s="39"/>
      <c r="N774" s="39"/>
    </row>
    <row r="775" spans="1:14" s="25" customFormat="1" ht="13.35" customHeight="1">
      <c r="A775" s="39"/>
      <c r="B775" s="39"/>
      <c r="C775" s="39"/>
      <c r="N775" s="39"/>
    </row>
    <row r="776" spans="1:14" s="25" customFormat="1" ht="13.35" customHeight="1">
      <c r="A776" s="39"/>
      <c r="B776" s="39"/>
      <c r="C776" s="39"/>
      <c r="N776" s="39"/>
    </row>
    <row r="777" spans="1:14" s="25" customFormat="1" ht="13.35" customHeight="1">
      <c r="A777" s="39"/>
      <c r="B777" s="39"/>
      <c r="C777" s="39"/>
      <c r="N777" s="39"/>
    </row>
    <row r="778" spans="1:14" s="25" customFormat="1" ht="13.35" customHeight="1">
      <c r="A778" s="39"/>
      <c r="B778" s="39"/>
      <c r="C778" s="39"/>
      <c r="N778" s="39"/>
    </row>
    <row r="779" spans="1:14" s="25" customFormat="1" ht="13.35" customHeight="1">
      <c r="A779" s="39"/>
      <c r="B779" s="39"/>
      <c r="C779" s="39"/>
      <c r="N779" s="39"/>
    </row>
    <row r="780" spans="1:14" s="25" customFormat="1" ht="13.35" customHeight="1">
      <c r="A780" s="39"/>
      <c r="B780" s="39"/>
      <c r="C780" s="39"/>
      <c r="N780" s="39"/>
    </row>
    <row r="781" spans="1:14" s="25" customFormat="1" ht="13.35" customHeight="1">
      <c r="A781" s="39"/>
      <c r="B781" s="39"/>
      <c r="C781" s="39"/>
      <c r="N781" s="39"/>
    </row>
    <row r="782" spans="1:14" s="25" customFormat="1" ht="13.35" customHeight="1">
      <c r="A782" s="39"/>
      <c r="B782" s="39"/>
      <c r="C782" s="39"/>
      <c r="N782" s="39"/>
    </row>
    <row r="783" spans="1:14" s="25" customFormat="1" ht="13.35" customHeight="1">
      <c r="A783" s="39"/>
      <c r="B783" s="39"/>
      <c r="C783" s="39"/>
      <c r="N783" s="39"/>
    </row>
    <row r="784" spans="1:14" s="25" customFormat="1" ht="13.35" customHeight="1">
      <c r="A784" s="39"/>
      <c r="B784" s="39"/>
      <c r="C784" s="39"/>
      <c r="N784" s="39"/>
    </row>
    <row r="785" spans="1:14" s="25" customFormat="1" ht="13.35" customHeight="1">
      <c r="A785" s="39"/>
      <c r="B785" s="39"/>
      <c r="C785" s="39"/>
      <c r="N785" s="39"/>
    </row>
    <row r="786" spans="1:14" s="25" customFormat="1" ht="13.35" customHeight="1">
      <c r="A786" s="39"/>
      <c r="B786" s="39"/>
      <c r="C786" s="39"/>
      <c r="N786" s="39"/>
    </row>
    <row r="787" spans="1:14" s="25" customFormat="1" ht="13.35" customHeight="1">
      <c r="A787" s="39"/>
      <c r="B787" s="39"/>
      <c r="C787" s="39"/>
      <c r="N787" s="39"/>
    </row>
    <row r="788" spans="1:14" s="25" customFormat="1" ht="13.35" customHeight="1">
      <c r="A788" s="39"/>
      <c r="B788" s="39"/>
      <c r="C788" s="39"/>
      <c r="N788" s="39"/>
    </row>
    <row r="789" spans="1:14" s="25" customFormat="1" ht="13.35" customHeight="1">
      <c r="A789" s="39"/>
      <c r="B789" s="39"/>
      <c r="C789" s="39"/>
      <c r="N789" s="39"/>
    </row>
    <row r="790" spans="1:14" s="25" customFormat="1" ht="13.35" customHeight="1">
      <c r="A790" s="39"/>
      <c r="B790" s="39"/>
      <c r="C790" s="39"/>
      <c r="N790" s="39"/>
    </row>
    <row r="791" spans="1:14" s="25" customFormat="1" ht="13.35" customHeight="1">
      <c r="A791" s="39"/>
      <c r="B791" s="39"/>
      <c r="C791" s="39"/>
      <c r="N791" s="39"/>
    </row>
    <row r="792" spans="1:14" s="25" customFormat="1" ht="13.35" customHeight="1">
      <c r="A792" s="39"/>
      <c r="B792" s="39"/>
      <c r="C792" s="39"/>
      <c r="N792" s="39"/>
    </row>
    <row r="793" spans="1:14" s="25" customFormat="1" ht="13.35" customHeight="1">
      <c r="A793" s="39"/>
      <c r="B793" s="39"/>
      <c r="C793" s="39"/>
      <c r="N793" s="39"/>
    </row>
    <row r="794" spans="1:14" s="25" customFormat="1" ht="13.35" customHeight="1">
      <c r="A794" s="39"/>
      <c r="B794" s="39"/>
      <c r="C794" s="39"/>
      <c r="N794" s="39"/>
    </row>
    <row r="795" spans="1:14" s="25" customFormat="1" ht="13.35" customHeight="1">
      <c r="A795" s="39"/>
      <c r="B795" s="39"/>
      <c r="C795" s="39"/>
      <c r="N795" s="39"/>
    </row>
    <row r="796" spans="1:14" s="25" customFormat="1" ht="13.35" customHeight="1">
      <c r="A796" s="39"/>
      <c r="B796" s="39"/>
      <c r="C796" s="39"/>
      <c r="N796" s="39"/>
    </row>
    <row r="797" spans="1:14" s="25" customFormat="1" ht="13.35" customHeight="1">
      <c r="A797" s="39"/>
      <c r="B797" s="39"/>
      <c r="C797" s="39"/>
      <c r="N797" s="39"/>
    </row>
    <row r="798" spans="1:14" s="25" customFormat="1" ht="13.35" customHeight="1">
      <c r="A798" s="39"/>
      <c r="B798" s="39"/>
      <c r="C798" s="39"/>
      <c r="N798" s="39"/>
    </row>
    <row r="799" spans="1:14" s="25" customFormat="1" ht="13.35" customHeight="1">
      <c r="A799" s="39"/>
      <c r="B799" s="39"/>
      <c r="C799" s="39"/>
      <c r="N799" s="39"/>
    </row>
    <row r="800" spans="1:14" s="25" customFormat="1" ht="13.35" customHeight="1">
      <c r="A800" s="39"/>
      <c r="B800" s="39"/>
      <c r="C800" s="39"/>
      <c r="N800" s="39"/>
    </row>
    <row r="801" spans="1:14" s="25" customFormat="1" ht="13.35" customHeight="1">
      <c r="A801" s="39"/>
      <c r="B801" s="39"/>
      <c r="C801" s="39"/>
      <c r="N801" s="39"/>
    </row>
    <row r="802" spans="1:14" s="25" customFormat="1" ht="13.35" customHeight="1">
      <c r="A802" s="39"/>
      <c r="B802" s="39"/>
      <c r="C802" s="39"/>
      <c r="N802" s="39"/>
    </row>
    <row r="803" spans="1:14" s="25" customFormat="1" ht="13.35" customHeight="1">
      <c r="A803" s="39"/>
      <c r="B803" s="39"/>
      <c r="C803" s="39"/>
      <c r="N803" s="39"/>
    </row>
    <row r="804" spans="1:14" s="25" customFormat="1" ht="13.35" customHeight="1">
      <c r="A804" s="39"/>
      <c r="B804" s="39"/>
      <c r="C804" s="39"/>
      <c r="N804" s="39"/>
    </row>
    <row r="805" spans="1:14" s="25" customFormat="1" ht="13.35" customHeight="1">
      <c r="A805" s="39"/>
      <c r="B805" s="39"/>
      <c r="C805" s="39"/>
      <c r="N805" s="39"/>
    </row>
    <row r="806" spans="1:14" s="25" customFormat="1" ht="13.35" customHeight="1">
      <c r="A806" s="39"/>
      <c r="B806" s="39"/>
      <c r="C806" s="39"/>
      <c r="N806" s="39"/>
    </row>
    <row r="807" spans="1:14" s="25" customFormat="1" ht="13.35" customHeight="1">
      <c r="A807" s="39"/>
      <c r="B807" s="39"/>
      <c r="C807" s="39"/>
      <c r="N807" s="39"/>
    </row>
    <row r="808" spans="1:14" s="25" customFormat="1" ht="13.35" customHeight="1">
      <c r="A808" s="39"/>
      <c r="B808" s="39"/>
      <c r="C808" s="39"/>
      <c r="N808" s="39"/>
    </row>
    <row r="809" spans="1:14" s="25" customFormat="1" ht="13.35" customHeight="1">
      <c r="A809" s="39"/>
      <c r="B809" s="39"/>
      <c r="C809" s="39"/>
      <c r="N809" s="39"/>
    </row>
    <row r="810" spans="1:14" s="25" customFormat="1" ht="13.35" customHeight="1">
      <c r="A810" s="39"/>
      <c r="B810" s="39"/>
      <c r="C810" s="39"/>
      <c r="N810" s="39"/>
    </row>
    <row r="811" spans="1:14" s="25" customFormat="1" ht="13.35" customHeight="1">
      <c r="A811" s="39"/>
      <c r="B811" s="39"/>
      <c r="C811" s="39"/>
      <c r="N811" s="39"/>
    </row>
    <row r="812" spans="1:14" s="25" customFormat="1" ht="13.35" customHeight="1">
      <c r="A812" s="39"/>
      <c r="B812" s="39"/>
      <c r="C812" s="39"/>
      <c r="N812" s="39"/>
    </row>
    <row r="813" spans="1:14" s="25" customFormat="1" ht="13.35" customHeight="1">
      <c r="A813" s="39"/>
      <c r="B813" s="39"/>
      <c r="C813" s="39"/>
      <c r="N813" s="39"/>
    </row>
    <row r="814" spans="1:14" s="25" customFormat="1" ht="13.35" customHeight="1">
      <c r="A814" s="39"/>
      <c r="B814" s="39"/>
      <c r="C814" s="39"/>
      <c r="N814" s="39"/>
    </row>
    <row r="815" spans="1:14" s="25" customFormat="1" ht="13.35" customHeight="1">
      <c r="A815" s="39"/>
      <c r="B815" s="39"/>
      <c r="C815" s="39"/>
      <c r="N815" s="39"/>
    </row>
    <row r="816" spans="1:14" s="25" customFormat="1" ht="13.35" customHeight="1">
      <c r="A816" s="39"/>
      <c r="B816" s="39"/>
      <c r="C816" s="39"/>
      <c r="N816" s="39"/>
    </row>
    <row r="817" spans="1:14" s="25" customFormat="1" ht="13.35" customHeight="1">
      <c r="A817" s="39"/>
      <c r="B817" s="39"/>
      <c r="C817" s="39"/>
      <c r="N817" s="39"/>
    </row>
    <row r="818" spans="1:14" s="25" customFormat="1" ht="13.35" customHeight="1">
      <c r="A818" s="39"/>
      <c r="B818" s="39"/>
      <c r="C818" s="39"/>
      <c r="N818" s="39"/>
    </row>
    <row r="819" spans="1:14" s="25" customFormat="1" ht="13.35" customHeight="1">
      <c r="A819" s="39"/>
      <c r="B819" s="39"/>
      <c r="C819" s="39"/>
      <c r="N819" s="39"/>
    </row>
    <row r="820" spans="1:14" s="25" customFormat="1" ht="13.35" customHeight="1">
      <c r="A820" s="39"/>
      <c r="B820" s="39"/>
      <c r="C820" s="39"/>
      <c r="N820" s="39"/>
    </row>
    <row r="821" spans="1:14" s="25" customFormat="1" ht="13.35" customHeight="1">
      <c r="A821" s="39"/>
      <c r="B821" s="39"/>
      <c r="C821" s="39"/>
      <c r="N821" s="39"/>
    </row>
    <row r="822" spans="1:14" s="25" customFormat="1" ht="13.35" customHeight="1">
      <c r="A822" s="39"/>
      <c r="B822" s="39"/>
      <c r="C822" s="39"/>
      <c r="N822" s="39"/>
    </row>
    <row r="823" spans="1:14" s="25" customFormat="1" ht="13.35" customHeight="1">
      <c r="A823" s="39"/>
      <c r="B823" s="39"/>
      <c r="C823" s="39"/>
      <c r="N823" s="39"/>
    </row>
    <row r="824" spans="1:14" s="25" customFormat="1" ht="13.35" customHeight="1">
      <c r="A824" s="39"/>
      <c r="B824" s="39"/>
      <c r="C824" s="39"/>
      <c r="N824" s="39"/>
    </row>
    <row r="825" spans="1:14" s="25" customFormat="1" ht="13.35" customHeight="1">
      <c r="A825" s="39"/>
      <c r="B825" s="39"/>
      <c r="C825" s="39"/>
      <c r="N825" s="39"/>
    </row>
    <row r="826" spans="1:14" s="25" customFormat="1" ht="13.35" customHeight="1">
      <c r="A826" s="39"/>
      <c r="B826" s="39"/>
      <c r="C826" s="39"/>
      <c r="N826" s="39"/>
    </row>
    <row r="827" spans="1:14" s="25" customFormat="1" ht="13.35" customHeight="1">
      <c r="A827" s="39"/>
      <c r="B827" s="39"/>
      <c r="C827" s="39"/>
      <c r="N827" s="39"/>
    </row>
    <row r="828" spans="1:14" s="25" customFormat="1" ht="13.35" customHeight="1">
      <c r="A828" s="39"/>
      <c r="B828" s="39"/>
      <c r="C828" s="39"/>
      <c r="N828" s="39"/>
    </row>
    <row r="829" spans="1:14" s="25" customFormat="1" ht="13.35" customHeight="1">
      <c r="A829" s="39"/>
      <c r="B829" s="39"/>
      <c r="C829" s="39"/>
      <c r="N829" s="39"/>
    </row>
    <row r="830" spans="1:14" s="25" customFormat="1" ht="13.35" customHeight="1">
      <c r="A830" s="39"/>
      <c r="B830" s="39"/>
      <c r="C830" s="39"/>
      <c r="N830" s="39"/>
    </row>
    <row r="831" spans="1:14" s="25" customFormat="1" ht="13.35" customHeight="1">
      <c r="A831" s="39"/>
      <c r="B831" s="39"/>
      <c r="C831" s="39"/>
      <c r="N831" s="39"/>
    </row>
    <row r="832" spans="1:14" s="25" customFormat="1" ht="13.35" customHeight="1">
      <c r="A832" s="39"/>
      <c r="B832" s="39"/>
      <c r="C832" s="39"/>
      <c r="N832" s="39"/>
    </row>
    <row r="833" spans="1:14" s="25" customFormat="1" ht="13.35" customHeight="1">
      <c r="A833" s="39"/>
      <c r="B833" s="39"/>
      <c r="C833" s="39"/>
      <c r="N833" s="39"/>
    </row>
    <row r="834" spans="1:14" s="25" customFormat="1" ht="13.35" customHeight="1">
      <c r="A834" s="39"/>
      <c r="B834" s="39"/>
      <c r="C834" s="39"/>
      <c r="N834" s="39"/>
    </row>
    <row r="835" spans="1:14" s="25" customFormat="1" ht="13.35" customHeight="1">
      <c r="A835" s="39"/>
      <c r="B835" s="39"/>
      <c r="C835" s="39"/>
      <c r="N835" s="39"/>
    </row>
    <row r="836" spans="1:14" s="25" customFormat="1" ht="13.35" customHeight="1">
      <c r="A836" s="39"/>
      <c r="B836" s="39"/>
      <c r="C836" s="39"/>
      <c r="N836" s="39"/>
    </row>
    <row r="837" spans="1:14" s="25" customFormat="1" ht="13.35" customHeight="1">
      <c r="A837" s="39"/>
      <c r="B837" s="39"/>
      <c r="C837" s="39"/>
      <c r="N837" s="39"/>
    </row>
    <row r="838" spans="1:14" s="25" customFormat="1" ht="13.35" customHeight="1">
      <c r="A838" s="39"/>
      <c r="B838" s="39"/>
      <c r="C838" s="39"/>
      <c r="N838" s="39"/>
    </row>
    <row r="839" spans="1:14" s="25" customFormat="1" ht="13.35" customHeight="1">
      <c r="A839" s="39"/>
      <c r="B839" s="39"/>
      <c r="C839" s="39"/>
      <c r="N839" s="39"/>
    </row>
    <row r="840" spans="1:14" s="25" customFormat="1" ht="13.35" customHeight="1">
      <c r="A840" s="39"/>
      <c r="B840" s="39"/>
      <c r="C840" s="39"/>
      <c r="N840" s="39"/>
    </row>
    <row r="841" spans="1:14" s="25" customFormat="1" ht="13.35" customHeight="1">
      <c r="A841" s="39"/>
      <c r="B841" s="39"/>
      <c r="C841" s="39"/>
      <c r="N841" s="39"/>
    </row>
    <row r="842" spans="1:14" s="25" customFormat="1" ht="13.35" customHeight="1">
      <c r="A842" s="39"/>
      <c r="B842" s="39"/>
      <c r="C842" s="39"/>
      <c r="N842" s="39"/>
    </row>
    <row r="843" spans="1:14" s="25" customFormat="1" ht="13.35" customHeight="1">
      <c r="A843" s="39"/>
      <c r="B843" s="39"/>
      <c r="C843" s="39"/>
      <c r="N843" s="39"/>
    </row>
    <row r="844" spans="1:14" s="25" customFormat="1" ht="13.35" customHeight="1">
      <c r="A844" s="39"/>
      <c r="B844" s="39"/>
      <c r="C844" s="39"/>
      <c r="N844" s="39"/>
    </row>
    <row r="845" spans="1:14" s="25" customFormat="1" ht="13.35" customHeight="1">
      <c r="A845" s="39"/>
      <c r="B845" s="39"/>
      <c r="C845" s="39"/>
      <c r="N845" s="39"/>
    </row>
    <row r="846" spans="1:14" s="25" customFormat="1" ht="13.35" customHeight="1">
      <c r="A846" s="39"/>
      <c r="B846" s="39"/>
      <c r="C846" s="39"/>
      <c r="N846" s="39"/>
    </row>
    <row r="847" spans="1:14" s="25" customFormat="1" ht="13.35" customHeight="1">
      <c r="A847" s="39"/>
      <c r="B847" s="39"/>
      <c r="C847" s="39"/>
      <c r="N847" s="39"/>
    </row>
    <row r="848" spans="1:14" s="25" customFormat="1" ht="13.35" customHeight="1">
      <c r="A848" s="39"/>
      <c r="B848" s="39"/>
      <c r="C848" s="39"/>
      <c r="N848" s="39"/>
    </row>
    <row r="849" spans="1:14" s="25" customFormat="1" ht="13.35" customHeight="1">
      <c r="A849" s="39"/>
      <c r="B849" s="39"/>
      <c r="C849" s="39"/>
      <c r="N849" s="39"/>
    </row>
    <row r="850" spans="1:14" s="25" customFormat="1" ht="13.35" customHeight="1">
      <c r="A850" s="39"/>
      <c r="B850" s="39"/>
      <c r="C850" s="39"/>
      <c r="N850" s="39"/>
    </row>
    <row r="851" spans="1:14" s="25" customFormat="1" ht="13.35" customHeight="1">
      <c r="A851" s="39"/>
      <c r="B851" s="39"/>
      <c r="C851" s="39"/>
      <c r="N851" s="39"/>
    </row>
    <row r="852" spans="1:14" s="25" customFormat="1" ht="13.35" customHeight="1">
      <c r="A852" s="39"/>
      <c r="B852" s="39"/>
      <c r="C852" s="39"/>
      <c r="N852" s="39"/>
    </row>
    <row r="853" spans="1:14" s="25" customFormat="1" ht="13.35" customHeight="1">
      <c r="A853" s="39"/>
      <c r="B853" s="39"/>
      <c r="C853" s="39"/>
      <c r="N853" s="39"/>
    </row>
    <row r="854" spans="1:14" s="25" customFormat="1" ht="13.35" customHeight="1">
      <c r="A854" s="39"/>
      <c r="B854" s="39"/>
      <c r="C854" s="39"/>
      <c r="N854" s="39"/>
    </row>
    <row r="855" spans="1:14" s="25" customFormat="1" ht="13.35" customHeight="1">
      <c r="A855" s="39"/>
      <c r="B855" s="39"/>
      <c r="C855" s="39"/>
      <c r="N855" s="39"/>
    </row>
    <row r="856" spans="1:14" s="25" customFormat="1" ht="13.35" customHeight="1">
      <c r="A856" s="39"/>
      <c r="B856" s="39"/>
      <c r="C856" s="39"/>
      <c r="N856" s="39"/>
    </row>
    <row r="857" spans="1:14" s="25" customFormat="1" ht="13.35" customHeight="1">
      <c r="A857" s="39"/>
      <c r="B857" s="39"/>
      <c r="C857" s="39"/>
      <c r="N857" s="39"/>
    </row>
    <row r="858" spans="1:14" s="25" customFormat="1" ht="13.35" customHeight="1">
      <c r="A858" s="39"/>
      <c r="B858" s="39"/>
      <c r="C858" s="39"/>
      <c r="N858" s="39"/>
    </row>
    <row r="859" spans="1:14" s="25" customFormat="1" ht="13.35" customHeight="1">
      <c r="A859" s="39"/>
      <c r="B859" s="39"/>
      <c r="C859" s="39"/>
      <c r="N859" s="39"/>
    </row>
    <row r="860" spans="1:14" s="25" customFormat="1" ht="13.35" customHeight="1">
      <c r="A860" s="39"/>
      <c r="B860" s="39"/>
      <c r="C860" s="39"/>
      <c r="N860" s="39"/>
    </row>
    <row r="861" spans="1:14" s="25" customFormat="1" ht="13.35" customHeight="1">
      <c r="A861" s="39"/>
      <c r="B861" s="39"/>
      <c r="C861" s="39"/>
      <c r="N861" s="39"/>
    </row>
    <row r="862" spans="1:14" s="25" customFormat="1" ht="13.35" customHeight="1">
      <c r="A862" s="39"/>
      <c r="B862" s="39"/>
      <c r="C862" s="39"/>
      <c r="N862" s="39"/>
    </row>
    <row r="863" spans="1:14" s="25" customFormat="1" ht="13.35" customHeight="1">
      <c r="A863" s="39"/>
      <c r="B863" s="39"/>
      <c r="C863" s="39"/>
      <c r="N863" s="39"/>
    </row>
    <row r="864" spans="1:14" s="25" customFormat="1" ht="13.35" customHeight="1">
      <c r="A864" s="39"/>
      <c r="B864" s="39"/>
      <c r="C864" s="39"/>
      <c r="N864" s="39"/>
    </row>
    <row r="865" spans="1:14" s="25" customFormat="1" ht="13.35" customHeight="1">
      <c r="A865" s="39"/>
      <c r="B865" s="39"/>
      <c r="C865" s="39"/>
      <c r="N865" s="39"/>
    </row>
    <row r="866" spans="1:14" s="25" customFormat="1" ht="13.35" customHeight="1">
      <c r="A866" s="39"/>
      <c r="B866" s="39"/>
      <c r="C866" s="39"/>
      <c r="N866" s="39"/>
    </row>
    <row r="867" spans="1:14" s="25" customFormat="1" ht="13.35" customHeight="1">
      <c r="A867" s="39"/>
      <c r="B867" s="39"/>
      <c r="C867" s="39"/>
      <c r="N867" s="39"/>
    </row>
    <row r="868" spans="1:14" s="25" customFormat="1" ht="13.35" customHeight="1">
      <c r="A868" s="39"/>
      <c r="B868" s="39"/>
      <c r="C868" s="39"/>
      <c r="N868" s="39"/>
    </row>
    <row r="869" spans="1:14" s="25" customFormat="1" ht="13.35" customHeight="1">
      <c r="A869" s="39"/>
      <c r="B869" s="39"/>
      <c r="C869" s="39"/>
      <c r="N869" s="39"/>
    </row>
    <row r="870" spans="1:14" s="25" customFormat="1" ht="13.35" customHeight="1">
      <c r="A870" s="39"/>
      <c r="B870" s="39"/>
      <c r="C870" s="39"/>
      <c r="N870" s="39"/>
    </row>
    <row r="871" spans="1:14" s="25" customFormat="1" ht="13.35" customHeight="1">
      <c r="A871" s="39"/>
      <c r="B871" s="39"/>
      <c r="C871" s="39"/>
      <c r="N871" s="39"/>
    </row>
    <row r="872" spans="1:14" s="25" customFormat="1" ht="13.35" customHeight="1">
      <c r="A872" s="39"/>
      <c r="B872" s="39"/>
      <c r="C872" s="39"/>
      <c r="N872" s="39"/>
    </row>
    <row r="873" spans="1:14" s="25" customFormat="1" ht="13.35" customHeight="1">
      <c r="A873" s="39"/>
      <c r="B873" s="39"/>
      <c r="C873" s="39"/>
      <c r="N873" s="39"/>
    </row>
    <row r="874" spans="1:14" s="25" customFormat="1" ht="13.35" customHeight="1">
      <c r="A874" s="39"/>
      <c r="B874" s="39"/>
      <c r="C874" s="39"/>
      <c r="N874" s="39"/>
    </row>
    <row r="875" spans="1:14" s="25" customFormat="1" ht="13.35" customHeight="1">
      <c r="A875" s="39"/>
      <c r="B875" s="39"/>
      <c r="C875" s="39"/>
      <c r="N875" s="39"/>
    </row>
    <row r="876" spans="1:14" s="25" customFormat="1" ht="13.35" customHeight="1">
      <c r="A876" s="39"/>
      <c r="B876" s="39"/>
      <c r="C876" s="39"/>
      <c r="N876" s="39"/>
    </row>
    <row r="877" spans="1:14" s="25" customFormat="1" ht="13.35" customHeight="1">
      <c r="A877" s="39"/>
      <c r="B877" s="39"/>
      <c r="C877" s="39"/>
      <c r="N877" s="39"/>
    </row>
    <row r="878" spans="1:14" s="25" customFormat="1" ht="13.35" customHeight="1">
      <c r="A878" s="39"/>
      <c r="B878" s="39"/>
      <c r="C878" s="39"/>
      <c r="N878" s="39"/>
    </row>
    <row r="879" spans="1:14" s="25" customFormat="1" ht="13.35" customHeight="1">
      <c r="A879" s="39"/>
      <c r="B879" s="39"/>
      <c r="C879" s="39"/>
      <c r="N879" s="39"/>
    </row>
    <row r="880" spans="1:14" s="25" customFormat="1" ht="13.35" customHeight="1">
      <c r="A880" s="39"/>
      <c r="B880" s="39"/>
      <c r="C880" s="39"/>
      <c r="N880" s="39"/>
    </row>
    <row r="881" spans="1:14" s="25" customFormat="1" ht="13.35" customHeight="1">
      <c r="A881" s="39"/>
      <c r="B881" s="39"/>
      <c r="C881" s="39"/>
      <c r="N881" s="39"/>
    </row>
    <row r="882" spans="1:14" s="25" customFormat="1" ht="13.35" customHeight="1">
      <c r="A882" s="39"/>
      <c r="B882" s="39"/>
      <c r="C882" s="39"/>
      <c r="N882" s="39"/>
    </row>
    <row r="883" spans="1:14" s="25" customFormat="1" ht="13.35" customHeight="1">
      <c r="A883" s="39"/>
      <c r="B883" s="39"/>
      <c r="C883" s="39"/>
      <c r="N883" s="39"/>
    </row>
    <row r="884" spans="1:14" s="25" customFormat="1" ht="13.35" customHeight="1">
      <c r="A884" s="39"/>
      <c r="B884" s="39"/>
      <c r="C884" s="39"/>
      <c r="N884" s="39"/>
    </row>
    <row r="885" spans="1:14" s="25" customFormat="1" ht="13.35" customHeight="1">
      <c r="A885" s="39"/>
      <c r="B885" s="39"/>
      <c r="C885" s="39"/>
      <c r="N885" s="39"/>
    </row>
    <row r="886" spans="1:14" s="25" customFormat="1" ht="13.35" customHeight="1">
      <c r="A886" s="39"/>
      <c r="B886" s="39"/>
      <c r="C886" s="39"/>
      <c r="N886" s="39"/>
    </row>
    <row r="887" spans="1:14" s="25" customFormat="1" ht="13.35" customHeight="1">
      <c r="A887" s="39"/>
      <c r="B887" s="39"/>
      <c r="C887" s="39"/>
      <c r="N887" s="39"/>
    </row>
    <row r="888" spans="1:14" s="25" customFormat="1" ht="13.35" customHeight="1">
      <c r="A888" s="39"/>
      <c r="B888" s="39"/>
      <c r="C888" s="39"/>
      <c r="N888" s="39"/>
    </row>
    <row r="889" spans="1:14" s="25" customFormat="1" ht="13.35" customHeight="1">
      <c r="A889" s="39"/>
      <c r="B889" s="39"/>
      <c r="C889" s="39"/>
      <c r="N889" s="39"/>
    </row>
    <row r="890" spans="1:14" s="25" customFormat="1" ht="13.35" customHeight="1">
      <c r="A890" s="39"/>
      <c r="B890" s="39"/>
      <c r="C890" s="39"/>
      <c r="N890" s="39"/>
    </row>
    <row r="891" spans="1:14" s="25" customFormat="1" ht="13.35" customHeight="1">
      <c r="A891" s="39"/>
      <c r="B891" s="39"/>
      <c r="C891" s="39"/>
      <c r="N891" s="39"/>
    </row>
    <row r="892" spans="1:14" s="25" customFormat="1" ht="13.35" customHeight="1">
      <c r="A892" s="39"/>
      <c r="B892" s="39"/>
      <c r="C892" s="39"/>
      <c r="N892" s="39"/>
    </row>
    <row r="893" spans="1:14" s="25" customFormat="1" ht="13.35" customHeight="1">
      <c r="A893" s="39"/>
      <c r="B893" s="39"/>
      <c r="C893" s="39"/>
      <c r="N893" s="39"/>
    </row>
    <row r="894" spans="1:14" s="25" customFormat="1" ht="13.35" customHeight="1">
      <c r="A894" s="39"/>
      <c r="B894" s="39"/>
      <c r="C894" s="39"/>
      <c r="N894" s="39"/>
    </row>
    <row r="895" spans="1:14" s="25" customFormat="1" ht="13.35" customHeight="1">
      <c r="A895" s="39"/>
      <c r="B895" s="39"/>
      <c r="C895" s="39"/>
      <c r="N895" s="39"/>
    </row>
    <row r="896" spans="1:14" s="25" customFormat="1" ht="13.35" customHeight="1">
      <c r="A896" s="39"/>
      <c r="B896" s="39"/>
      <c r="C896" s="39"/>
      <c r="N896" s="39"/>
    </row>
    <row r="897" spans="1:14" s="25" customFormat="1" ht="13.35" customHeight="1">
      <c r="A897" s="39"/>
      <c r="B897" s="39"/>
      <c r="C897" s="39"/>
      <c r="N897" s="39"/>
    </row>
    <row r="898" spans="1:14" s="25" customFormat="1" ht="13.35" customHeight="1">
      <c r="A898" s="39"/>
      <c r="B898" s="39"/>
      <c r="C898" s="39"/>
      <c r="N898" s="39"/>
    </row>
    <row r="899" spans="1:14" s="25" customFormat="1" ht="13.35" customHeight="1">
      <c r="A899" s="39"/>
      <c r="B899" s="39"/>
      <c r="C899" s="39"/>
      <c r="N899" s="39"/>
    </row>
    <row r="900" spans="1:14" s="25" customFormat="1" ht="13.35" customHeight="1">
      <c r="A900" s="39"/>
      <c r="B900" s="39"/>
      <c r="C900" s="39"/>
      <c r="N900" s="39"/>
    </row>
    <row r="901" spans="1:14" s="25" customFormat="1" ht="13.35" customHeight="1">
      <c r="A901" s="39"/>
      <c r="B901" s="39"/>
      <c r="C901" s="39"/>
      <c r="N901" s="39"/>
    </row>
    <row r="902" spans="1:14" s="25" customFormat="1" ht="13.35" customHeight="1">
      <c r="A902" s="39"/>
      <c r="B902" s="39"/>
      <c r="C902" s="39"/>
      <c r="N902" s="39"/>
    </row>
    <row r="903" spans="1:14" s="25" customFormat="1" ht="13.35" customHeight="1">
      <c r="A903" s="39"/>
      <c r="B903" s="39"/>
      <c r="C903" s="39"/>
      <c r="N903" s="39"/>
    </row>
    <row r="904" spans="1:14" s="25" customFormat="1" ht="13.35" customHeight="1">
      <c r="A904" s="39"/>
      <c r="B904" s="39"/>
      <c r="C904" s="39"/>
      <c r="N904" s="39"/>
    </row>
    <row r="905" spans="1:14" s="25" customFormat="1" ht="13.35" customHeight="1">
      <c r="A905" s="39"/>
      <c r="B905" s="39"/>
      <c r="C905" s="39"/>
      <c r="N905" s="39"/>
    </row>
    <row r="906" spans="1:14" s="25" customFormat="1" ht="13.35" customHeight="1">
      <c r="A906" s="39"/>
      <c r="B906" s="39"/>
      <c r="C906" s="39"/>
      <c r="N906" s="39"/>
    </row>
    <row r="907" spans="1:14" s="25" customFormat="1" ht="13.35" customHeight="1">
      <c r="A907" s="39"/>
      <c r="B907" s="39"/>
      <c r="C907" s="39"/>
      <c r="N907" s="39"/>
    </row>
    <row r="908" spans="1:14" s="25" customFormat="1" ht="13.35" customHeight="1">
      <c r="A908" s="39"/>
      <c r="B908" s="39"/>
      <c r="C908" s="39"/>
      <c r="N908" s="39"/>
    </row>
    <row r="909" spans="1:14" s="25" customFormat="1" ht="13.35" customHeight="1">
      <c r="A909" s="39"/>
      <c r="B909" s="39"/>
      <c r="C909" s="39"/>
      <c r="N909" s="39"/>
    </row>
    <row r="910" spans="1:14" s="25" customFormat="1" ht="13.35" customHeight="1">
      <c r="A910" s="39"/>
      <c r="B910" s="39"/>
      <c r="C910" s="39"/>
      <c r="N910" s="39"/>
    </row>
    <row r="911" spans="1:14" s="25" customFormat="1" ht="13.35" customHeight="1">
      <c r="A911" s="39"/>
      <c r="B911" s="39"/>
      <c r="C911" s="39"/>
      <c r="N911" s="39"/>
    </row>
    <row r="912" spans="1:14" s="25" customFormat="1" ht="13.35" customHeight="1">
      <c r="A912" s="39"/>
      <c r="B912" s="39"/>
      <c r="C912" s="39"/>
      <c r="N912" s="39"/>
    </row>
    <row r="913" spans="1:14" s="25" customFormat="1" ht="13.35" customHeight="1">
      <c r="A913" s="39"/>
      <c r="B913" s="39"/>
      <c r="C913" s="39"/>
      <c r="N913" s="39"/>
    </row>
    <row r="914" spans="1:14" s="25" customFormat="1" ht="13.35" customHeight="1">
      <c r="A914" s="39"/>
      <c r="B914" s="39"/>
      <c r="C914" s="39"/>
      <c r="N914" s="39"/>
    </row>
    <row r="915" spans="1:14" s="25" customFormat="1" ht="13.35" customHeight="1">
      <c r="A915" s="39"/>
      <c r="B915" s="39"/>
      <c r="C915" s="39"/>
      <c r="N915" s="39"/>
    </row>
    <row r="916" spans="1:14" s="25" customFormat="1" ht="13.35" customHeight="1">
      <c r="A916" s="39"/>
      <c r="B916" s="39"/>
      <c r="C916" s="39"/>
      <c r="N916" s="39"/>
    </row>
    <row r="917" spans="1:14" s="25" customFormat="1" ht="13.35" customHeight="1">
      <c r="A917" s="39"/>
      <c r="B917" s="39"/>
      <c r="C917" s="39"/>
      <c r="N917" s="39"/>
    </row>
    <row r="918" spans="1:14" s="25" customFormat="1" ht="13.35" customHeight="1">
      <c r="A918" s="39"/>
      <c r="B918" s="39"/>
      <c r="C918" s="39"/>
      <c r="N918" s="39"/>
    </row>
    <row r="919" spans="1:14" s="25" customFormat="1" ht="13.35" customHeight="1">
      <c r="A919" s="39"/>
      <c r="B919" s="39"/>
      <c r="C919" s="39"/>
      <c r="N919" s="39"/>
    </row>
    <row r="920" spans="1:14" s="25" customFormat="1" ht="13.35" customHeight="1">
      <c r="A920" s="39"/>
      <c r="B920" s="39"/>
      <c r="C920" s="39"/>
      <c r="N920" s="39"/>
    </row>
    <row r="921" spans="1:14" s="25" customFormat="1" ht="13.35" customHeight="1">
      <c r="A921" s="39"/>
      <c r="B921" s="39"/>
      <c r="C921" s="39"/>
      <c r="N921" s="39"/>
    </row>
    <row r="922" spans="1:14" s="25" customFormat="1" ht="13.35" customHeight="1">
      <c r="A922" s="39"/>
      <c r="B922" s="39"/>
      <c r="C922" s="39"/>
      <c r="N922" s="39"/>
    </row>
    <row r="923" spans="1:14" s="25" customFormat="1" ht="13.35" customHeight="1">
      <c r="A923" s="39"/>
      <c r="B923" s="39"/>
      <c r="C923" s="39"/>
      <c r="N923" s="39"/>
    </row>
    <row r="924" spans="1:14" s="25" customFormat="1" ht="13.35" customHeight="1">
      <c r="A924" s="39"/>
      <c r="B924" s="39"/>
      <c r="C924" s="39"/>
      <c r="N924" s="39"/>
    </row>
    <row r="925" spans="1:14" s="25" customFormat="1" ht="13.35" customHeight="1">
      <c r="A925" s="39"/>
      <c r="B925" s="39"/>
      <c r="C925" s="39"/>
      <c r="N925" s="39"/>
    </row>
    <row r="926" spans="1:14" s="25" customFormat="1" ht="13.35" customHeight="1">
      <c r="A926" s="39"/>
      <c r="B926" s="39"/>
      <c r="C926" s="39"/>
      <c r="N926" s="39"/>
    </row>
    <row r="927" spans="1:14" s="25" customFormat="1" ht="13.35" customHeight="1">
      <c r="A927" s="39"/>
      <c r="B927" s="39"/>
      <c r="C927" s="39"/>
      <c r="N927" s="39"/>
    </row>
    <row r="928" spans="1:14" s="25" customFormat="1" ht="13.35" customHeight="1">
      <c r="A928" s="39"/>
      <c r="B928" s="39"/>
      <c r="C928" s="39"/>
      <c r="N928" s="39"/>
    </row>
    <row r="929" spans="1:14" s="25" customFormat="1" ht="13.35" customHeight="1">
      <c r="A929" s="39"/>
      <c r="B929" s="39"/>
      <c r="C929" s="39"/>
      <c r="N929" s="39"/>
    </row>
    <row r="930" spans="1:14" s="25" customFormat="1" ht="13.35" customHeight="1">
      <c r="A930" s="39"/>
      <c r="B930" s="39"/>
      <c r="C930" s="39"/>
      <c r="N930" s="39"/>
    </row>
    <row r="931" spans="1:14" s="25" customFormat="1" ht="13.35" customHeight="1">
      <c r="A931" s="39"/>
      <c r="B931" s="39"/>
      <c r="C931" s="39"/>
      <c r="N931" s="39"/>
    </row>
    <row r="932" spans="1:14" s="25" customFormat="1" ht="13.35" customHeight="1">
      <c r="A932" s="39"/>
      <c r="B932" s="39"/>
      <c r="C932" s="39"/>
      <c r="N932" s="39"/>
    </row>
    <row r="933" spans="1:14" s="25" customFormat="1" ht="13.35" customHeight="1">
      <c r="A933" s="39"/>
      <c r="B933" s="39"/>
      <c r="C933" s="39"/>
      <c r="N933" s="39"/>
    </row>
    <row r="934" spans="1:14" s="25" customFormat="1" ht="13.35" customHeight="1">
      <c r="A934" s="39"/>
      <c r="B934" s="39"/>
      <c r="C934" s="39"/>
      <c r="N934" s="39"/>
    </row>
    <row r="935" spans="1:14" s="25" customFormat="1" ht="13.35" customHeight="1">
      <c r="A935" s="39"/>
      <c r="B935" s="39"/>
      <c r="C935" s="39"/>
      <c r="N935" s="39"/>
    </row>
    <row r="936" spans="1:14" s="25" customFormat="1" ht="13.35" customHeight="1">
      <c r="A936" s="39"/>
      <c r="B936" s="39"/>
      <c r="C936" s="39"/>
      <c r="N936" s="39"/>
    </row>
    <row r="937" spans="1:14" s="25" customFormat="1" ht="13.35" customHeight="1">
      <c r="A937" s="39"/>
      <c r="B937" s="39"/>
      <c r="C937" s="39"/>
      <c r="N937" s="39"/>
    </row>
    <row r="938" spans="1:14" s="25" customFormat="1" ht="13.35" customHeight="1">
      <c r="A938" s="39"/>
      <c r="B938" s="39"/>
      <c r="C938" s="39"/>
      <c r="N938" s="39"/>
    </row>
    <row r="939" spans="1:14" s="25" customFormat="1" ht="13.35" customHeight="1">
      <c r="A939" s="39"/>
      <c r="B939" s="39"/>
      <c r="C939" s="39"/>
      <c r="N939" s="39"/>
    </row>
    <row r="940" spans="1:14" s="25" customFormat="1" ht="13.35" customHeight="1">
      <c r="A940" s="39"/>
      <c r="B940" s="39"/>
      <c r="C940" s="39"/>
      <c r="N940" s="39"/>
    </row>
    <row r="941" spans="1:14" s="25" customFormat="1" ht="13.35" customHeight="1">
      <c r="A941" s="39"/>
      <c r="B941" s="39"/>
      <c r="C941" s="39"/>
      <c r="N941" s="39"/>
    </row>
    <row r="942" spans="1:14" s="25" customFormat="1" ht="13.35" customHeight="1">
      <c r="A942" s="39"/>
      <c r="B942" s="39"/>
      <c r="C942" s="39"/>
      <c r="N942" s="39"/>
    </row>
    <row r="943" spans="1:14" s="25" customFormat="1" ht="13.35" customHeight="1">
      <c r="A943" s="39"/>
      <c r="B943" s="39"/>
      <c r="C943" s="39"/>
      <c r="N943" s="39"/>
    </row>
    <row r="944" spans="1:14" s="25" customFormat="1" ht="13.35" customHeight="1">
      <c r="A944" s="39"/>
      <c r="B944" s="39"/>
      <c r="C944" s="39"/>
      <c r="N944" s="39"/>
    </row>
    <row r="945" spans="1:14" s="25" customFormat="1" ht="13.35" customHeight="1">
      <c r="A945" s="39"/>
      <c r="B945" s="39"/>
      <c r="C945" s="39"/>
      <c r="N945" s="39"/>
    </row>
    <row r="946" spans="1:14" s="25" customFormat="1" ht="13.35" customHeight="1">
      <c r="A946" s="39"/>
      <c r="B946" s="39"/>
      <c r="C946" s="39"/>
      <c r="N946" s="39"/>
    </row>
    <row r="947" spans="1:14" s="25" customFormat="1" ht="13.35" customHeight="1">
      <c r="A947" s="39"/>
      <c r="B947" s="39"/>
      <c r="C947" s="39"/>
      <c r="N947" s="39"/>
    </row>
    <row r="948" spans="1:14" s="25" customFormat="1" ht="13.35" customHeight="1">
      <c r="A948" s="39"/>
      <c r="B948" s="39"/>
      <c r="C948" s="39"/>
      <c r="N948" s="39"/>
    </row>
    <row r="949" spans="1:14" s="25" customFormat="1" ht="13.35" customHeight="1">
      <c r="A949" s="39"/>
      <c r="B949" s="39"/>
      <c r="C949" s="39"/>
      <c r="N949" s="39"/>
    </row>
    <row r="950" spans="1:14" s="25" customFormat="1" ht="13.35" customHeight="1">
      <c r="A950" s="39"/>
      <c r="B950" s="39"/>
      <c r="C950" s="39"/>
      <c r="N950" s="39"/>
    </row>
    <row r="951" spans="1:14" s="25" customFormat="1" ht="13.35" customHeight="1">
      <c r="A951" s="39"/>
      <c r="B951" s="39"/>
      <c r="C951" s="39"/>
      <c r="N951" s="39"/>
    </row>
    <row r="952" spans="1:14" s="25" customFormat="1" ht="13.35" customHeight="1">
      <c r="A952" s="39"/>
      <c r="B952" s="39"/>
      <c r="C952" s="39"/>
      <c r="N952" s="39"/>
    </row>
    <row r="953" spans="1:14" s="25" customFormat="1" ht="13.35" customHeight="1">
      <c r="A953" s="39"/>
      <c r="B953" s="39"/>
      <c r="C953" s="39"/>
      <c r="N953" s="39"/>
    </row>
    <row r="954" spans="1:14" s="25" customFormat="1" ht="13.35" customHeight="1">
      <c r="A954" s="39"/>
      <c r="B954" s="39"/>
      <c r="C954" s="39"/>
      <c r="N954" s="39"/>
    </row>
    <row r="955" spans="1:14" s="25" customFormat="1" ht="13.35" customHeight="1">
      <c r="A955" s="39"/>
      <c r="B955" s="39"/>
      <c r="C955" s="39"/>
      <c r="N955" s="39"/>
    </row>
    <row r="956" spans="1:14" s="25" customFormat="1" ht="13.35" customHeight="1">
      <c r="A956" s="39"/>
      <c r="B956" s="39"/>
      <c r="C956" s="39"/>
      <c r="N956" s="39"/>
    </row>
    <row r="957" spans="1:14" s="25" customFormat="1" ht="13.35" customHeight="1">
      <c r="A957" s="39"/>
      <c r="B957" s="39"/>
      <c r="C957" s="39"/>
      <c r="N957" s="39"/>
    </row>
    <row r="958" spans="1:14" s="25" customFormat="1" ht="13.35" customHeight="1">
      <c r="A958" s="39"/>
      <c r="B958" s="39"/>
      <c r="C958" s="39"/>
      <c r="N958" s="39"/>
    </row>
    <row r="959" spans="1:14" s="25" customFormat="1" ht="13.35" customHeight="1">
      <c r="A959" s="39"/>
      <c r="B959" s="39"/>
      <c r="C959" s="39"/>
      <c r="N959" s="39"/>
    </row>
    <row r="960" spans="1:14" s="25" customFormat="1" ht="13.35" customHeight="1">
      <c r="A960" s="39"/>
      <c r="B960" s="39"/>
      <c r="C960" s="39"/>
      <c r="N960" s="39"/>
    </row>
    <row r="961" spans="1:14" s="25" customFormat="1" ht="13.35" customHeight="1">
      <c r="A961" s="39"/>
      <c r="B961" s="39"/>
      <c r="C961" s="39"/>
      <c r="N961" s="39"/>
    </row>
    <row r="962" spans="1:14" s="25" customFormat="1" ht="13.35" customHeight="1">
      <c r="A962" s="39"/>
      <c r="B962" s="39"/>
      <c r="C962" s="39"/>
      <c r="N962" s="39"/>
    </row>
    <row r="963" spans="1:14" s="25" customFormat="1" ht="13.35" customHeight="1">
      <c r="A963" s="39"/>
      <c r="B963" s="39"/>
      <c r="C963" s="39"/>
      <c r="N963" s="39"/>
    </row>
    <row r="964" spans="1:14" s="25" customFormat="1" ht="13.35" customHeight="1">
      <c r="A964" s="39"/>
      <c r="B964" s="39"/>
      <c r="C964" s="39"/>
      <c r="N964" s="39"/>
    </row>
    <row r="965" spans="1:14" s="25" customFormat="1" ht="13.35" customHeight="1">
      <c r="A965" s="39"/>
      <c r="B965" s="39"/>
      <c r="C965" s="39"/>
      <c r="N965" s="39"/>
    </row>
    <row r="966" spans="1:14" s="25" customFormat="1" ht="13.35" customHeight="1">
      <c r="A966" s="39"/>
      <c r="B966" s="39"/>
      <c r="C966" s="39"/>
      <c r="N966" s="39"/>
    </row>
    <row r="967" spans="1:14" s="25" customFormat="1" ht="13.35" customHeight="1">
      <c r="A967" s="39"/>
      <c r="B967" s="39"/>
      <c r="C967" s="39"/>
      <c r="N967" s="39"/>
    </row>
    <row r="968" spans="1:14" s="25" customFormat="1" ht="13.35" customHeight="1">
      <c r="A968" s="39"/>
      <c r="B968" s="39"/>
      <c r="C968" s="39"/>
      <c r="N968" s="39"/>
    </row>
    <row r="969" spans="1:14" s="25" customFormat="1" ht="13.35" customHeight="1">
      <c r="A969" s="39"/>
      <c r="B969" s="39"/>
      <c r="C969" s="39"/>
      <c r="N969" s="39"/>
    </row>
    <row r="970" spans="1:14" s="25" customFormat="1" ht="13.35" customHeight="1">
      <c r="A970" s="39"/>
      <c r="B970" s="39"/>
      <c r="C970" s="39"/>
      <c r="N970" s="39"/>
    </row>
    <row r="971" spans="1:14" s="25" customFormat="1" ht="13.35" customHeight="1">
      <c r="A971" s="39"/>
      <c r="B971" s="39"/>
      <c r="C971" s="39"/>
      <c r="N971" s="39"/>
    </row>
    <row r="972" spans="1:14" s="25" customFormat="1" ht="13.35" customHeight="1">
      <c r="A972" s="39"/>
      <c r="B972" s="39"/>
      <c r="C972" s="39"/>
      <c r="N972" s="39"/>
    </row>
    <row r="973" spans="1:14" s="25" customFormat="1" ht="13.35" customHeight="1">
      <c r="A973" s="39"/>
      <c r="B973" s="39"/>
      <c r="C973" s="39"/>
      <c r="N973" s="39"/>
    </row>
    <row r="974" spans="1:14" s="25" customFormat="1" ht="13.35" customHeight="1">
      <c r="A974" s="39"/>
      <c r="B974" s="39"/>
      <c r="C974" s="39"/>
      <c r="N974" s="39"/>
    </row>
    <row r="975" spans="1:14" s="25" customFormat="1" ht="13.35" customHeight="1">
      <c r="A975" s="39"/>
      <c r="B975" s="39"/>
      <c r="C975" s="39"/>
      <c r="N975" s="39"/>
    </row>
    <row r="976" spans="1:14" s="25" customFormat="1" ht="13.35" customHeight="1">
      <c r="A976" s="39"/>
      <c r="B976" s="39"/>
      <c r="C976" s="39"/>
      <c r="N976" s="39"/>
    </row>
    <row r="977" spans="1:14" s="25" customFormat="1" ht="13.35" customHeight="1">
      <c r="A977" s="39"/>
      <c r="B977" s="39"/>
      <c r="C977" s="39"/>
      <c r="N977" s="39"/>
    </row>
    <row r="978" spans="1:14" s="25" customFormat="1" ht="13.35" customHeight="1">
      <c r="A978" s="39"/>
      <c r="B978" s="39"/>
      <c r="C978" s="39"/>
      <c r="N978" s="39"/>
    </row>
    <row r="979" spans="1:14" s="25" customFormat="1" ht="13.35" customHeight="1">
      <c r="A979" s="39"/>
      <c r="B979" s="39"/>
      <c r="C979" s="39"/>
      <c r="N979" s="39"/>
    </row>
    <row r="980" spans="1:14" s="25" customFormat="1" ht="13.35" customHeight="1">
      <c r="A980" s="39"/>
      <c r="B980" s="39"/>
      <c r="C980" s="39"/>
      <c r="N980" s="39"/>
    </row>
    <row r="981" spans="1:14" s="25" customFormat="1" ht="13.35" customHeight="1">
      <c r="A981" s="39"/>
      <c r="B981" s="39"/>
      <c r="C981" s="39"/>
      <c r="N981" s="39"/>
    </row>
    <row r="982" spans="1:14" s="25" customFormat="1" ht="13.35" customHeight="1">
      <c r="A982" s="39"/>
      <c r="B982" s="39"/>
      <c r="C982" s="39"/>
      <c r="N982" s="39"/>
    </row>
    <row r="983" spans="1:14" s="25" customFormat="1" ht="13.35" customHeight="1">
      <c r="A983" s="39"/>
      <c r="B983" s="39"/>
      <c r="C983" s="39"/>
      <c r="N983" s="39"/>
    </row>
    <row r="984" spans="1:14" s="25" customFormat="1" ht="13.35" customHeight="1">
      <c r="A984" s="39"/>
      <c r="B984" s="39"/>
      <c r="C984" s="39"/>
      <c r="N984" s="39"/>
    </row>
    <row r="985" spans="1:14" s="25" customFormat="1" ht="13.35" customHeight="1">
      <c r="A985" s="39"/>
      <c r="B985" s="39"/>
      <c r="C985" s="39"/>
      <c r="N985" s="39"/>
    </row>
    <row r="986" spans="1:14" s="25" customFormat="1" ht="13.35" customHeight="1">
      <c r="A986" s="39"/>
      <c r="B986" s="39"/>
      <c r="C986" s="39"/>
      <c r="N986" s="39"/>
    </row>
    <row r="987" spans="1:14" s="25" customFormat="1" ht="13.35" customHeight="1">
      <c r="A987" s="39"/>
      <c r="B987" s="39"/>
      <c r="C987" s="39"/>
      <c r="N987" s="39"/>
    </row>
    <row r="988" spans="1:14" s="25" customFormat="1" ht="13.35" customHeight="1">
      <c r="A988" s="39"/>
      <c r="B988" s="39"/>
      <c r="C988" s="39"/>
      <c r="N988" s="39"/>
    </row>
    <row r="989" spans="1:14" s="25" customFormat="1" ht="13.35" customHeight="1">
      <c r="A989" s="39"/>
      <c r="B989" s="39"/>
      <c r="C989" s="39"/>
      <c r="N989" s="39"/>
    </row>
    <row r="990" spans="1:14" s="25" customFormat="1" ht="13.35" customHeight="1">
      <c r="A990" s="39"/>
      <c r="B990" s="39"/>
      <c r="C990" s="39"/>
      <c r="N990" s="39"/>
    </row>
    <row r="991" spans="1:14" s="25" customFormat="1" ht="13.35" customHeight="1">
      <c r="A991" s="39"/>
      <c r="B991" s="39"/>
      <c r="C991" s="39"/>
      <c r="N991" s="39"/>
    </row>
    <row r="992" spans="1:14" s="25" customFormat="1" ht="13.35" customHeight="1">
      <c r="A992" s="39"/>
      <c r="B992" s="39"/>
      <c r="C992" s="39"/>
      <c r="N992" s="39"/>
    </row>
    <row r="993" spans="1:14" s="25" customFormat="1" ht="13.35" customHeight="1">
      <c r="A993" s="39"/>
      <c r="B993" s="39"/>
      <c r="C993" s="39"/>
      <c r="N993" s="39"/>
    </row>
    <row r="994" spans="1:14" s="25" customFormat="1" ht="13.35" customHeight="1">
      <c r="A994" s="39"/>
      <c r="B994" s="39"/>
      <c r="C994" s="39"/>
      <c r="N994" s="39"/>
    </row>
    <row r="995" spans="1:14" s="25" customFormat="1" ht="13.35" customHeight="1">
      <c r="A995" s="39"/>
      <c r="B995" s="39"/>
      <c r="C995" s="39"/>
      <c r="N995" s="39"/>
    </row>
    <row r="996" spans="1:14" s="25" customFormat="1" ht="13.35" customHeight="1">
      <c r="A996" s="39"/>
      <c r="B996" s="39"/>
      <c r="C996" s="39"/>
      <c r="N996" s="39"/>
    </row>
    <row r="997" spans="1:14" s="25" customFormat="1" ht="13.35" customHeight="1">
      <c r="A997" s="39"/>
      <c r="B997" s="39"/>
      <c r="C997" s="39"/>
      <c r="N997" s="39"/>
    </row>
    <row r="998" spans="1:14" s="25" customFormat="1" ht="13.35" customHeight="1">
      <c r="A998" s="39"/>
      <c r="B998" s="39"/>
      <c r="C998" s="39"/>
      <c r="N998" s="39"/>
    </row>
    <row r="999" spans="1:14" s="25" customFormat="1" ht="13.35" customHeight="1">
      <c r="A999" s="39"/>
      <c r="B999" s="39"/>
      <c r="C999" s="39"/>
      <c r="N999" s="39"/>
    </row>
    <row r="1000" spans="1:14" s="25" customFormat="1" ht="13.35" customHeight="1">
      <c r="A1000" s="39"/>
      <c r="B1000" s="39"/>
      <c r="C1000" s="39"/>
      <c r="N1000" s="39"/>
    </row>
    <row r="1001" spans="1:14" s="25" customFormat="1" ht="13.35" customHeight="1">
      <c r="A1001" s="39"/>
      <c r="B1001" s="39"/>
      <c r="C1001" s="39"/>
      <c r="N1001" s="39"/>
    </row>
    <row r="1002" spans="1:14" s="25" customFormat="1" ht="13.35" customHeight="1">
      <c r="A1002" s="39"/>
      <c r="B1002" s="39"/>
      <c r="C1002" s="39"/>
      <c r="N1002" s="39"/>
    </row>
    <row r="1003" spans="1:14" s="25" customFormat="1" ht="13.35" customHeight="1">
      <c r="A1003" s="39"/>
      <c r="B1003" s="39"/>
      <c r="C1003" s="39"/>
      <c r="N1003" s="39"/>
    </row>
    <row r="1004" spans="1:14" s="25" customFormat="1" ht="13.35" customHeight="1">
      <c r="A1004" s="39"/>
      <c r="B1004" s="39"/>
      <c r="C1004" s="39"/>
      <c r="N1004" s="39"/>
    </row>
    <row r="1005" spans="1:14" s="25" customFormat="1" ht="13.35" customHeight="1">
      <c r="A1005" s="39"/>
      <c r="B1005" s="39"/>
      <c r="C1005" s="39"/>
      <c r="N1005" s="39"/>
    </row>
    <row r="1006" spans="1:14" s="25" customFormat="1" ht="13.35" customHeight="1">
      <c r="A1006" s="39"/>
      <c r="B1006" s="39"/>
      <c r="C1006" s="39"/>
      <c r="N1006" s="39"/>
    </row>
    <row r="1007" spans="1:14" s="25" customFormat="1" ht="13.35" customHeight="1">
      <c r="A1007" s="39"/>
      <c r="B1007" s="39"/>
      <c r="C1007" s="39"/>
      <c r="N1007" s="39"/>
    </row>
    <row r="1008" spans="1:14" s="25" customFormat="1" ht="13.35" customHeight="1">
      <c r="A1008" s="39"/>
      <c r="B1008" s="39"/>
      <c r="C1008" s="39"/>
      <c r="N1008" s="39"/>
    </row>
    <row r="1009" spans="1:14" s="25" customFormat="1" ht="13.35" customHeight="1">
      <c r="A1009" s="39"/>
      <c r="B1009" s="39"/>
      <c r="C1009" s="39"/>
      <c r="N1009" s="39"/>
    </row>
    <row r="1010" spans="1:14" s="25" customFormat="1" ht="13.35" customHeight="1">
      <c r="A1010" s="39"/>
      <c r="B1010" s="39"/>
      <c r="C1010" s="39"/>
      <c r="N1010" s="39"/>
    </row>
    <row r="1011" spans="1:14" s="25" customFormat="1" ht="13.35" customHeight="1">
      <c r="A1011" s="39"/>
      <c r="B1011" s="39"/>
      <c r="C1011" s="39"/>
      <c r="N1011" s="39"/>
    </row>
    <row r="1012" spans="1:14" s="25" customFormat="1" ht="13.35" customHeight="1">
      <c r="A1012" s="39"/>
      <c r="B1012" s="39"/>
      <c r="C1012" s="39"/>
      <c r="N1012" s="39"/>
    </row>
    <row r="1013" spans="1:14" s="25" customFormat="1" ht="13.35" customHeight="1">
      <c r="A1013" s="39"/>
      <c r="B1013" s="39"/>
      <c r="C1013" s="39"/>
      <c r="N1013" s="39"/>
    </row>
    <row r="1014" spans="1:14" s="25" customFormat="1" ht="13.35" customHeight="1">
      <c r="A1014" s="39"/>
      <c r="B1014" s="39"/>
      <c r="C1014" s="39"/>
      <c r="N1014" s="39"/>
    </row>
    <row r="1015" spans="1:14" s="25" customFormat="1" ht="13.35" customHeight="1">
      <c r="A1015" s="39"/>
      <c r="B1015" s="39"/>
      <c r="C1015" s="39"/>
      <c r="N1015" s="39"/>
    </row>
    <row r="1016" spans="1:14" s="25" customFormat="1" ht="13.35" customHeight="1">
      <c r="A1016" s="39"/>
      <c r="B1016" s="39"/>
      <c r="C1016" s="39"/>
      <c r="N1016" s="39"/>
    </row>
    <row r="1017" spans="1:14" s="25" customFormat="1" ht="13.35" customHeight="1">
      <c r="A1017" s="39"/>
      <c r="B1017" s="39"/>
      <c r="C1017" s="39"/>
      <c r="N1017" s="39"/>
    </row>
    <row r="1018" spans="1:14" s="25" customFormat="1" ht="13.35" customHeight="1">
      <c r="A1018" s="39"/>
      <c r="B1018" s="39"/>
      <c r="C1018" s="39"/>
      <c r="N1018" s="39"/>
    </row>
    <row r="1019" spans="1:14" s="25" customFormat="1" ht="13.35" customHeight="1">
      <c r="A1019" s="39"/>
      <c r="B1019" s="39"/>
      <c r="C1019" s="39"/>
      <c r="N1019" s="39"/>
    </row>
    <row r="1020" spans="1:14" s="25" customFormat="1" ht="13.35" customHeight="1">
      <c r="A1020" s="39"/>
      <c r="B1020" s="39"/>
      <c r="C1020" s="39"/>
      <c r="N1020" s="39"/>
    </row>
    <row r="1021" spans="1:14" s="25" customFormat="1" ht="13.35" customHeight="1">
      <c r="A1021" s="39"/>
      <c r="B1021" s="39"/>
      <c r="C1021" s="39"/>
      <c r="N1021" s="39"/>
    </row>
    <row r="1022" spans="1:14" s="25" customFormat="1" ht="13.35" customHeight="1">
      <c r="A1022" s="39"/>
      <c r="B1022" s="39"/>
      <c r="C1022" s="39"/>
      <c r="N1022" s="39"/>
    </row>
    <row r="1023" spans="1:14" s="25" customFormat="1" ht="13.35" customHeight="1">
      <c r="A1023" s="39"/>
      <c r="B1023" s="39"/>
      <c r="C1023" s="39"/>
      <c r="N1023" s="39"/>
    </row>
    <row r="1024" spans="1:14" s="25" customFormat="1" ht="13.35" customHeight="1">
      <c r="A1024" s="39"/>
      <c r="B1024" s="39"/>
      <c r="C1024" s="39"/>
      <c r="N1024" s="39"/>
    </row>
    <row r="1025" spans="1:14" s="25" customFormat="1" ht="13.35" customHeight="1">
      <c r="A1025" s="39"/>
      <c r="B1025" s="39"/>
      <c r="C1025" s="39"/>
      <c r="N1025" s="39"/>
    </row>
    <row r="1026" spans="1:14" s="25" customFormat="1" ht="13.35" customHeight="1">
      <c r="A1026" s="39"/>
      <c r="B1026" s="39"/>
      <c r="C1026" s="39"/>
      <c r="N1026" s="39"/>
    </row>
    <row r="1027" spans="1:14" s="25" customFormat="1" ht="13.35" customHeight="1">
      <c r="A1027" s="39"/>
      <c r="B1027" s="39"/>
      <c r="C1027" s="39"/>
      <c r="N1027" s="39"/>
    </row>
    <row r="1028" spans="1:14" s="25" customFormat="1" ht="13.35" customHeight="1">
      <c r="A1028" s="39"/>
      <c r="B1028" s="39"/>
      <c r="C1028" s="39"/>
      <c r="N1028" s="39"/>
    </row>
    <row r="1029" spans="1:14" s="25" customFormat="1" ht="13.35" customHeight="1">
      <c r="A1029" s="39"/>
      <c r="B1029" s="39"/>
      <c r="C1029" s="39"/>
      <c r="N1029" s="39"/>
    </row>
    <row r="1030" spans="1:14" s="25" customFormat="1" ht="13.35" customHeight="1">
      <c r="A1030" s="39"/>
      <c r="B1030" s="39"/>
      <c r="C1030" s="39"/>
      <c r="N1030" s="39"/>
    </row>
    <row r="1031" spans="1:14" s="25" customFormat="1" ht="13.35" customHeight="1">
      <c r="A1031" s="39"/>
      <c r="B1031" s="39"/>
      <c r="C1031" s="39"/>
      <c r="N1031" s="39"/>
    </row>
    <row r="1032" spans="1:14" s="25" customFormat="1" ht="13.35" customHeight="1">
      <c r="A1032" s="39"/>
      <c r="B1032" s="39"/>
      <c r="C1032" s="39"/>
      <c r="N1032" s="39"/>
    </row>
    <row r="1033" spans="1:14" s="25" customFormat="1" ht="13.35" customHeight="1">
      <c r="A1033" s="39"/>
      <c r="B1033" s="39"/>
      <c r="C1033" s="39"/>
      <c r="N1033" s="39"/>
    </row>
    <row r="1034" spans="1:14" s="25" customFormat="1" ht="13.35" customHeight="1">
      <c r="A1034" s="39"/>
      <c r="B1034" s="39"/>
      <c r="C1034" s="39"/>
      <c r="N1034" s="39"/>
    </row>
    <row r="1035" spans="1:14" s="25" customFormat="1" ht="13.35" customHeight="1">
      <c r="A1035" s="39"/>
      <c r="B1035" s="39"/>
      <c r="C1035" s="39"/>
      <c r="N1035" s="39"/>
    </row>
    <row r="1036" spans="1:14" s="25" customFormat="1" ht="13.35" customHeight="1">
      <c r="A1036" s="39"/>
      <c r="B1036" s="39"/>
      <c r="C1036" s="39"/>
      <c r="N1036" s="39"/>
    </row>
    <row r="1037" spans="1:14" s="25" customFormat="1" ht="13.35" customHeight="1">
      <c r="A1037" s="39"/>
      <c r="B1037" s="39"/>
      <c r="C1037" s="39"/>
      <c r="N1037" s="39"/>
    </row>
    <row r="1038" spans="1:14" s="25" customFormat="1" ht="13.35" customHeight="1">
      <c r="A1038" s="39"/>
      <c r="B1038" s="39"/>
      <c r="C1038" s="39"/>
      <c r="N1038" s="39"/>
    </row>
    <row r="1039" spans="1:14" s="25" customFormat="1" ht="13.35" customHeight="1">
      <c r="A1039" s="39"/>
      <c r="B1039" s="39"/>
      <c r="C1039" s="39"/>
      <c r="N1039" s="39"/>
    </row>
    <row r="1040" spans="1:14" s="25" customFormat="1" ht="13.35" customHeight="1">
      <c r="A1040" s="39"/>
      <c r="B1040" s="39"/>
      <c r="C1040" s="39"/>
      <c r="N1040" s="39"/>
    </row>
    <row r="1041" spans="1:14" s="25" customFormat="1" ht="13.35" customHeight="1">
      <c r="A1041" s="39"/>
      <c r="B1041" s="39"/>
      <c r="C1041" s="39"/>
      <c r="N1041" s="39"/>
    </row>
    <row r="1042" spans="1:14" s="25" customFormat="1" ht="13.35" customHeight="1">
      <c r="A1042" s="39"/>
      <c r="B1042" s="39"/>
      <c r="C1042" s="39"/>
      <c r="N1042" s="39"/>
    </row>
    <row r="1043" spans="1:14" s="25" customFormat="1" ht="13.35" customHeight="1">
      <c r="A1043" s="39"/>
      <c r="B1043" s="39"/>
      <c r="C1043" s="39"/>
      <c r="N1043" s="39"/>
    </row>
    <row r="1044" spans="1:14" s="25" customFormat="1" ht="13.35" customHeight="1">
      <c r="A1044" s="39"/>
      <c r="B1044" s="39"/>
      <c r="C1044" s="39"/>
      <c r="N1044" s="39"/>
    </row>
    <row r="1045" spans="1:14" s="25" customFormat="1" ht="13.35" customHeight="1">
      <c r="A1045" s="39"/>
      <c r="B1045" s="39"/>
      <c r="C1045" s="39"/>
      <c r="N1045" s="39"/>
    </row>
    <row r="1046" spans="1:14" s="25" customFormat="1" ht="13.35" customHeight="1">
      <c r="A1046" s="39"/>
      <c r="B1046" s="39"/>
      <c r="C1046" s="39"/>
      <c r="N1046" s="39"/>
    </row>
    <row r="1047" spans="1:14" s="25" customFormat="1" ht="13.35" customHeight="1">
      <c r="A1047" s="39"/>
      <c r="B1047" s="39"/>
      <c r="C1047" s="39"/>
      <c r="N1047" s="39"/>
    </row>
    <row r="1048" spans="1:14" s="25" customFormat="1" ht="13.35" customHeight="1">
      <c r="A1048" s="39"/>
      <c r="B1048" s="39"/>
      <c r="C1048" s="39"/>
      <c r="N1048" s="39"/>
    </row>
    <row r="1049" spans="1:14" s="25" customFormat="1" ht="13.35" customHeight="1">
      <c r="A1049" s="39"/>
      <c r="B1049" s="39"/>
      <c r="C1049" s="39"/>
      <c r="N1049" s="39"/>
    </row>
    <row r="1050" spans="1:14" s="25" customFormat="1" ht="13.35" customHeight="1">
      <c r="A1050" s="39"/>
      <c r="B1050" s="39"/>
      <c r="C1050" s="39"/>
      <c r="N1050" s="39"/>
    </row>
    <row r="1051" spans="1:14" s="25" customFormat="1" ht="13.35" customHeight="1">
      <c r="A1051" s="39"/>
      <c r="B1051" s="39"/>
      <c r="C1051" s="39"/>
      <c r="N1051" s="39"/>
    </row>
    <row r="1052" spans="1:14" s="25" customFormat="1" ht="13.35" customHeight="1">
      <c r="A1052" s="39"/>
      <c r="B1052" s="39"/>
      <c r="C1052" s="39"/>
      <c r="N1052" s="39"/>
    </row>
    <row r="1053" spans="1:14" s="25" customFormat="1" ht="13.35" customHeight="1">
      <c r="A1053" s="39"/>
      <c r="B1053" s="39"/>
      <c r="C1053" s="39"/>
      <c r="N1053" s="39"/>
    </row>
    <row r="1054" spans="1:14" s="25" customFormat="1" ht="13.35" customHeight="1">
      <c r="A1054" s="39"/>
      <c r="B1054" s="39"/>
      <c r="C1054" s="39"/>
      <c r="N1054" s="39"/>
    </row>
    <row r="1055" spans="1:14" s="25" customFormat="1" ht="13.35" customHeight="1">
      <c r="A1055" s="39"/>
      <c r="B1055" s="39"/>
      <c r="C1055" s="39"/>
      <c r="N1055" s="39"/>
    </row>
    <row r="1056" spans="1:14" s="25" customFormat="1" ht="13.35" customHeight="1">
      <c r="A1056" s="39"/>
      <c r="B1056" s="39"/>
      <c r="C1056" s="39"/>
      <c r="N1056" s="39"/>
    </row>
    <row r="1057" spans="1:14" s="25" customFormat="1" ht="13.35" customHeight="1">
      <c r="A1057" s="39"/>
      <c r="B1057" s="39"/>
      <c r="C1057" s="39"/>
      <c r="N1057" s="39"/>
    </row>
    <row r="1058" spans="1:14" s="25" customFormat="1" ht="13.35" customHeight="1">
      <c r="A1058" s="39"/>
      <c r="B1058" s="39"/>
      <c r="C1058" s="39"/>
      <c r="N1058" s="39"/>
    </row>
    <row r="1059" spans="1:14" s="25" customFormat="1" ht="13.35" customHeight="1">
      <c r="A1059" s="39"/>
      <c r="B1059" s="39"/>
      <c r="C1059" s="39"/>
      <c r="N1059" s="39"/>
    </row>
    <row r="1060" spans="1:14" s="25" customFormat="1" ht="13.35" customHeight="1">
      <c r="A1060" s="39"/>
      <c r="B1060" s="39"/>
      <c r="C1060" s="39"/>
      <c r="N1060" s="39"/>
    </row>
    <row r="1061" spans="1:14" s="25" customFormat="1" ht="13.35" customHeight="1">
      <c r="A1061" s="39"/>
      <c r="B1061" s="39"/>
      <c r="C1061" s="39"/>
      <c r="N1061" s="39"/>
    </row>
    <row r="1062" spans="1:14" s="25" customFormat="1" ht="13.35" customHeight="1">
      <c r="A1062" s="39"/>
      <c r="B1062" s="39"/>
      <c r="C1062" s="39"/>
      <c r="N1062" s="39"/>
    </row>
    <row r="1063" spans="1:14" s="25" customFormat="1" ht="13.35" customHeight="1">
      <c r="A1063" s="39"/>
      <c r="B1063" s="39"/>
      <c r="C1063" s="39"/>
      <c r="N1063" s="39"/>
    </row>
    <row r="1064" spans="1:14" s="25" customFormat="1" ht="13.35" customHeight="1">
      <c r="A1064" s="39"/>
      <c r="B1064" s="39"/>
      <c r="C1064" s="39"/>
      <c r="N1064" s="39"/>
    </row>
    <row r="1065" spans="1:14" s="25" customFormat="1" ht="13.35" customHeight="1">
      <c r="A1065" s="39"/>
      <c r="B1065" s="39"/>
      <c r="C1065" s="39"/>
      <c r="N1065" s="39"/>
    </row>
    <row r="1066" spans="1:14" s="25" customFormat="1" ht="13.35" customHeight="1">
      <c r="A1066" s="39"/>
      <c r="B1066" s="39"/>
      <c r="C1066" s="39"/>
      <c r="N1066" s="39"/>
    </row>
    <row r="1067" spans="1:14" s="25" customFormat="1" ht="13.35" customHeight="1">
      <c r="A1067" s="39"/>
      <c r="B1067" s="39"/>
      <c r="C1067" s="39"/>
      <c r="N1067" s="39"/>
    </row>
    <row r="1068" spans="1:14" s="25" customFormat="1" ht="13.35" customHeight="1">
      <c r="A1068" s="39"/>
      <c r="B1068" s="39"/>
      <c r="C1068" s="39"/>
      <c r="N1068" s="39"/>
    </row>
    <row r="1069" spans="1:14" s="25" customFormat="1" ht="13.35" customHeight="1">
      <c r="A1069" s="39"/>
      <c r="B1069" s="39"/>
      <c r="C1069" s="39"/>
      <c r="N1069" s="39"/>
    </row>
    <row r="1070" spans="1:14" s="25" customFormat="1" ht="13.35" customHeight="1">
      <c r="A1070" s="39"/>
      <c r="B1070" s="39"/>
      <c r="C1070" s="39"/>
      <c r="N1070" s="39"/>
    </row>
    <row r="1071" spans="1:14" s="25" customFormat="1" ht="13.35" customHeight="1">
      <c r="A1071" s="39"/>
      <c r="B1071" s="39"/>
      <c r="C1071" s="39"/>
      <c r="N1071" s="39"/>
    </row>
    <row r="1072" spans="1:14" s="25" customFormat="1" ht="13.35" customHeight="1">
      <c r="A1072" s="39"/>
      <c r="B1072" s="39"/>
      <c r="C1072" s="39"/>
      <c r="N1072" s="39"/>
    </row>
    <row r="1073" spans="1:14" s="25" customFormat="1" ht="13.35" customHeight="1">
      <c r="A1073" s="39"/>
      <c r="B1073" s="39"/>
      <c r="C1073" s="39"/>
      <c r="N1073" s="39"/>
    </row>
    <row r="1074" spans="1:14" s="25" customFormat="1" ht="13.35" customHeight="1">
      <c r="A1074" s="39"/>
      <c r="B1074" s="39"/>
      <c r="C1074" s="39"/>
      <c r="N1074" s="39"/>
    </row>
    <row r="1075" spans="1:14" s="25" customFormat="1" ht="13.35" customHeight="1">
      <c r="A1075" s="39"/>
      <c r="B1075" s="39"/>
      <c r="C1075" s="39"/>
      <c r="N1075" s="39"/>
    </row>
    <row r="1076" spans="1:14" s="25" customFormat="1" ht="13.35" customHeight="1">
      <c r="A1076" s="39"/>
      <c r="B1076" s="39"/>
      <c r="C1076" s="39"/>
      <c r="N1076" s="39"/>
    </row>
    <row r="1077" spans="1:14" s="25" customFormat="1" ht="13.35" customHeight="1">
      <c r="A1077" s="39"/>
      <c r="B1077" s="39"/>
      <c r="C1077" s="39"/>
      <c r="N1077" s="39"/>
    </row>
    <row r="1078" spans="1:14" s="25" customFormat="1" ht="13.35" customHeight="1">
      <c r="A1078" s="39"/>
      <c r="B1078" s="39"/>
      <c r="C1078" s="39"/>
      <c r="N1078" s="39"/>
    </row>
    <row r="1079" spans="1:14" s="25" customFormat="1" ht="13.35" customHeight="1">
      <c r="A1079" s="39"/>
      <c r="B1079" s="39"/>
      <c r="C1079" s="39"/>
      <c r="N1079" s="39"/>
    </row>
    <row r="1080" spans="1:14" s="25" customFormat="1" ht="13.35" customHeight="1">
      <c r="A1080" s="39"/>
      <c r="B1080" s="39"/>
      <c r="C1080" s="39"/>
      <c r="N1080" s="39"/>
    </row>
    <row r="1081" spans="1:14" s="25" customFormat="1" ht="13.35" customHeight="1">
      <c r="A1081" s="39"/>
      <c r="B1081" s="39"/>
      <c r="C1081" s="39"/>
      <c r="N1081" s="39"/>
    </row>
    <row r="1082" spans="1:14" s="25" customFormat="1" ht="13.35" customHeight="1">
      <c r="A1082" s="39"/>
      <c r="B1082" s="39"/>
      <c r="C1082" s="39"/>
      <c r="N1082" s="39"/>
    </row>
    <row r="1083" spans="1:14" s="25" customFormat="1" ht="13.35" customHeight="1">
      <c r="A1083" s="39"/>
      <c r="B1083" s="39"/>
      <c r="C1083" s="39"/>
      <c r="N1083" s="39"/>
    </row>
    <row r="1084" spans="1:14" s="25" customFormat="1" ht="13.35" customHeight="1">
      <c r="A1084" s="39"/>
      <c r="B1084" s="39"/>
      <c r="C1084" s="39"/>
      <c r="N1084" s="39"/>
    </row>
    <row r="1085" spans="1:14" s="25" customFormat="1" ht="13.35" customHeight="1">
      <c r="A1085" s="39"/>
      <c r="B1085" s="39"/>
      <c r="C1085" s="39"/>
      <c r="N1085" s="39"/>
    </row>
    <row r="1086" spans="1:14" s="25" customFormat="1" ht="13.35" customHeight="1">
      <c r="A1086" s="39"/>
      <c r="B1086" s="39"/>
      <c r="C1086" s="39"/>
      <c r="N1086" s="39"/>
    </row>
    <row r="1087" spans="1:14" s="25" customFormat="1" ht="13.35" customHeight="1">
      <c r="A1087" s="39"/>
      <c r="B1087" s="39"/>
      <c r="C1087" s="39"/>
      <c r="N1087" s="39"/>
    </row>
    <row r="1088" spans="1:14" s="25" customFormat="1" ht="13.35" customHeight="1">
      <c r="A1088" s="39"/>
      <c r="B1088" s="39"/>
      <c r="C1088" s="39"/>
      <c r="N1088" s="39"/>
    </row>
    <row r="1089" spans="1:14" s="25" customFormat="1" ht="13.35" customHeight="1">
      <c r="A1089" s="39"/>
      <c r="B1089" s="39"/>
      <c r="C1089" s="39"/>
      <c r="N1089" s="39"/>
    </row>
    <row r="1090" spans="1:14" s="25" customFormat="1" ht="13.35" customHeight="1">
      <c r="A1090" s="39"/>
      <c r="B1090" s="39"/>
      <c r="C1090" s="39"/>
      <c r="N1090" s="39"/>
    </row>
    <row r="1091" spans="1:14" s="25" customFormat="1" ht="13.35" customHeight="1">
      <c r="A1091" s="39"/>
      <c r="B1091" s="39"/>
      <c r="C1091" s="39"/>
      <c r="N1091" s="39"/>
    </row>
    <row r="1092" spans="1:14" s="25" customFormat="1" ht="13.35" customHeight="1">
      <c r="A1092" s="39"/>
      <c r="B1092" s="39"/>
      <c r="C1092" s="39"/>
      <c r="N1092" s="39"/>
    </row>
    <row r="1093" spans="1:14" s="25" customFormat="1" ht="13.35" customHeight="1">
      <c r="A1093" s="39"/>
      <c r="B1093" s="39"/>
      <c r="C1093" s="39"/>
      <c r="N1093" s="39"/>
    </row>
    <row r="1094" spans="1:14" s="25" customFormat="1" ht="13.35" customHeight="1">
      <c r="A1094" s="39"/>
      <c r="B1094" s="39"/>
      <c r="C1094" s="39"/>
      <c r="N1094" s="39"/>
    </row>
    <row r="1095" spans="1:14" s="25" customFormat="1" ht="13.35" customHeight="1">
      <c r="A1095" s="39"/>
      <c r="B1095" s="39"/>
      <c r="C1095" s="39"/>
      <c r="N1095" s="39"/>
    </row>
    <row r="1096" spans="1:14" s="25" customFormat="1" ht="13.35" customHeight="1">
      <c r="A1096" s="39"/>
      <c r="B1096" s="39"/>
      <c r="C1096" s="39"/>
      <c r="N1096" s="39"/>
    </row>
    <row r="1097" spans="1:14" s="25" customFormat="1" ht="13.35" customHeight="1">
      <c r="A1097" s="39"/>
      <c r="B1097" s="39"/>
      <c r="C1097" s="39"/>
      <c r="N1097" s="39"/>
    </row>
    <row r="1098" spans="1:14" s="25" customFormat="1" ht="13.35" customHeight="1">
      <c r="A1098" s="39"/>
      <c r="B1098" s="39"/>
      <c r="C1098" s="39"/>
      <c r="N1098" s="39"/>
    </row>
    <row r="1099" spans="1:14" s="25" customFormat="1" ht="13.35" customHeight="1">
      <c r="A1099" s="39"/>
      <c r="B1099" s="39"/>
      <c r="C1099" s="39"/>
      <c r="N1099" s="39"/>
    </row>
    <row r="1100" spans="1:14" s="25" customFormat="1" ht="13.35" customHeight="1">
      <c r="A1100" s="39"/>
      <c r="B1100" s="39"/>
      <c r="C1100" s="39"/>
      <c r="N1100" s="39"/>
    </row>
    <row r="1101" spans="1:14" s="25" customFormat="1" ht="13.35" customHeight="1">
      <c r="A1101" s="39"/>
      <c r="B1101" s="39"/>
      <c r="C1101" s="39"/>
      <c r="N1101" s="39"/>
    </row>
    <row r="1102" spans="1:14" s="25" customFormat="1" ht="13.35" customHeight="1">
      <c r="A1102" s="39"/>
      <c r="B1102" s="39"/>
      <c r="C1102" s="39"/>
      <c r="N1102" s="39"/>
    </row>
    <row r="1103" spans="1:14" s="25" customFormat="1" ht="13.35" customHeight="1">
      <c r="A1103" s="39"/>
      <c r="B1103" s="39"/>
      <c r="C1103" s="39"/>
      <c r="N1103" s="39"/>
    </row>
    <row r="1104" spans="1:14" s="25" customFormat="1" ht="13.35" customHeight="1">
      <c r="A1104" s="39"/>
      <c r="B1104" s="39"/>
      <c r="C1104" s="39"/>
      <c r="N1104" s="39"/>
    </row>
    <row r="1105" spans="1:14" s="25" customFormat="1" ht="13.35" customHeight="1">
      <c r="A1105" s="39"/>
      <c r="B1105" s="39"/>
      <c r="C1105" s="39"/>
      <c r="N1105" s="39"/>
    </row>
    <row r="1106" spans="1:14" s="25" customFormat="1" ht="13.35" customHeight="1">
      <c r="A1106" s="39"/>
      <c r="B1106" s="39"/>
      <c r="C1106" s="39"/>
      <c r="N1106" s="39"/>
    </row>
    <row r="1107" spans="1:14" s="25" customFormat="1" ht="13.35" customHeight="1">
      <c r="A1107" s="39"/>
      <c r="B1107" s="39"/>
      <c r="C1107" s="39"/>
      <c r="N1107" s="39"/>
    </row>
    <row r="1108" spans="1:14" s="25" customFormat="1" ht="13.35" customHeight="1">
      <c r="A1108" s="39"/>
      <c r="B1108" s="39"/>
      <c r="C1108" s="39"/>
      <c r="N1108" s="39"/>
    </row>
    <row r="1109" spans="1:14" s="25" customFormat="1" ht="13.35" customHeight="1">
      <c r="A1109" s="39"/>
      <c r="B1109" s="39"/>
      <c r="C1109" s="39"/>
      <c r="N1109" s="39"/>
    </row>
    <row r="1110" spans="1:14" s="25" customFormat="1" ht="13.35" customHeight="1">
      <c r="A1110" s="39"/>
      <c r="B1110" s="39"/>
      <c r="C1110" s="39"/>
      <c r="N1110" s="39"/>
    </row>
    <row r="1111" spans="1:14" s="25" customFormat="1" ht="13.35" customHeight="1">
      <c r="A1111" s="39"/>
      <c r="B1111" s="39"/>
      <c r="C1111" s="39"/>
      <c r="N1111" s="39"/>
    </row>
    <row r="1112" spans="1:14" s="25" customFormat="1" ht="13.35" customHeight="1">
      <c r="A1112" s="39"/>
      <c r="B1112" s="39"/>
      <c r="C1112" s="39"/>
      <c r="N1112" s="39"/>
    </row>
    <row r="1113" spans="1:14" s="25" customFormat="1" ht="13.35" customHeight="1">
      <c r="A1113" s="39"/>
      <c r="B1113" s="39"/>
      <c r="C1113" s="39"/>
      <c r="N1113" s="39"/>
    </row>
    <row r="1114" spans="1:14" s="25" customFormat="1" ht="13.35" customHeight="1">
      <c r="A1114" s="39"/>
      <c r="B1114" s="39"/>
      <c r="C1114" s="39"/>
      <c r="N1114" s="39"/>
    </row>
    <row r="1115" spans="1:14" s="25" customFormat="1" ht="13.35" customHeight="1">
      <c r="A1115" s="39"/>
      <c r="B1115" s="39"/>
      <c r="C1115" s="39"/>
      <c r="N1115" s="39"/>
    </row>
    <row r="1116" spans="1:14" s="25" customFormat="1" ht="13.35" customHeight="1">
      <c r="A1116" s="39"/>
      <c r="B1116" s="39"/>
      <c r="C1116" s="39"/>
      <c r="N1116" s="39"/>
    </row>
    <row r="1117" spans="1:14" s="25" customFormat="1" ht="13.35" customHeight="1">
      <c r="A1117" s="39"/>
      <c r="B1117" s="39"/>
      <c r="C1117" s="39"/>
      <c r="N1117" s="39"/>
    </row>
    <row r="1118" spans="1:14" s="25" customFormat="1" ht="13.35" customHeight="1">
      <c r="A1118" s="39"/>
      <c r="B1118" s="39"/>
      <c r="C1118" s="39"/>
      <c r="N1118" s="39"/>
    </row>
    <row r="1119" spans="1:14" s="25" customFormat="1" ht="13.35" customHeight="1">
      <c r="A1119" s="39"/>
      <c r="B1119" s="39"/>
      <c r="C1119" s="39"/>
      <c r="N1119" s="39"/>
    </row>
    <row r="1120" spans="1:14" s="25" customFormat="1" ht="13.35" customHeight="1">
      <c r="A1120" s="39"/>
      <c r="B1120" s="39"/>
      <c r="C1120" s="39"/>
      <c r="N1120" s="39"/>
    </row>
    <row r="1121" spans="1:14" s="25" customFormat="1" ht="13.35" customHeight="1">
      <c r="A1121" s="39"/>
      <c r="B1121" s="39"/>
      <c r="C1121" s="39"/>
      <c r="N1121" s="39"/>
    </row>
    <row r="1122" spans="1:14" s="25" customFormat="1" ht="13.35" customHeight="1">
      <c r="A1122" s="39"/>
      <c r="B1122" s="39"/>
      <c r="C1122" s="39"/>
      <c r="N1122" s="39"/>
    </row>
    <row r="1123" spans="1:14" s="25" customFormat="1" ht="13.35" customHeight="1">
      <c r="A1123" s="39"/>
      <c r="B1123" s="39"/>
      <c r="C1123" s="39"/>
      <c r="N1123" s="39"/>
    </row>
    <row r="1124" spans="1:14" s="25" customFormat="1" ht="13.35" customHeight="1">
      <c r="A1124" s="39"/>
      <c r="B1124" s="39"/>
      <c r="C1124" s="39"/>
      <c r="N1124" s="39"/>
    </row>
    <row r="1125" spans="1:14" s="25" customFormat="1" ht="13.35" customHeight="1">
      <c r="A1125" s="39"/>
      <c r="B1125" s="39"/>
      <c r="C1125" s="39"/>
      <c r="N1125" s="39"/>
    </row>
    <row r="1126" spans="1:14" s="25" customFormat="1" ht="13.35" customHeight="1">
      <c r="A1126" s="39"/>
      <c r="B1126" s="39"/>
      <c r="C1126" s="39"/>
      <c r="N1126" s="39"/>
    </row>
    <row r="1127" spans="1:14" s="25" customFormat="1" ht="13.35" customHeight="1">
      <c r="A1127" s="39"/>
      <c r="B1127" s="39"/>
      <c r="C1127" s="39"/>
      <c r="N1127" s="39"/>
    </row>
    <row r="1128" spans="1:14" s="25" customFormat="1" ht="13.35" customHeight="1">
      <c r="A1128" s="39"/>
      <c r="B1128" s="39"/>
      <c r="C1128" s="39"/>
      <c r="N1128" s="39"/>
    </row>
    <row r="1129" spans="1:14" s="25" customFormat="1" ht="13.35" customHeight="1">
      <c r="A1129" s="39"/>
      <c r="B1129" s="39"/>
      <c r="C1129" s="39"/>
      <c r="N1129" s="39"/>
    </row>
    <row r="1130" spans="1:14" s="25" customFormat="1" ht="13.35" customHeight="1">
      <c r="A1130" s="39"/>
      <c r="B1130" s="39"/>
      <c r="C1130" s="39"/>
      <c r="N1130" s="39"/>
    </row>
    <row r="1131" spans="1:14" s="25" customFormat="1" ht="13.35" customHeight="1">
      <c r="A1131" s="39"/>
      <c r="B1131" s="39"/>
      <c r="C1131" s="39"/>
      <c r="N1131" s="39"/>
    </row>
    <row r="1132" spans="1:14" s="25" customFormat="1" ht="13.35" customHeight="1">
      <c r="A1132" s="39"/>
      <c r="B1132" s="39"/>
      <c r="C1132" s="39"/>
      <c r="N1132" s="39"/>
    </row>
    <row r="1133" spans="1:14" s="25" customFormat="1" ht="13.35" customHeight="1">
      <c r="A1133" s="39"/>
      <c r="B1133" s="39"/>
      <c r="C1133" s="39"/>
      <c r="N1133" s="39"/>
    </row>
    <row r="1134" spans="1:14" s="25" customFormat="1" ht="13.35" customHeight="1">
      <c r="A1134" s="39"/>
      <c r="B1134" s="39"/>
      <c r="C1134" s="39"/>
      <c r="N1134" s="39"/>
    </row>
    <row r="1135" spans="1:14" s="25" customFormat="1" ht="13.35" customHeight="1">
      <c r="A1135" s="39"/>
      <c r="B1135" s="39"/>
      <c r="C1135" s="39"/>
      <c r="N1135" s="39"/>
    </row>
    <row r="1136" spans="1:14" s="25" customFormat="1" ht="13.35" customHeight="1">
      <c r="A1136" s="39"/>
      <c r="B1136" s="39"/>
      <c r="C1136" s="39"/>
      <c r="N1136" s="39"/>
    </row>
    <row r="1137" spans="1:14" s="25" customFormat="1" ht="13.35" customHeight="1">
      <c r="A1137" s="39"/>
      <c r="B1137" s="39"/>
      <c r="C1137" s="39"/>
      <c r="N1137" s="39"/>
    </row>
    <row r="1138" spans="1:14" s="25" customFormat="1" ht="13.35" customHeight="1">
      <c r="A1138" s="39"/>
      <c r="B1138" s="39"/>
      <c r="C1138" s="39"/>
      <c r="N1138" s="39"/>
    </row>
    <row r="1139" spans="1:14" s="25" customFormat="1" ht="13.35" customHeight="1">
      <c r="A1139" s="39"/>
      <c r="B1139" s="39"/>
      <c r="C1139" s="39"/>
      <c r="N1139" s="39"/>
    </row>
    <row r="1140" spans="1:14" s="25" customFormat="1" ht="13.35" customHeight="1">
      <c r="A1140" s="39"/>
      <c r="B1140" s="39"/>
      <c r="C1140" s="39"/>
      <c r="N1140" s="39"/>
    </row>
    <row r="1141" spans="1:14" s="25" customFormat="1" ht="13.35" customHeight="1">
      <c r="A1141" s="39"/>
      <c r="B1141" s="39"/>
      <c r="C1141" s="39"/>
      <c r="N1141" s="39"/>
    </row>
    <row r="1142" spans="1:14" s="25" customFormat="1" ht="13.35" customHeight="1">
      <c r="A1142" s="39"/>
      <c r="B1142" s="39"/>
      <c r="C1142" s="39"/>
      <c r="N1142" s="39"/>
    </row>
    <row r="1143" spans="1:14" s="25" customFormat="1" ht="13.35" customHeight="1">
      <c r="A1143" s="39"/>
      <c r="B1143" s="39"/>
      <c r="C1143" s="39"/>
      <c r="N1143" s="39"/>
    </row>
    <row r="1144" spans="1:14" s="25" customFormat="1" ht="13.35" customHeight="1">
      <c r="A1144" s="39"/>
      <c r="B1144" s="39"/>
      <c r="C1144" s="39"/>
      <c r="N1144" s="39"/>
    </row>
    <row r="1145" spans="1:14" s="25" customFormat="1" ht="13.35" customHeight="1">
      <c r="A1145" s="39"/>
      <c r="B1145" s="39"/>
      <c r="C1145" s="39"/>
      <c r="N1145" s="39"/>
    </row>
    <row r="1146" spans="1:14" s="25" customFormat="1" ht="13.35" customHeight="1">
      <c r="A1146" s="39"/>
      <c r="B1146" s="39"/>
      <c r="C1146" s="39"/>
      <c r="N1146" s="39"/>
    </row>
    <row r="1147" spans="1:14" s="25" customFormat="1" ht="13.35" customHeight="1">
      <c r="A1147" s="39"/>
      <c r="B1147" s="39"/>
      <c r="C1147" s="39"/>
      <c r="N1147" s="39"/>
    </row>
    <row r="1148" spans="1:14" s="25" customFormat="1" ht="13.35" customHeight="1">
      <c r="A1148" s="39"/>
      <c r="B1148" s="39"/>
      <c r="C1148" s="39"/>
      <c r="N1148" s="39"/>
    </row>
    <row r="1149" spans="1:14" s="25" customFormat="1" ht="13.35" customHeight="1">
      <c r="A1149" s="39"/>
      <c r="B1149" s="39"/>
      <c r="C1149" s="39"/>
      <c r="N1149" s="39"/>
    </row>
    <row r="1150" spans="1:14" s="25" customFormat="1" ht="13.35" customHeight="1">
      <c r="A1150" s="39"/>
      <c r="B1150" s="39"/>
      <c r="C1150" s="39"/>
      <c r="N1150" s="39"/>
    </row>
    <row r="1151" spans="1:14" s="25" customFormat="1" ht="13.35" customHeight="1">
      <c r="A1151" s="39"/>
      <c r="B1151" s="39"/>
      <c r="C1151" s="39"/>
      <c r="N1151" s="39"/>
    </row>
    <row r="1152" spans="1:14" s="25" customFormat="1" ht="13.35" customHeight="1">
      <c r="A1152" s="39"/>
      <c r="B1152" s="39"/>
      <c r="C1152" s="39"/>
      <c r="N1152" s="39"/>
    </row>
    <row r="1153" spans="1:14" s="25" customFormat="1" ht="13.35" customHeight="1">
      <c r="A1153" s="39"/>
      <c r="B1153" s="39"/>
      <c r="C1153" s="39"/>
      <c r="N1153" s="39"/>
    </row>
    <row r="1154" spans="1:14" s="25" customFormat="1" ht="13.35" customHeight="1">
      <c r="A1154" s="39"/>
      <c r="B1154" s="39"/>
      <c r="C1154" s="39"/>
      <c r="N1154" s="39"/>
    </row>
    <row r="1155" spans="1:14" s="25" customFormat="1" ht="13.35" customHeight="1">
      <c r="A1155" s="39"/>
      <c r="B1155" s="39"/>
      <c r="C1155" s="39"/>
      <c r="N1155" s="39"/>
    </row>
    <row r="1156" spans="1:14" s="25" customFormat="1" ht="13.35" customHeight="1">
      <c r="A1156" s="39"/>
      <c r="B1156" s="39"/>
      <c r="C1156" s="39"/>
      <c r="N1156" s="39"/>
    </row>
    <row r="1157" spans="1:14" s="25" customFormat="1" ht="13.35" customHeight="1">
      <c r="A1157" s="39"/>
      <c r="B1157" s="39"/>
      <c r="C1157" s="39"/>
      <c r="N1157" s="39"/>
    </row>
    <row r="1158" spans="1:14" s="25" customFormat="1" ht="13.35" customHeight="1">
      <c r="A1158" s="39"/>
      <c r="B1158" s="39"/>
      <c r="C1158" s="39"/>
      <c r="N1158" s="39"/>
    </row>
    <row r="1159" spans="1:14" s="25" customFormat="1" ht="13.35" customHeight="1">
      <c r="A1159" s="39"/>
      <c r="B1159" s="39"/>
      <c r="C1159" s="39"/>
      <c r="N1159" s="39"/>
    </row>
    <row r="1160" spans="1:14" s="25" customFormat="1" ht="13.35" customHeight="1">
      <c r="A1160" s="39"/>
      <c r="B1160" s="39"/>
      <c r="C1160" s="39"/>
      <c r="N1160" s="39"/>
    </row>
    <row r="1161" spans="1:14" s="25" customFormat="1" ht="13.35" customHeight="1">
      <c r="A1161" s="39"/>
      <c r="B1161" s="39"/>
      <c r="C1161" s="39"/>
      <c r="N1161" s="39"/>
    </row>
    <row r="1162" spans="1:14" s="25" customFormat="1" ht="13.35" customHeight="1">
      <c r="A1162" s="39"/>
      <c r="B1162" s="39"/>
      <c r="C1162" s="39"/>
      <c r="N1162" s="39"/>
    </row>
    <row r="1163" spans="1:14" s="25" customFormat="1" ht="13.35" customHeight="1">
      <c r="A1163" s="39"/>
      <c r="B1163" s="39"/>
      <c r="C1163" s="39"/>
      <c r="N1163" s="39"/>
    </row>
    <row r="1164" spans="1:14" s="25" customFormat="1" ht="13.35" customHeight="1">
      <c r="A1164" s="39"/>
      <c r="B1164" s="39"/>
      <c r="C1164" s="39"/>
      <c r="N1164" s="39"/>
    </row>
    <row r="1165" spans="1:14" s="25" customFormat="1" ht="13.35" customHeight="1">
      <c r="A1165" s="39"/>
      <c r="B1165" s="39"/>
      <c r="C1165" s="39"/>
      <c r="N1165" s="39"/>
    </row>
    <row r="1166" spans="1:14" s="25" customFormat="1" ht="13.35" customHeight="1">
      <c r="A1166" s="39"/>
      <c r="B1166" s="39"/>
      <c r="C1166" s="39"/>
      <c r="N1166" s="39"/>
    </row>
    <row r="1167" spans="1:14" s="25" customFormat="1" ht="13.35" customHeight="1">
      <c r="A1167" s="39"/>
      <c r="B1167" s="39"/>
      <c r="C1167" s="39"/>
      <c r="N1167" s="39"/>
    </row>
    <row r="1168" spans="1:14" s="25" customFormat="1" ht="13.35" customHeight="1">
      <c r="A1168" s="39"/>
      <c r="B1168" s="39"/>
      <c r="C1168" s="39"/>
      <c r="N1168" s="39"/>
    </row>
    <row r="1169" spans="1:14" s="25" customFormat="1" ht="13.35" customHeight="1">
      <c r="A1169" s="39"/>
      <c r="B1169" s="39"/>
      <c r="C1169" s="39"/>
      <c r="N1169" s="39"/>
    </row>
    <row r="1170" spans="1:14" s="25" customFormat="1" ht="13.35" customHeight="1">
      <c r="A1170" s="39"/>
      <c r="B1170" s="39"/>
      <c r="C1170" s="39"/>
      <c r="N1170" s="39"/>
    </row>
    <row r="1171" spans="1:14" s="25" customFormat="1" ht="13.35" customHeight="1">
      <c r="A1171" s="39"/>
      <c r="B1171" s="39"/>
      <c r="C1171" s="39"/>
      <c r="N1171" s="39"/>
    </row>
    <row r="1172" spans="1:14" s="25" customFormat="1" ht="13.35" customHeight="1">
      <c r="A1172" s="39"/>
      <c r="B1172" s="39"/>
      <c r="C1172" s="39"/>
      <c r="N1172" s="39"/>
    </row>
    <row r="1173" spans="1:14" s="25" customFormat="1" ht="13.35" customHeight="1">
      <c r="A1173" s="39"/>
      <c r="B1173" s="39"/>
      <c r="C1173" s="39"/>
      <c r="N1173" s="39"/>
    </row>
    <row r="1174" spans="1:14" s="25" customFormat="1" ht="13.35" customHeight="1">
      <c r="A1174" s="39"/>
      <c r="B1174" s="39"/>
      <c r="C1174" s="39"/>
      <c r="N1174" s="39"/>
    </row>
    <row r="1175" spans="1:14" s="25" customFormat="1" ht="13.35" customHeight="1">
      <c r="A1175" s="39"/>
      <c r="B1175" s="39"/>
      <c r="C1175" s="39"/>
      <c r="N1175" s="39"/>
    </row>
    <row r="1176" spans="1:14" s="25" customFormat="1" ht="13.35" customHeight="1">
      <c r="A1176" s="39"/>
      <c r="B1176" s="39"/>
      <c r="C1176" s="39"/>
      <c r="N1176" s="39"/>
    </row>
    <row r="1177" spans="1:14" s="25" customFormat="1" ht="13.35" customHeight="1">
      <c r="A1177" s="39"/>
      <c r="B1177" s="39"/>
      <c r="C1177" s="39"/>
      <c r="N1177" s="39"/>
    </row>
    <row r="1178" spans="1:14" s="25" customFormat="1" ht="13.35" customHeight="1">
      <c r="A1178" s="39"/>
      <c r="B1178" s="39"/>
      <c r="C1178" s="39"/>
      <c r="N1178" s="39"/>
    </row>
    <row r="1179" spans="1:14" s="25" customFormat="1" ht="13.35" customHeight="1">
      <c r="A1179" s="39"/>
      <c r="B1179" s="39"/>
      <c r="C1179" s="39"/>
      <c r="N1179" s="39"/>
    </row>
    <row r="1180" spans="1:14" s="25" customFormat="1" ht="13.35" customHeight="1">
      <c r="A1180" s="39"/>
      <c r="B1180" s="39"/>
      <c r="C1180" s="39"/>
      <c r="N1180" s="39"/>
    </row>
    <row r="1181" spans="1:14" s="25" customFormat="1" ht="13.35" customHeight="1">
      <c r="A1181" s="39"/>
      <c r="B1181" s="39"/>
      <c r="C1181" s="39"/>
      <c r="N1181" s="39"/>
    </row>
    <row r="1182" spans="1:14" s="25" customFormat="1" ht="13.35" customHeight="1">
      <c r="A1182" s="39"/>
      <c r="B1182" s="39"/>
      <c r="C1182" s="39"/>
      <c r="N1182" s="39"/>
    </row>
    <row r="1183" spans="1:14" s="25" customFormat="1" ht="13.35" customHeight="1">
      <c r="A1183" s="39"/>
      <c r="B1183" s="39"/>
      <c r="C1183" s="39"/>
      <c r="N1183" s="39"/>
    </row>
    <row r="1184" spans="1:14" s="25" customFormat="1" ht="13.35" customHeight="1">
      <c r="A1184" s="39"/>
      <c r="B1184" s="39"/>
      <c r="C1184" s="39"/>
      <c r="N1184" s="39"/>
    </row>
    <row r="1185" spans="1:14" s="25" customFormat="1" ht="13.35" customHeight="1">
      <c r="A1185" s="39"/>
      <c r="B1185" s="39"/>
      <c r="C1185" s="39"/>
      <c r="N1185" s="39"/>
    </row>
    <row r="1186" spans="1:14" s="25" customFormat="1" ht="13.35" customHeight="1">
      <c r="A1186" s="39"/>
      <c r="B1186" s="39"/>
      <c r="C1186" s="39"/>
      <c r="N1186" s="39"/>
    </row>
    <row r="1187" spans="1:14" s="25" customFormat="1" ht="13.35" customHeight="1">
      <c r="A1187" s="39"/>
      <c r="B1187" s="39"/>
      <c r="C1187" s="39"/>
      <c r="N1187" s="39"/>
    </row>
    <row r="1188" spans="1:14" s="25" customFormat="1" ht="13.35" customHeight="1">
      <c r="A1188" s="39"/>
      <c r="B1188" s="39"/>
      <c r="C1188" s="39"/>
      <c r="N1188" s="39"/>
    </row>
    <row r="1189" spans="1:14" s="25" customFormat="1" ht="13.35" customHeight="1">
      <c r="A1189" s="39"/>
      <c r="B1189" s="39"/>
      <c r="C1189" s="39"/>
      <c r="N1189" s="39"/>
    </row>
    <row r="1190" spans="1:14" s="25" customFormat="1" ht="13.35" customHeight="1">
      <c r="A1190" s="39"/>
      <c r="B1190" s="39"/>
      <c r="C1190" s="39"/>
      <c r="N1190" s="39"/>
    </row>
    <row r="1191" spans="1:14" s="25" customFormat="1" ht="13.35" customHeight="1">
      <c r="A1191" s="39"/>
      <c r="B1191" s="39"/>
      <c r="C1191" s="39"/>
      <c r="N1191" s="39"/>
    </row>
    <row r="1192" spans="1:14" s="25" customFormat="1" ht="13.35" customHeight="1">
      <c r="A1192" s="39"/>
      <c r="B1192" s="39"/>
      <c r="C1192" s="39"/>
      <c r="N1192" s="39"/>
    </row>
    <row r="1193" spans="1:14" s="25" customFormat="1" ht="13.35" customHeight="1">
      <c r="A1193" s="39"/>
      <c r="B1193" s="39"/>
      <c r="C1193" s="39"/>
      <c r="N1193" s="39"/>
    </row>
    <row r="1194" spans="1:14" s="25" customFormat="1" ht="13.35" customHeight="1">
      <c r="A1194" s="39"/>
      <c r="B1194" s="39"/>
      <c r="C1194" s="39"/>
      <c r="N1194" s="39"/>
    </row>
    <row r="1195" spans="1:14" s="25" customFormat="1" ht="13.35" customHeight="1">
      <c r="A1195" s="39"/>
      <c r="B1195" s="39"/>
      <c r="C1195" s="39"/>
      <c r="N1195" s="39"/>
    </row>
    <row r="1196" spans="1:14" s="25" customFormat="1" ht="13.35" customHeight="1">
      <c r="A1196" s="39"/>
      <c r="B1196" s="39"/>
      <c r="C1196" s="39"/>
      <c r="N1196" s="39"/>
    </row>
    <row r="1197" spans="1:14" s="25" customFormat="1" ht="13.35" customHeight="1">
      <c r="A1197" s="39"/>
      <c r="B1197" s="39"/>
      <c r="C1197" s="39"/>
      <c r="N1197" s="39"/>
    </row>
    <row r="1198" spans="1:14" s="25" customFormat="1" ht="13.35" customHeight="1">
      <c r="A1198" s="39"/>
      <c r="B1198" s="39"/>
      <c r="C1198" s="39"/>
      <c r="N1198" s="39"/>
    </row>
    <row r="1199" spans="1:14" s="25" customFormat="1" ht="13.35" customHeight="1">
      <c r="A1199" s="39"/>
      <c r="B1199" s="39"/>
      <c r="C1199" s="39"/>
      <c r="N1199" s="39"/>
    </row>
    <row r="1200" spans="1:14" s="25" customFormat="1" ht="13.35" customHeight="1">
      <c r="A1200" s="39"/>
      <c r="B1200" s="39"/>
      <c r="C1200" s="39"/>
      <c r="N1200" s="39"/>
    </row>
    <row r="1201" spans="1:14" s="25" customFormat="1" ht="13.35" customHeight="1">
      <c r="A1201" s="39"/>
      <c r="B1201" s="39"/>
      <c r="C1201" s="39"/>
      <c r="N1201" s="39"/>
    </row>
    <row r="1202" spans="1:14" s="25" customFormat="1" ht="13.35" customHeight="1">
      <c r="A1202" s="39"/>
      <c r="B1202" s="39"/>
      <c r="C1202" s="39"/>
      <c r="N1202" s="39"/>
    </row>
    <row r="1203" spans="1:14" s="25" customFormat="1" ht="13.35" customHeight="1">
      <c r="A1203" s="39"/>
      <c r="B1203" s="39"/>
      <c r="C1203" s="39"/>
      <c r="N1203" s="39"/>
    </row>
    <row r="1204" spans="1:14" s="25" customFormat="1" ht="13.35" customHeight="1">
      <c r="A1204" s="39"/>
      <c r="B1204" s="39"/>
      <c r="C1204" s="39"/>
      <c r="N1204" s="39"/>
    </row>
    <row r="1205" spans="1:14" s="25" customFormat="1" ht="13.35" customHeight="1">
      <c r="A1205" s="39"/>
      <c r="B1205" s="39"/>
      <c r="C1205" s="39"/>
      <c r="N1205" s="39"/>
    </row>
    <row r="1206" spans="1:14" s="25" customFormat="1" ht="13.35" customHeight="1">
      <c r="A1206" s="39"/>
      <c r="B1206" s="39"/>
      <c r="C1206" s="39"/>
      <c r="N1206" s="39"/>
    </row>
    <row r="1207" spans="1:14" s="25" customFormat="1" ht="13.35" customHeight="1">
      <c r="A1207" s="39"/>
      <c r="B1207" s="39"/>
      <c r="C1207" s="39"/>
      <c r="N1207" s="39"/>
    </row>
    <row r="1208" spans="1:14" s="25" customFormat="1" ht="13.35" customHeight="1">
      <c r="A1208" s="39"/>
      <c r="B1208" s="39"/>
      <c r="C1208" s="39"/>
      <c r="N1208" s="39"/>
    </row>
    <row r="1209" spans="1:14" s="25" customFormat="1" ht="13.35" customHeight="1">
      <c r="A1209" s="39"/>
      <c r="B1209" s="39"/>
      <c r="C1209" s="39"/>
      <c r="N1209" s="39"/>
    </row>
    <row r="1210" spans="1:14" s="25" customFormat="1" ht="13.35" customHeight="1">
      <c r="A1210" s="39"/>
      <c r="B1210" s="39"/>
      <c r="C1210" s="39"/>
      <c r="N1210" s="39"/>
    </row>
    <row r="1211" spans="1:14" s="25" customFormat="1" ht="13.35" customHeight="1">
      <c r="A1211" s="39"/>
      <c r="B1211" s="39"/>
      <c r="C1211" s="39"/>
      <c r="N1211" s="39"/>
    </row>
    <row r="1212" spans="1:14" s="25" customFormat="1" ht="13.35" customHeight="1">
      <c r="A1212" s="39"/>
      <c r="B1212" s="39"/>
      <c r="C1212" s="39"/>
      <c r="N1212" s="39"/>
    </row>
    <row r="1213" spans="1:14" s="25" customFormat="1" ht="13.35" customHeight="1">
      <c r="A1213" s="39"/>
      <c r="B1213" s="39"/>
      <c r="C1213" s="39"/>
      <c r="N1213" s="39"/>
    </row>
    <row r="1214" spans="1:14" s="25" customFormat="1" ht="13.35" customHeight="1">
      <c r="A1214" s="39"/>
      <c r="B1214" s="39"/>
      <c r="C1214" s="39"/>
      <c r="N1214" s="39"/>
    </row>
    <row r="1215" spans="1:14" s="25" customFormat="1" ht="13.35" customHeight="1">
      <c r="A1215" s="39"/>
      <c r="B1215" s="39"/>
      <c r="C1215" s="39"/>
      <c r="N1215" s="39"/>
    </row>
    <row r="1216" spans="1:14" s="25" customFormat="1" ht="13.35" customHeight="1">
      <c r="A1216" s="39"/>
      <c r="B1216" s="39"/>
      <c r="C1216" s="39"/>
      <c r="N1216" s="39"/>
    </row>
    <row r="1217" spans="1:14" s="25" customFormat="1" ht="13.35" customHeight="1">
      <c r="A1217" s="39"/>
      <c r="B1217" s="39"/>
      <c r="C1217" s="39"/>
      <c r="N1217" s="39"/>
    </row>
    <row r="1218" spans="1:14" s="25" customFormat="1" ht="13.35" customHeight="1">
      <c r="A1218" s="39"/>
      <c r="B1218" s="39"/>
      <c r="C1218" s="39"/>
      <c r="N1218" s="39"/>
    </row>
    <row r="1219" spans="1:14" s="25" customFormat="1" ht="13.35" customHeight="1">
      <c r="A1219" s="39"/>
      <c r="B1219" s="39"/>
      <c r="C1219" s="39"/>
      <c r="N1219" s="39"/>
    </row>
    <row r="1220" spans="1:14" s="25" customFormat="1" ht="13.35" customHeight="1">
      <c r="A1220" s="39"/>
      <c r="B1220" s="39"/>
      <c r="C1220" s="39"/>
      <c r="N1220" s="39"/>
    </row>
    <row r="1221" spans="1:14" s="25" customFormat="1" ht="13.35" customHeight="1">
      <c r="A1221" s="39"/>
      <c r="B1221" s="39"/>
      <c r="C1221" s="39"/>
      <c r="N1221" s="39"/>
    </row>
    <row r="1222" spans="1:14" s="25" customFormat="1" ht="13.35" customHeight="1">
      <c r="A1222" s="39"/>
      <c r="B1222" s="39"/>
      <c r="C1222" s="39"/>
      <c r="N1222" s="39"/>
    </row>
    <row r="1223" spans="1:14" s="25" customFormat="1" ht="13.35" customHeight="1">
      <c r="A1223" s="39"/>
      <c r="B1223" s="39"/>
      <c r="C1223" s="39"/>
      <c r="N1223" s="39"/>
    </row>
    <row r="1224" spans="1:14" s="25" customFormat="1" ht="13.35" customHeight="1">
      <c r="A1224" s="39"/>
      <c r="B1224" s="39"/>
      <c r="C1224" s="39"/>
      <c r="N1224" s="39"/>
    </row>
    <row r="1225" spans="1:14" s="25" customFormat="1" ht="13.35" customHeight="1">
      <c r="A1225" s="39"/>
      <c r="B1225" s="39"/>
      <c r="C1225" s="39"/>
      <c r="N1225" s="39"/>
    </row>
    <row r="1226" spans="1:14" s="25" customFormat="1" ht="13.35" customHeight="1">
      <c r="A1226" s="39"/>
      <c r="B1226" s="39"/>
      <c r="C1226" s="39"/>
      <c r="N1226" s="39"/>
    </row>
    <row r="1227" spans="1:14" s="25" customFormat="1" ht="13.35" customHeight="1">
      <c r="A1227" s="39"/>
      <c r="B1227" s="39"/>
      <c r="C1227" s="39"/>
      <c r="N1227" s="39"/>
    </row>
    <row r="1228" spans="1:14" s="25" customFormat="1" ht="13.35" customHeight="1">
      <c r="A1228" s="39"/>
      <c r="B1228" s="39"/>
      <c r="C1228" s="39"/>
      <c r="N1228" s="39"/>
    </row>
    <row r="1229" spans="1:14" s="25" customFormat="1" ht="13.35" customHeight="1">
      <c r="A1229" s="39"/>
      <c r="B1229" s="39"/>
      <c r="C1229" s="39"/>
      <c r="N1229" s="39"/>
    </row>
    <row r="1230" spans="1:14" s="25" customFormat="1" ht="13.35" customHeight="1">
      <c r="A1230" s="39"/>
      <c r="B1230" s="39"/>
      <c r="C1230" s="39"/>
      <c r="N1230" s="39"/>
    </row>
    <row r="1231" spans="1:14" s="25" customFormat="1" ht="13.35" customHeight="1">
      <c r="A1231" s="39"/>
      <c r="B1231" s="39"/>
      <c r="C1231" s="39"/>
      <c r="N1231" s="39"/>
    </row>
    <row r="1232" spans="1:14" s="25" customFormat="1" ht="13.35" customHeight="1">
      <c r="A1232" s="39"/>
      <c r="B1232" s="39"/>
      <c r="C1232" s="39"/>
      <c r="N1232" s="39"/>
    </row>
    <row r="1233" spans="1:14" s="25" customFormat="1" ht="13.35" customHeight="1">
      <c r="A1233" s="39"/>
      <c r="B1233" s="39"/>
      <c r="C1233" s="39"/>
      <c r="N1233" s="39"/>
    </row>
    <row r="1234" spans="1:14" s="25" customFormat="1" ht="13.35" customHeight="1">
      <c r="A1234" s="39"/>
      <c r="B1234" s="39"/>
      <c r="C1234" s="39"/>
      <c r="N1234" s="39"/>
    </row>
    <row r="1235" spans="1:14" s="25" customFormat="1" ht="13.35" customHeight="1">
      <c r="A1235" s="39"/>
      <c r="B1235" s="39"/>
      <c r="C1235" s="39"/>
      <c r="N1235" s="39"/>
    </row>
    <row r="1236" spans="1:14" s="25" customFormat="1" ht="13.35" customHeight="1">
      <c r="A1236" s="39"/>
      <c r="B1236" s="39"/>
      <c r="C1236" s="39"/>
      <c r="N1236" s="39"/>
    </row>
    <row r="1237" spans="1:14" s="25" customFormat="1" ht="13.35" customHeight="1">
      <c r="A1237" s="39"/>
      <c r="B1237" s="39"/>
      <c r="C1237" s="39"/>
      <c r="N1237" s="39"/>
    </row>
    <row r="1238" spans="1:14" s="25" customFormat="1" ht="13.35" customHeight="1">
      <c r="A1238" s="39"/>
      <c r="B1238" s="39"/>
      <c r="C1238" s="39"/>
      <c r="N1238" s="39"/>
    </row>
    <row r="1239" spans="1:14" s="25" customFormat="1" ht="13.35" customHeight="1">
      <c r="A1239" s="39"/>
      <c r="B1239" s="39"/>
      <c r="C1239" s="39"/>
      <c r="N1239" s="39"/>
    </row>
    <row r="1240" spans="1:14" s="25" customFormat="1" ht="13.35" customHeight="1">
      <c r="A1240" s="39"/>
      <c r="B1240" s="39"/>
      <c r="C1240" s="39"/>
      <c r="N1240" s="39"/>
    </row>
    <row r="1241" spans="1:14" s="25" customFormat="1" ht="13.35" customHeight="1">
      <c r="A1241" s="39"/>
      <c r="B1241" s="39"/>
      <c r="C1241" s="39"/>
      <c r="N1241" s="39"/>
    </row>
    <row r="1242" spans="1:14" s="25" customFormat="1" ht="13.35" customHeight="1">
      <c r="A1242" s="39"/>
      <c r="B1242" s="39"/>
      <c r="C1242" s="39"/>
      <c r="N1242" s="39"/>
    </row>
    <row r="1243" spans="1:14" s="25" customFormat="1" ht="13.35" customHeight="1">
      <c r="A1243" s="39"/>
      <c r="B1243" s="39"/>
      <c r="C1243" s="39"/>
      <c r="N1243" s="39"/>
    </row>
    <row r="1244" spans="1:14" s="25" customFormat="1" ht="13.35" customHeight="1">
      <c r="A1244" s="39"/>
      <c r="B1244" s="39"/>
      <c r="C1244" s="39"/>
      <c r="N1244" s="39"/>
    </row>
    <row r="1245" spans="1:14" s="25" customFormat="1" ht="13.35" customHeight="1">
      <c r="A1245" s="39"/>
      <c r="B1245" s="39"/>
      <c r="C1245" s="39"/>
      <c r="N1245" s="39"/>
    </row>
    <row r="1246" spans="1:14" s="25" customFormat="1" ht="13.35" customHeight="1">
      <c r="A1246" s="39"/>
      <c r="B1246" s="39"/>
      <c r="C1246" s="39"/>
      <c r="N1246" s="39"/>
    </row>
    <row r="1247" spans="1:14" s="25" customFormat="1" ht="13.35" customHeight="1">
      <c r="A1247" s="39"/>
      <c r="B1247" s="39"/>
      <c r="C1247" s="39"/>
      <c r="N1247" s="39"/>
    </row>
    <row r="1248" spans="1:14" s="25" customFormat="1" ht="13.35" customHeight="1">
      <c r="A1248" s="39"/>
      <c r="B1248" s="39"/>
      <c r="C1248" s="39"/>
      <c r="N1248" s="39"/>
    </row>
    <row r="1249" spans="1:14" s="25" customFormat="1" ht="13.35" customHeight="1">
      <c r="A1249" s="39"/>
      <c r="B1249" s="39"/>
      <c r="C1249" s="39"/>
      <c r="N1249" s="39"/>
    </row>
    <row r="1250" spans="1:14" s="25" customFormat="1" ht="13.35" customHeight="1">
      <c r="A1250" s="39"/>
      <c r="B1250" s="39"/>
      <c r="C1250" s="39"/>
      <c r="N1250" s="39"/>
    </row>
    <row r="1251" spans="1:14" s="25" customFormat="1" ht="13.35" customHeight="1">
      <c r="A1251" s="39"/>
      <c r="B1251" s="39"/>
      <c r="C1251" s="39"/>
      <c r="N1251" s="39"/>
    </row>
    <row r="1252" spans="1:14" s="25" customFormat="1" ht="13.35" customHeight="1">
      <c r="A1252" s="39"/>
      <c r="B1252" s="39"/>
      <c r="C1252" s="39"/>
      <c r="N1252" s="39"/>
    </row>
    <row r="1253" spans="1:14" s="25" customFormat="1" ht="13.35" customHeight="1">
      <c r="A1253" s="39"/>
      <c r="B1253" s="39"/>
      <c r="C1253" s="39"/>
      <c r="N1253" s="39"/>
    </row>
    <row r="1254" spans="1:14" s="25" customFormat="1" ht="13.35" customHeight="1">
      <c r="A1254" s="39"/>
      <c r="B1254" s="39"/>
      <c r="C1254" s="39"/>
      <c r="N1254" s="39"/>
    </row>
    <row r="1255" spans="1:14" s="25" customFormat="1" ht="13.35" customHeight="1">
      <c r="A1255" s="39"/>
      <c r="B1255" s="39"/>
      <c r="C1255" s="39"/>
      <c r="N1255" s="39"/>
    </row>
    <row r="1256" spans="1:14" s="25" customFormat="1" ht="13.35" customHeight="1">
      <c r="A1256" s="39"/>
      <c r="B1256" s="39"/>
      <c r="C1256" s="39"/>
      <c r="N1256" s="39"/>
    </row>
    <row r="1257" spans="1:14" s="25" customFormat="1" ht="13.35" customHeight="1">
      <c r="A1257" s="39"/>
      <c r="B1257" s="39"/>
      <c r="C1257" s="39"/>
      <c r="N1257" s="39"/>
    </row>
    <row r="1258" spans="1:14" s="25" customFormat="1" ht="13.35" customHeight="1">
      <c r="A1258" s="39"/>
      <c r="B1258" s="39"/>
      <c r="C1258" s="39"/>
      <c r="N1258" s="39"/>
    </row>
    <row r="1259" spans="1:14" s="25" customFormat="1" ht="13.35" customHeight="1">
      <c r="A1259" s="39"/>
      <c r="B1259" s="39"/>
      <c r="C1259" s="39"/>
      <c r="N1259" s="39"/>
    </row>
    <row r="1260" spans="1:14" s="25" customFormat="1" ht="13.35" customHeight="1">
      <c r="A1260" s="39"/>
      <c r="B1260" s="39"/>
      <c r="C1260" s="39"/>
      <c r="N1260" s="39"/>
    </row>
    <row r="1261" spans="1:14" s="25" customFormat="1" ht="13.35" customHeight="1">
      <c r="A1261" s="39"/>
      <c r="B1261" s="39"/>
      <c r="C1261" s="39"/>
      <c r="N1261" s="39"/>
    </row>
    <row r="1262" spans="1:14" s="25" customFormat="1" ht="13.35" customHeight="1">
      <c r="A1262" s="39"/>
      <c r="B1262" s="39"/>
      <c r="C1262" s="39"/>
      <c r="N1262" s="39"/>
    </row>
    <row r="1263" spans="1:14" s="25" customFormat="1" ht="13.35" customHeight="1">
      <c r="A1263" s="39"/>
      <c r="B1263" s="39"/>
      <c r="C1263" s="39"/>
      <c r="N1263" s="39"/>
    </row>
    <row r="1264" spans="1:14" s="25" customFormat="1" ht="13.35" customHeight="1">
      <c r="A1264" s="39"/>
      <c r="B1264" s="39"/>
      <c r="C1264" s="39"/>
      <c r="N1264" s="39"/>
    </row>
    <row r="1265" spans="1:14" s="25" customFormat="1" ht="13.35" customHeight="1">
      <c r="A1265" s="39"/>
      <c r="B1265" s="39"/>
      <c r="C1265" s="39"/>
      <c r="N1265" s="39"/>
    </row>
    <row r="1266" spans="1:14" s="25" customFormat="1" ht="13.35" customHeight="1">
      <c r="A1266" s="39"/>
      <c r="B1266" s="39"/>
      <c r="C1266" s="39"/>
      <c r="N1266" s="39"/>
    </row>
    <row r="1267" spans="1:14" s="25" customFormat="1" ht="13.35" customHeight="1">
      <c r="A1267" s="39"/>
      <c r="B1267" s="39"/>
      <c r="C1267" s="39"/>
      <c r="N1267" s="39"/>
    </row>
    <row r="1268" spans="1:14" s="25" customFormat="1" ht="13.35" customHeight="1">
      <c r="A1268" s="39"/>
      <c r="B1268" s="39"/>
      <c r="C1268" s="39"/>
      <c r="N1268" s="39"/>
    </row>
    <row r="1269" spans="1:14" s="25" customFormat="1" ht="13.35" customHeight="1">
      <c r="A1269" s="39"/>
      <c r="B1269" s="39"/>
      <c r="C1269" s="39"/>
      <c r="N1269" s="39"/>
    </row>
    <row r="1270" spans="1:14" s="25" customFormat="1" ht="13.35" customHeight="1">
      <c r="A1270" s="39"/>
      <c r="B1270" s="39"/>
      <c r="C1270" s="39"/>
      <c r="N1270" s="39"/>
    </row>
    <row r="1271" spans="1:14" s="25" customFormat="1" ht="13.35" customHeight="1">
      <c r="A1271" s="39"/>
      <c r="B1271" s="39"/>
      <c r="C1271" s="39"/>
      <c r="N1271" s="39"/>
    </row>
    <row r="1272" spans="1:14" s="25" customFormat="1" ht="13.35" customHeight="1">
      <c r="A1272" s="39"/>
      <c r="B1272" s="39"/>
      <c r="C1272" s="39"/>
      <c r="N1272" s="39"/>
    </row>
    <row r="1273" spans="1:14" s="25" customFormat="1" ht="13.35" customHeight="1">
      <c r="A1273" s="39"/>
      <c r="B1273" s="39"/>
      <c r="C1273" s="39"/>
      <c r="N1273" s="39"/>
    </row>
    <row r="1274" spans="1:14" s="25" customFormat="1" ht="13.35" customHeight="1">
      <c r="A1274" s="39"/>
      <c r="B1274" s="39"/>
      <c r="C1274" s="39"/>
      <c r="N1274" s="39"/>
    </row>
    <row r="1275" spans="1:14" s="25" customFormat="1" ht="13.35" customHeight="1">
      <c r="A1275" s="39"/>
      <c r="B1275" s="39"/>
      <c r="C1275" s="39"/>
      <c r="N1275" s="39"/>
    </row>
    <row r="1276" spans="1:14" s="25" customFormat="1" ht="13.35" customHeight="1">
      <c r="A1276" s="39"/>
      <c r="B1276" s="39"/>
      <c r="C1276" s="39"/>
      <c r="N1276" s="39"/>
    </row>
    <row r="1277" spans="1:14" s="25" customFormat="1" ht="13.35" customHeight="1">
      <c r="A1277" s="39"/>
      <c r="B1277" s="39"/>
      <c r="C1277" s="39"/>
      <c r="N1277" s="39"/>
    </row>
    <row r="1278" spans="1:14" s="25" customFormat="1" ht="13.35" customHeight="1">
      <c r="A1278" s="39"/>
      <c r="B1278" s="39"/>
      <c r="C1278" s="39"/>
      <c r="N1278" s="39"/>
    </row>
    <row r="1279" spans="1:14" s="25" customFormat="1" ht="13.35" customHeight="1">
      <c r="A1279" s="39"/>
      <c r="B1279" s="39"/>
      <c r="C1279" s="39"/>
      <c r="N1279" s="39"/>
    </row>
    <row r="1280" spans="1:14" s="25" customFormat="1" ht="13.35" customHeight="1">
      <c r="A1280" s="39"/>
      <c r="B1280" s="39"/>
      <c r="C1280" s="39"/>
      <c r="N1280" s="39"/>
    </row>
    <row r="1281" spans="1:14" s="25" customFormat="1" ht="13.35" customHeight="1">
      <c r="A1281" s="39"/>
      <c r="B1281" s="39"/>
      <c r="C1281" s="39"/>
      <c r="N1281" s="39"/>
    </row>
    <row r="1282" spans="1:14" s="25" customFormat="1" ht="13.35" customHeight="1">
      <c r="A1282" s="39"/>
      <c r="B1282" s="39"/>
      <c r="C1282" s="39"/>
      <c r="N1282" s="39"/>
    </row>
    <row r="1283" spans="1:14" s="25" customFormat="1" ht="13.35" customHeight="1">
      <c r="A1283" s="39"/>
      <c r="B1283" s="39"/>
      <c r="C1283" s="39"/>
      <c r="N1283" s="39"/>
    </row>
    <row r="1284" spans="1:14" s="25" customFormat="1" ht="13.35" customHeight="1">
      <c r="A1284" s="39"/>
      <c r="B1284" s="39"/>
      <c r="C1284" s="39"/>
      <c r="N1284" s="39"/>
    </row>
    <row r="1285" spans="1:14" s="25" customFormat="1" ht="13.35" customHeight="1">
      <c r="A1285" s="39"/>
      <c r="B1285" s="39"/>
      <c r="C1285" s="39"/>
      <c r="N1285" s="39"/>
    </row>
    <row r="1286" spans="1:14" s="25" customFormat="1" ht="13.35" customHeight="1">
      <c r="A1286" s="39"/>
      <c r="B1286" s="39"/>
      <c r="C1286" s="39"/>
      <c r="N1286" s="39"/>
    </row>
    <row r="1287" spans="1:14" s="25" customFormat="1" ht="13.35" customHeight="1">
      <c r="A1287" s="39"/>
      <c r="B1287" s="39"/>
      <c r="C1287" s="39"/>
      <c r="N1287" s="39"/>
    </row>
    <row r="1288" spans="1:14" s="25" customFormat="1" ht="13.35" customHeight="1">
      <c r="A1288" s="39"/>
      <c r="B1288" s="39"/>
      <c r="C1288" s="39"/>
      <c r="N1288" s="39"/>
    </row>
    <row r="1289" spans="1:14" s="25" customFormat="1" ht="13.35" customHeight="1">
      <c r="A1289" s="39"/>
      <c r="B1289" s="39"/>
      <c r="C1289" s="39"/>
      <c r="N1289" s="39"/>
    </row>
    <row r="1290" spans="1:14" s="25" customFormat="1" ht="13.35" customHeight="1">
      <c r="A1290" s="39"/>
      <c r="B1290" s="39"/>
      <c r="C1290" s="39"/>
      <c r="N1290" s="39"/>
    </row>
    <row r="1291" spans="1:14" s="25" customFormat="1" ht="13.35" customHeight="1">
      <c r="A1291" s="39"/>
      <c r="B1291" s="39"/>
      <c r="C1291" s="39"/>
      <c r="N1291" s="39"/>
    </row>
    <row r="1292" spans="1:14" s="25" customFormat="1" ht="13.35" customHeight="1">
      <c r="A1292" s="39"/>
      <c r="B1292" s="39"/>
      <c r="C1292" s="39"/>
      <c r="N1292" s="39"/>
    </row>
    <row r="1293" spans="1:14" s="25" customFormat="1" ht="13.35" customHeight="1">
      <c r="A1293" s="39"/>
      <c r="B1293" s="39"/>
      <c r="C1293" s="39"/>
      <c r="N1293" s="39"/>
    </row>
    <row r="1294" spans="1:14" s="25" customFormat="1" ht="13.35" customHeight="1">
      <c r="A1294" s="39"/>
      <c r="B1294" s="39"/>
      <c r="C1294" s="39"/>
      <c r="N1294" s="39"/>
    </row>
    <row r="1295" spans="1:14" s="25" customFormat="1" ht="13.35" customHeight="1">
      <c r="A1295" s="39"/>
      <c r="B1295" s="39"/>
      <c r="C1295" s="39"/>
      <c r="N1295" s="39"/>
    </row>
    <row r="1296" spans="1:14" s="25" customFormat="1" ht="13.35" customHeight="1">
      <c r="A1296" s="39"/>
      <c r="B1296" s="39"/>
      <c r="C1296" s="39"/>
      <c r="N1296" s="39"/>
    </row>
    <row r="1297" spans="1:14" s="25" customFormat="1" ht="13.35" customHeight="1">
      <c r="A1297" s="39"/>
      <c r="B1297" s="39"/>
      <c r="C1297" s="39"/>
      <c r="N1297" s="39"/>
    </row>
    <row r="1298" spans="1:14" s="25" customFormat="1" ht="13.35" customHeight="1">
      <c r="A1298" s="39"/>
      <c r="B1298" s="39"/>
      <c r="C1298" s="39"/>
      <c r="N1298" s="39"/>
    </row>
    <row r="1299" spans="1:14" s="25" customFormat="1" ht="13.35" customHeight="1">
      <c r="A1299" s="39"/>
      <c r="B1299" s="39"/>
      <c r="C1299" s="39"/>
      <c r="N1299" s="39"/>
    </row>
    <row r="1300" spans="1:14" s="25" customFormat="1" ht="13.35" customHeight="1">
      <c r="A1300" s="39"/>
      <c r="B1300" s="39"/>
      <c r="C1300" s="39"/>
      <c r="N1300" s="39"/>
    </row>
    <row r="1301" spans="1:14" s="25" customFormat="1" ht="13.35" customHeight="1">
      <c r="A1301" s="39"/>
      <c r="B1301" s="39"/>
      <c r="C1301" s="39"/>
      <c r="N1301" s="39"/>
    </row>
    <row r="1302" spans="1:14" s="25" customFormat="1" ht="13.35" customHeight="1">
      <c r="A1302" s="39"/>
      <c r="B1302" s="39"/>
      <c r="C1302" s="39"/>
      <c r="N1302" s="39"/>
    </row>
    <row r="1303" spans="1:14" s="25" customFormat="1" ht="13.35" customHeight="1">
      <c r="A1303" s="39"/>
      <c r="B1303" s="39"/>
      <c r="C1303" s="39"/>
      <c r="N1303" s="39"/>
    </row>
    <row r="1304" spans="1:14" s="25" customFormat="1" ht="13.35" customHeight="1">
      <c r="A1304" s="39"/>
      <c r="B1304" s="39"/>
      <c r="C1304" s="39"/>
      <c r="N1304" s="39"/>
    </row>
    <row r="1305" spans="1:14" s="25" customFormat="1" ht="13.35" customHeight="1">
      <c r="A1305" s="39"/>
      <c r="B1305" s="39"/>
      <c r="C1305" s="39"/>
      <c r="N1305" s="39"/>
    </row>
    <row r="1306" spans="1:14" s="25" customFormat="1" ht="13.35" customHeight="1">
      <c r="A1306" s="39"/>
      <c r="B1306" s="39"/>
      <c r="C1306" s="39"/>
      <c r="N1306" s="39"/>
    </row>
    <row r="1307" spans="1:14" s="25" customFormat="1" ht="13.35" customHeight="1">
      <c r="A1307" s="39"/>
      <c r="B1307" s="39"/>
      <c r="C1307" s="39"/>
      <c r="N1307" s="39"/>
    </row>
    <row r="1308" spans="1:14" s="25" customFormat="1" ht="13.35" customHeight="1">
      <c r="A1308" s="39"/>
      <c r="B1308" s="39"/>
      <c r="C1308" s="39"/>
      <c r="N1308" s="39"/>
    </row>
    <row r="1309" spans="1:14" s="25" customFormat="1" ht="13.35" customHeight="1">
      <c r="A1309" s="39"/>
      <c r="B1309" s="39"/>
      <c r="C1309" s="39"/>
      <c r="N1309" s="39"/>
    </row>
    <row r="1310" spans="1:14" s="25" customFormat="1" ht="13.35" customHeight="1">
      <c r="A1310" s="39"/>
      <c r="B1310" s="39"/>
      <c r="C1310" s="39"/>
      <c r="N1310" s="39"/>
    </row>
    <row r="1311" spans="1:14" s="25" customFormat="1" ht="13.35" customHeight="1">
      <c r="A1311" s="39"/>
      <c r="B1311" s="39"/>
      <c r="C1311" s="39"/>
      <c r="N1311" s="39"/>
    </row>
    <row r="1312" spans="1:14" s="25" customFormat="1" ht="13.35" customHeight="1">
      <c r="A1312" s="39"/>
      <c r="B1312" s="39"/>
      <c r="C1312" s="39"/>
      <c r="N1312" s="39"/>
    </row>
    <row r="1313" spans="1:14" s="25" customFormat="1" ht="13.35" customHeight="1">
      <c r="A1313" s="39"/>
      <c r="B1313" s="39"/>
      <c r="C1313" s="39"/>
      <c r="N1313" s="39"/>
    </row>
    <row r="1314" spans="1:14" s="25" customFormat="1" ht="13.35" customHeight="1">
      <c r="A1314" s="39"/>
      <c r="B1314" s="39"/>
      <c r="C1314" s="39"/>
      <c r="N1314" s="39"/>
    </row>
    <row r="1315" spans="1:14" s="25" customFormat="1" ht="13.35" customHeight="1">
      <c r="A1315" s="39"/>
      <c r="B1315" s="39"/>
      <c r="C1315" s="39"/>
      <c r="N1315" s="39"/>
    </row>
    <row r="1316" spans="1:14" s="25" customFormat="1" ht="13.35" customHeight="1">
      <c r="A1316" s="39"/>
      <c r="B1316" s="39"/>
      <c r="C1316" s="39"/>
      <c r="N1316" s="39"/>
    </row>
    <row r="1317" spans="1:14" s="25" customFormat="1" ht="13.35" customHeight="1">
      <c r="A1317" s="39"/>
      <c r="B1317" s="39"/>
      <c r="C1317" s="39"/>
      <c r="N1317" s="39"/>
    </row>
    <row r="1318" spans="1:14" s="25" customFormat="1" ht="13.35" customHeight="1">
      <c r="A1318" s="39"/>
      <c r="B1318" s="39"/>
      <c r="C1318" s="39"/>
      <c r="N1318" s="39"/>
    </row>
    <row r="1319" spans="1:14" s="25" customFormat="1" ht="13.35" customHeight="1">
      <c r="A1319" s="39"/>
      <c r="B1319" s="39"/>
      <c r="C1319" s="39"/>
      <c r="N1319" s="39"/>
    </row>
    <row r="1320" spans="1:14" s="25" customFormat="1" ht="13.35" customHeight="1">
      <c r="A1320" s="39"/>
      <c r="B1320" s="39"/>
      <c r="C1320" s="39"/>
      <c r="N1320" s="39"/>
    </row>
    <row r="1321" spans="1:14" s="25" customFormat="1" ht="13.35" customHeight="1">
      <c r="A1321" s="39"/>
      <c r="B1321" s="39"/>
      <c r="C1321" s="39"/>
      <c r="N1321" s="39"/>
    </row>
    <row r="1322" spans="1:14" s="25" customFormat="1" ht="13.35" customHeight="1">
      <c r="A1322" s="39"/>
      <c r="B1322" s="39"/>
      <c r="C1322" s="39"/>
      <c r="N1322" s="39"/>
    </row>
    <row r="1323" spans="1:14" s="25" customFormat="1" ht="13.35" customHeight="1">
      <c r="A1323" s="39"/>
      <c r="B1323" s="39"/>
      <c r="C1323" s="39"/>
      <c r="N1323" s="39"/>
    </row>
    <row r="1324" spans="1:14" s="25" customFormat="1" ht="13.35" customHeight="1">
      <c r="A1324" s="39"/>
      <c r="B1324" s="39"/>
      <c r="C1324" s="39"/>
      <c r="N1324" s="39"/>
    </row>
    <row r="1325" spans="1:14" s="25" customFormat="1" ht="13.35" customHeight="1">
      <c r="A1325" s="39"/>
      <c r="B1325" s="39"/>
      <c r="C1325" s="39"/>
      <c r="N1325" s="39"/>
    </row>
    <row r="1326" spans="1:14" s="25" customFormat="1" ht="13.35" customHeight="1">
      <c r="A1326" s="39"/>
      <c r="B1326" s="39"/>
      <c r="C1326" s="39"/>
      <c r="N1326" s="39"/>
    </row>
    <row r="1327" spans="1:14" s="25" customFormat="1" ht="13.35" customHeight="1">
      <c r="A1327" s="39"/>
      <c r="B1327" s="39"/>
      <c r="C1327" s="39"/>
      <c r="N1327" s="39"/>
    </row>
    <row r="1328" spans="1:14" s="25" customFormat="1" ht="13.35" customHeight="1">
      <c r="A1328" s="39"/>
      <c r="B1328" s="39"/>
      <c r="C1328" s="39"/>
      <c r="N1328" s="39"/>
    </row>
    <row r="1329" spans="1:14" s="25" customFormat="1" ht="13.35" customHeight="1">
      <c r="A1329" s="39"/>
      <c r="B1329" s="39"/>
      <c r="C1329" s="39"/>
      <c r="N1329" s="39"/>
    </row>
    <row r="1330" spans="1:14" s="25" customFormat="1" ht="13.35" customHeight="1">
      <c r="A1330" s="39"/>
      <c r="B1330" s="39"/>
      <c r="C1330" s="39"/>
      <c r="N1330" s="39"/>
    </row>
    <row r="1331" spans="1:14" s="25" customFormat="1" ht="13.35" customHeight="1">
      <c r="A1331" s="39"/>
      <c r="B1331" s="39"/>
      <c r="C1331" s="39"/>
      <c r="N1331" s="39"/>
    </row>
    <row r="1332" spans="1:14" s="25" customFormat="1" ht="13.35" customHeight="1">
      <c r="A1332" s="39"/>
      <c r="B1332" s="39"/>
      <c r="C1332" s="39"/>
      <c r="N1332" s="39"/>
    </row>
    <row r="1333" spans="1:14" s="25" customFormat="1" ht="13.35" customHeight="1">
      <c r="A1333" s="39"/>
      <c r="B1333" s="39"/>
      <c r="C1333" s="39"/>
      <c r="N1333" s="39"/>
    </row>
    <row r="1334" spans="1:14" s="25" customFormat="1" ht="13.35" customHeight="1">
      <c r="A1334" s="39"/>
      <c r="B1334" s="39"/>
      <c r="C1334" s="39"/>
      <c r="N1334" s="39"/>
    </row>
    <row r="1335" spans="1:14" s="25" customFormat="1" ht="13.35" customHeight="1">
      <c r="A1335" s="39"/>
      <c r="B1335" s="39"/>
      <c r="C1335" s="39"/>
      <c r="N1335" s="39"/>
    </row>
    <row r="1336" spans="1:14" s="25" customFormat="1" ht="13.35" customHeight="1">
      <c r="A1336" s="39"/>
      <c r="B1336" s="39"/>
      <c r="C1336" s="39"/>
      <c r="N1336" s="39"/>
    </row>
    <row r="1337" spans="1:14" s="25" customFormat="1" ht="13.35" customHeight="1">
      <c r="A1337" s="39"/>
      <c r="B1337" s="39"/>
      <c r="C1337" s="39"/>
      <c r="N1337" s="39"/>
    </row>
    <row r="1338" spans="1:14" s="25" customFormat="1" ht="13.35" customHeight="1">
      <c r="A1338" s="39"/>
      <c r="B1338" s="39"/>
      <c r="C1338" s="39"/>
      <c r="N1338" s="39"/>
    </row>
    <row r="1339" spans="1:14" s="25" customFormat="1" ht="13.35" customHeight="1">
      <c r="A1339" s="39"/>
      <c r="B1339" s="39"/>
      <c r="C1339" s="39"/>
      <c r="N1339" s="39"/>
    </row>
    <row r="1340" spans="1:14" s="25" customFormat="1" ht="13.35" customHeight="1">
      <c r="A1340" s="39"/>
      <c r="B1340" s="39"/>
      <c r="C1340" s="39"/>
      <c r="N1340" s="39"/>
    </row>
    <row r="1341" spans="1:14" s="25" customFormat="1" ht="13.35" customHeight="1">
      <c r="A1341" s="39"/>
      <c r="B1341" s="39"/>
      <c r="C1341" s="39"/>
      <c r="N1341" s="39"/>
    </row>
    <row r="1342" spans="1:14" s="25" customFormat="1" ht="13.35" customHeight="1">
      <c r="A1342" s="39"/>
      <c r="B1342" s="39"/>
      <c r="C1342" s="39"/>
      <c r="N1342" s="39"/>
    </row>
    <row r="1343" spans="1:14" s="25" customFormat="1" ht="13.35" customHeight="1">
      <c r="A1343" s="39"/>
      <c r="B1343" s="39"/>
      <c r="C1343" s="39"/>
      <c r="N1343" s="39"/>
    </row>
    <row r="1344" spans="1:14" s="25" customFormat="1" ht="13.35" customHeight="1">
      <c r="A1344" s="39"/>
      <c r="B1344" s="39"/>
      <c r="C1344" s="39"/>
      <c r="N1344" s="39"/>
    </row>
    <row r="1345" spans="1:14" s="25" customFormat="1" ht="13.35" customHeight="1">
      <c r="A1345" s="39"/>
      <c r="B1345" s="39"/>
      <c r="C1345" s="39"/>
      <c r="N1345" s="39"/>
    </row>
    <row r="1346" spans="1:14" s="25" customFormat="1" ht="13.35" customHeight="1">
      <c r="A1346" s="39"/>
      <c r="B1346" s="39"/>
      <c r="C1346" s="39"/>
      <c r="N1346" s="39"/>
    </row>
    <row r="1347" spans="1:14" s="25" customFormat="1" ht="13.35" customHeight="1">
      <c r="A1347" s="39"/>
      <c r="B1347" s="39"/>
      <c r="C1347" s="39"/>
      <c r="N1347" s="39"/>
    </row>
    <row r="1348" spans="1:14" s="25" customFormat="1" ht="13.35" customHeight="1">
      <c r="A1348" s="39"/>
      <c r="B1348" s="39"/>
      <c r="C1348" s="39"/>
      <c r="N1348" s="39"/>
    </row>
    <row r="1349" spans="1:14" s="25" customFormat="1" ht="13.35" customHeight="1">
      <c r="A1349" s="39"/>
      <c r="B1349" s="39"/>
      <c r="C1349" s="39"/>
      <c r="N1349" s="39"/>
    </row>
    <row r="1350" spans="1:14" s="25" customFormat="1" ht="13.35" customHeight="1">
      <c r="A1350" s="39"/>
      <c r="B1350" s="39"/>
      <c r="C1350" s="39"/>
      <c r="N1350" s="39"/>
    </row>
    <row r="1351" spans="1:14" s="25" customFormat="1" ht="13.35" customHeight="1">
      <c r="A1351" s="39"/>
      <c r="B1351" s="39"/>
      <c r="C1351" s="39"/>
      <c r="N1351" s="39"/>
    </row>
    <row r="1352" spans="1:14" s="25" customFormat="1" ht="13.35" customHeight="1">
      <c r="A1352" s="39"/>
      <c r="B1352" s="39"/>
      <c r="C1352" s="39"/>
      <c r="N1352" s="39"/>
    </row>
    <row r="1353" spans="1:14" s="25" customFormat="1" ht="13.35" customHeight="1">
      <c r="A1353" s="39"/>
      <c r="B1353" s="39"/>
      <c r="C1353" s="39"/>
      <c r="N1353" s="39"/>
    </row>
    <row r="1354" spans="1:14" s="25" customFormat="1" ht="13.35" customHeight="1">
      <c r="A1354" s="39"/>
      <c r="B1354" s="39"/>
      <c r="C1354" s="39"/>
      <c r="N1354" s="39"/>
    </row>
    <row r="1355" spans="1:14" s="25" customFormat="1" ht="13.35" customHeight="1">
      <c r="A1355" s="39"/>
      <c r="B1355" s="39"/>
      <c r="C1355" s="39"/>
      <c r="N1355" s="39"/>
    </row>
    <row r="1356" spans="1:14" s="25" customFormat="1" ht="13.35" customHeight="1">
      <c r="A1356" s="39"/>
      <c r="B1356" s="39"/>
      <c r="C1356" s="39"/>
      <c r="N1356" s="39"/>
    </row>
    <row r="1357" spans="1:14" s="25" customFormat="1" ht="13.35" customHeight="1">
      <c r="A1357" s="39"/>
      <c r="B1357" s="39"/>
      <c r="C1357" s="39"/>
      <c r="N1357" s="39"/>
    </row>
    <row r="1358" spans="1:14" s="25" customFormat="1" ht="13.35" customHeight="1">
      <c r="A1358" s="39"/>
      <c r="B1358" s="39"/>
      <c r="C1358" s="39"/>
      <c r="N1358" s="39"/>
    </row>
    <row r="1359" spans="1:14" s="25" customFormat="1" ht="13.35" customHeight="1">
      <c r="A1359" s="39"/>
      <c r="B1359" s="39"/>
      <c r="C1359" s="39"/>
      <c r="N1359" s="39"/>
    </row>
    <row r="1360" spans="1:14" s="25" customFormat="1" ht="13.35" customHeight="1">
      <c r="A1360" s="39"/>
      <c r="B1360" s="39"/>
      <c r="C1360" s="39"/>
      <c r="N1360" s="39"/>
    </row>
    <row r="1361" spans="1:14" s="25" customFormat="1" ht="13.35" customHeight="1">
      <c r="A1361" s="39"/>
      <c r="B1361" s="39"/>
      <c r="C1361" s="39"/>
      <c r="N1361" s="39"/>
    </row>
    <row r="1362" spans="1:14" s="25" customFormat="1" ht="13.35" customHeight="1">
      <c r="A1362" s="39"/>
      <c r="B1362" s="39"/>
      <c r="C1362" s="39"/>
      <c r="N1362" s="39"/>
    </row>
    <row r="1363" spans="1:14" s="25" customFormat="1" ht="13.35" customHeight="1">
      <c r="A1363" s="39"/>
      <c r="B1363" s="39"/>
      <c r="C1363" s="39"/>
      <c r="N1363" s="39"/>
    </row>
    <row r="1364" spans="1:14" s="25" customFormat="1" ht="13.35" customHeight="1">
      <c r="A1364" s="39"/>
      <c r="B1364" s="39"/>
      <c r="C1364" s="39"/>
      <c r="N1364" s="39"/>
    </row>
    <row r="1365" spans="1:14" s="25" customFormat="1" ht="13.35" customHeight="1">
      <c r="A1365" s="39"/>
      <c r="B1365" s="39"/>
      <c r="C1365" s="39"/>
      <c r="N1365" s="39"/>
    </row>
    <row r="1366" spans="1:14" s="25" customFormat="1" ht="13.35" customHeight="1">
      <c r="A1366" s="39"/>
      <c r="B1366" s="39"/>
      <c r="C1366" s="39"/>
      <c r="N1366" s="39"/>
    </row>
    <row r="1367" spans="1:14" s="25" customFormat="1" ht="13.35" customHeight="1">
      <c r="A1367" s="39"/>
      <c r="B1367" s="39"/>
      <c r="C1367" s="39"/>
      <c r="N1367" s="39"/>
    </row>
    <row r="1368" spans="1:14" s="25" customFormat="1" ht="13.35" customHeight="1">
      <c r="A1368" s="39"/>
      <c r="B1368" s="39"/>
      <c r="C1368" s="39"/>
      <c r="N1368" s="39"/>
    </row>
    <row r="1369" spans="1:14" s="25" customFormat="1" ht="13.35" customHeight="1">
      <c r="A1369" s="39"/>
      <c r="B1369" s="39"/>
      <c r="C1369" s="39"/>
      <c r="N1369" s="39"/>
    </row>
    <row r="1370" spans="1:14" s="25" customFormat="1" ht="13.35" customHeight="1">
      <c r="A1370" s="39"/>
      <c r="B1370" s="39"/>
      <c r="C1370" s="39"/>
      <c r="N1370" s="39"/>
    </row>
    <row r="1371" spans="1:14" s="25" customFormat="1" ht="13.35" customHeight="1">
      <c r="A1371" s="39"/>
      <c r="B1371" s="39"/>
      <c r="C1371" s="39"/>
      <c r="N1371" s="39"/>
    </row>
    <row r="1372" spans="1:14" s="25" customFormat="1" ht="13.35" customHeight="1">
      <c r="A1372" s="39"/>
      <c r="B1372" s="39"/>
      <c r="C1372" s="39"/>
      <c r="N1372" s="39"/>
    </row>
    <row r="1373" spans="1:14" s="25" customFormat="1" ht="13.35" customHeight="1">
      <c r="A1373" s="39"/>
      <c r="B1373" s="39"/>
      <c r="C1373" s="39"/>
      <c r="N1373" s="39"/>
    </row>
    <row r="1374" spans="1:14" s="25" customFormat="1" ht="13.35" customHeight="1">
      <c r="A1374" s="39"/>
      <c r="B1374" s="39"/>
      <c r="C1374" s="39"/>
      <c r="N1374" s="39"/>
    </row>
    <row r="1375" spans="1:14" s="25" customFormat="1" ht="13.35" customHeight="1">
      <c r="A1375" s="39"/>
      <c r="B1375" s="39"/>
      <c r="C1375" s="39"/>
      <c r="N1375" s="39"/>
    </row>
    <row r="1376" spans="1:14" s="25" customFormat="1" ht="13.35" customHeight="1">
      <c r="A1376" s="39"/>
      <c r="B1376" s="39"/>
      <c r="C1376" s="39"/>
      <c r="N1376" s="39"/>
    </row>
    <row r="1377" spans="1:14" s="25" customFormat="1" ht="13.35" customHeight="1">
      <c r="A1377" s="39"/>
      <c r="B1377" s="39"/>
      <c r="C1377" s="39"/>
      <c r="N1377" s="39"/>
    </row>
    <row r="1378" spans="1:14" s="25" customFormat="1" ht="13.35" customHeight="1">
      <c r="A1378" s="39"/>
      <c r="B1378" s="39"/>
      <c r="C1378" s="39"/>
      <c r="N1378" s="39"/>
    </row>
    <row r="1379" spans="1:14" s="25" customFormat="1" ht="13.35" customHeight="1">
      <c r="A1379" s="39"/>
      <c r="B1379" s="39"/>
      <c r="C1379" s="39"/>
      <c r="N1379" s="39"/>
    </row>
    <row r="1380" spans="1:14" s="25" customFormat="1" ht="13.35" customHeight="1">
      <c r="A1380" s="39"/>
      <c r="B1380" s="39"/>
      <c r="C1380" s="39"/>
      <c r="N1380" s="39"/>
    </row>
    <row r="1381" spans="1:14" s="25" customFormat="1" ht="13.35" customHeight="1">
      <c r="A1381" s="39"/>
      <c r="B1381" s="39"/>
      <c r="C1381" s="39"/>
      <c r="N1381" s="39"/>
    </row>
    <row r="1382" spans="1:14" s="25" customFormat="1" ht="13.35" customHeight="1">
      <c r="A1382" s="39"/>
      <c r="B1382" s="39"/>
      <c r="C1382" s="39"/>
      <c r="N1382" s="39"/>
    </row>
    <row r="1383" spans="1:14" s="25" customFormat="1" ht="13.35" customHeight="1">
      <c r="A1383" s="39"/>
      <c r="B1383" s="39"/>
      <c r="C1383" s="39"/>
      <c r="N1383" s="39"/>
    </row>
    <row r="1384" spans="1:14" s="25" customFormat="1" ht="13.35" customHeight="1">
      <c r="A1384" s="39"/>
      <c r="B1384" s="39"/>
      <c r="C1384" s="39"/>
      <c r="N1384" s="39"/>
    </row>
    <row r="1385" spans="1:14" s="25" customFormat="1" ht="13.35" customHeight="1">
      <c r="A1385" s="39"/>
      <c r="B1385" s="39"/>
      <c r="C1385" s="39"/>
      <c r="N1385" s="39"/>
    </row>
    <row r="1386" spans="1:14" s="25" customFormat="1" ht="13.35" customHeight="1">
      <c r="A1386" s="39"/>
      <c r="B1386" s="39"/>
      <c r="C1386" s="39"/>
      <c r="N1386" s="39"/>
    </row>
    <row r="1387" spans="1:14" s="25" customFormat="1" ht="13.35" customHeight="1">
      <c r="A1387" s="39"/>
      <c r="B1387" s="39"/>
      <c r="C1387" s="39"/>
      <c r="N1387" s="39"/>
    </row>
    <row r="1388" spans="1:14" s="25" customFormat="1" ht="13.35" customHeight="1">
      <c r="A1388" s="39"/>
      <c r="B1388" s="39"/>
      <c r="C1388" s="39"/>
      <c r="N1388" s="39"/>
    </row>
    <row r="1389" spans="1:14" s="25" customFormat="1" ht="13.35" customHeight="1">
      <c r="A1389" s="39"/>
      <c r="B1389" s="39"/>
      <c r="C1389" s="39"/>
      <c r="N1389" s="39"/>
    </row>
    <row r="1390" spans="1:14" s="25" customFormat="1" ht="13.35" customHeight="1">
      <c r="A1390" s="39"/>
      <c r="B1390" s="39"/>
      <c r="C1390" s="39"/>
      <c r="N1390" s="39"/>
    </row>
    <row r="1391" spans="1:14" s="25" customFormat="1" ht="13.35" customHeight="1">
      <c r="A1391" s="39"/>
      <c r="B1391" s="39"/>
      <c r="C1391" s="39"/>
      <c r="N1391" s="39"/>
    </row>
    <row r="1392" spans="1:14" s="25" customFormat="1" ht="13.35" customHeight="1">
      <c r="A1392" s="39"/>
      <c r="B1392" s="39"/>
      <c r="C1392" s="39"/>
      <c r="N1392" s="39"/>
    </row>
    <row r="1393" spans="1:14" s="25" customFormat="1" ht="13.35" customHeight="1">
      <c r="A1393" s="39"/>
      <c r="B1393" s="39"/>
      <c r="C1393" s="39"/>
      <c r="N1393" s="39"/>
    </row>
    <row r="1394" spans="1:14" s="25" customFormat="1" ht="13.35" customHeight="1">
      <c r="A1394" s="39"/>
      <c r="B1394" s="39"/>
      <c r="C1394" s="39"/>
      <c r="N1394" s="39"/>
    </row>
    <row r="1395" spans="1:14" s="25" customFormat="1" ht="13.35" customHeight="1">
      <c r="A1395" s="39"/>
      <c r="B1395" s="39"/>
      <c r="C1395" s="39"/>
      <c r="N1395" s="39"/>
    </row>
    <row r="1396" spans="1:14" s="25" customFormat="1" ht="13.35" customHeight="1">
      <c r="A1396" s="39"/>
      <c r="B1396" s="39"/>
      <c r="C1396" s="39"/>
      <c r="N1396" s="39"/>
    </row>
    <row r="1397" spans="1:14" s="25" customFormat="1" ht="13.35" customHeight="1">
      <c r="A1397" s="39"/>
      <c r="B1397" s="39"/>
      <c r="C1397" s="39"/>
      <c r="N1397" s="39"/>
    </row>
    <row r="1398" spans="1:14" s="25" customFormat="1" ht="13.35" customHeight="1">
      <c r="A1398" s="39"/>
      <c r="B1398" s="39"/>
      <c r="C1398" s="39"/>
      <c r="N1398" s="39"/>
    </row>
    <row r="1399" spans="1:14" s="25" customFormat="1" ht="13.35" customHeight="1">
      <c r="A1399" s="39"/>
      <c r="B1399" s="39"/>
      <c r="C1399" s="39"/>
      <c r="N1399" s="39"/>
    </row>
    <row r="1400" spans="1:14" s="25" customFormat="1" ht="13.35" customHeight="1">
      <c r="A1400" s="39"/>
      <c r="B1400" s="39"/>
      <c r="C1400" s="39"/>
      <c r="N1400" s="39"/>
    </row>
    <row r="1401" spans="1:14" s="25" customFormat="1" ht="13.35" customHeight="1">
      <c r="A1401" s="39"/>
      <c r="B1401" s="39"/>
      <c r="C1401" s="39"/>
      <c r="N1401" s="39"/>
    </row>
    <row r="1402" spans="1:14" s="25" customFormat="1" ht="13.35" customHeight="1">
      <c r="A1402" s="39"/>
      <c r="B1402" s="39"/>
      <c r="C1402" s="39"/>
      <c r="N1402" s="39"/>
    </row>
    <row r="1403" spans="1:14" s="25" customFormat="1" ht="13.35" customHeight="1">
      <c r="A1403" s="39"/>
      <c r="B1403" s="39"/>
      <c r="C1403" s="39"/>
      <c r="N1403" s="39"/>
    </row>
    <row r="1404" spans="1:14" s="25" customFormat="1" ht="13.35" customHeight="1">
      <c r="A1404" s="39"/>
      <c r="B1404" s="39"/>
      <c r="C1404" s="39"/>
      <c r="N1404" s="39"/>
    </row>
    <row r="1405" spans="1:14" s="25" customFormat="1" ht="13.35" customHeight="1">
      <c r="A1405" s="39"/>
      <c r="B1405" s="39"/>
      <c r="C1405" s="39"/>
      <c r="N1405" s="39"/>
    </row>
    <row r="1406" spans="1:14" s="25" customFormat="1" ht="13.35" customHeight="1">
      <c r="A1406" s="39"/>
      <c r="B1406" s="39"/>
      <c r="C1406" s="39"/>
      <c r="N1406" s="39"/>
    </row>
    <row r="1407" spans="1:14" s="25" customFormat="1" ht="13.35" customHeight="1">
      <c r="A1407" s="39"/>
      <c r="B1407" s="39"/>
      <c r="C1407" s="39"/>
      <c r="N1407" s="39"/>
    </row>
    <row r="1408" spans="1:14" s="25" customFormat="1" ht="13.35" customHeight="1">
      <c r="A1408" s="39"/>
      <c r="B1408" s="39"/>
      <c r="C1408" s="39"/>
      <c r="N1408" s="39"/>
    </row>
    <row r="1409" spans="1:14" s="25" customFormat="1" ht="13.35" customHeight="1">
      <c r="A1409" s="39"/>
      <c r="B1409" s="39"/>
      <c r="C1409" s="39"/>
      <c r="N1409" s="39"/>
    </row>
    <row r="1410" spans="1:14" s="25" customFormat="1" ht="13.35" customHeight="1">
      <c r="A1410" s="39"/>
      <c r="B1410" s="39"/>
      <c r="C1410" s="39"/>
      <c r="N1410" s="39"/>
    </row>
    <row r="1411" spans="1:14" s="25" customFormat="1" ht="13.35" customHeight="1">
      <c r="A1411" s="39"/>
      <c r="B1411" s="39"/>
      <c r="C1411" s="39"/>
      <c r="N1411" s="39"/>
    </row>
    <row r="1412" spans="1:14" s="25" customFormat="1" ht="13.35" customHeight="1">
      <c r="A1412" s="39"/>
      <c r="B1412" s="39"/>
      <c r="C1412" s="39"/>
      <c r="N1412" s="39"/>
    </row>
    <row r="1413" spans="1:14" s="25" customFormat="1" ht="13.35" customHeight="1">
      <c r="A1413" s="39"/>
      <c r="B1413" s="39"/>
      <c r="C1413" s="39"/>
      <c r="N1413" s="39"/>
    </row>
    <row r="1414" spans="1:14" s="25" customFormat="1" ht="13.35" customHeight="1">
      <c r="A1414" s="39"/>
      <c r="B1414" s="39"/>
      <c r="C1414" s="39"/>
      <c r="N1414" s="39"/>
    </row>
    <row r="1415" spans="1:14" s="25" customFormat="1" ht="13.35" customHeight="1">
      <c r="A1415" s="39"/>
      <c r="B1415" s="39"/>
      <c r="C1415" s="39"/>
      <c r="N1415" s="39"/>
    </row>
    <row r="1416" spans="1:14" s="25" customFormat="1" ht="13.35" customHeight="1">
      <c r="A1416" s="39"/>
      <c r="B1416" s="39"/>
      <c r="C1416" s="39"/>
      <c r="N1416" s="39"/>
    </row>
    <row r="1417" spans="1:14" s="25" customFormat="1" ht="13.35" customHeight="1">
      <c r="A1417" s="39"/>
      <c r="B1417" s="39"/>
      <c r="C1417" s="39"/>
      <c r="N1417" s="39"/>
    </row>
    <row r="1418" spans="1:14" s="25" customFormat="1" ht="13.35" customHeight="1">
      <c r="A1418" s="39"/>
      <c r="B1418" s="39"/>
      <c r="C1418" s="39"/>
      <c r="N1418" s="39"/>
    </row>
    <row r="1419" spans="1:14" s="25" customFormat="1" ht="13.35" customHeight="1">
      <c r="A1419" s="39"/>
      <c r="B1419" s="39"/>
      <c r="C1419" s="39"/>
      <c r="N1419" s="39"/>
    </row>
    <row r="1420" spans="1:14" s="25" customFormat="1" ht="13.35" customHeight="1">
      <c r="A1420" s="39"/>
      <c r="B1420" s="39"/>
      <c r="C1420" s="39"/>
      <c r="N1420" s="39"/>
    </row>
    <row r="1421" spans="1:14" s="25" customFormat="1" ht="13.35" customHeight="1">
      <c r="A1421" s="39"/>
      <c r="B1421" s="39"/>
      <c r="C1421" s="39"/>
      <c r="N1421" s="39"/>
    </row>
    <row r="1422" spans="1:14" s="25" customFormat="1" ht="13.35" customHeight="1">
      <c r="A1422" s="39"/>
      <c r="B1422" s="39"/>
      <c r="C1422" s="39"/>
      <c r="N1422" s="39"/>
    </row>
    <row r="1423" spans="1:14" s="25" customFormat="1" ht="13.35" customHeight="1">
      <c r="A1423" s="39"/>
      <c r="B1423" s="39"/>
      <c r="C1423" s="39"/>
      <c r="N1423" s="39"/>
    </row>
    <row r="1424" spans="1:14" s="25" customFormat="1" ht="13.35" customHeight="1">
      <c r="A1424" s="39"/>
      <c r="B1424" s="39"/>
      <c r="C1424" s="39"/>
      <c r="N1424" s="39"/>
    </row>
    <row r="1425" spans="1:14" s="25" customFormat="1" ht="13.35" customHeight="1">
      <c r="A1425" s="39"/>
      <c r="B1425" s="39"/>
      <c r="C1425" s="39"/>
      <c r="N1425" s="39"/>
    </row>
    <row r="1426" spans="1:14" s="25" customFormat="1" ht="13.35" customHeight="1">
      <c r="A1426" s="39"/>
      <c r="B1426" s="39"/>
      <c r="C1426" s="39"/>
      <c r="N1426" s="39"/>
    </row>
    <row r="1427" spans="1:14" s="25" customFormat="1" ht="13.35" customHeight="1">
      <c r="A1427" s="39"/>
      <c r="B1427" s="39"/>
      <c r="C1427" s="39"/>
      <c r="N1427" s="39"/>
    </row>
    <row r="1428" spans="1:14" s="25" customFormat="1" ht="13.35" customHeight="1">
      <c r="A1428" s="39"/>
      <c r="B1428" s="39"/>
      <c r="C1428" s="39"/>
      <c r="N1428" s="39"/>
    </row>
    <row r="1429" spans="1:14" s="25" customFormat="1" ht="13.35" customHeight="1">
      <c r="A1429" s="39"/>
      <c r="B1429" s="39"/>
      <c r="C1429" s="39"/>
      <c r="N1429" s="39"/>
    </row>
    <row r="1430" spans="1:14" s="25" customFormat="1" ht="13.35" customHeight="1">
      <c r="A1430" s="39"/>
      <c r="B1430" s="39"/>
      <c r="C1430" s="39"/>
      <c r="N1430" s="39"/>
    </row>
    <row r="1431" spans="1:14" s="25" customFormat="1" ht="13.35" customHeight="1">
      <c r="A1431" s="39"/>
      <c r="B1431" s="39"/>
      <c r="C1431" s="39"/>
      <c r="N1431" s="39"/>
    </row>
    <row r="1432" spans="1:14" s="25" customFormat="1" ht="13.35" customHeight="1">
      <c r="A1432" s="39"/>
      <c r="B1432" s="39"/>
      <c r="C1432" s="39"/>
      <c r="N1432" s="39"/>
    </row>
    <row r="1433" spans="1:14" s="25" customFormat="1" ht="13.35" customHeight="1">
      <c r="A1433" s="39"/>
      <c r="B1433" s="39"/>
      <c r="C1433" s="39"/>
      <c r="N1433" s="39"/>
    </row>
    <row r="1434" spans="1:14" s="25" customFormat="1" ht="13.35" customHeight="1">
      <c r="A1434" s="39"/>
      <c r="B1434" s="39"/>
      <c r="C1434" s="39"/>
      <c r="N1434" s="39"/>
    </row>
    <row r="1435" spans="1:14" s="25" customFormat="1" ht="13.35" customHeight="1">
      <c r="A1435" s="39"/>
      <c r="B1435" s="39"/>
      <c r="C1435" s="39"/>
      <c r="N1435" s="39"/>
    </row>
    <row r="1436" spans="1:14" s="25" customFormat="1" ht="13.35" customHeight="1">
      <c r="A1436" s="39"/>
      <c r="B1436" s="39"/>
      <c r="C1436" s="39"/>
      <c r="N1436" s="39"/>
    </row>
    <row r="1437" spans="1:14" s="25" customFormat="1" ht="13.35" customHeight="1">
      <c r="A1437" s="39"/>
      <c r="B1437" s="39"/>
      <c r="C1437" s="39"/>
      <c r="N1437" s="39"/>
    </row>
    <row r="1438" spans="1:14" s="25" customFormat="1" ht="13.35" customHeight="1">
      <c r="A1438" s="39"/>
      <c r="B1438" s="39"/>
      <c r="C1438" s="39"/>
      <c r="N1438" s="39"/>
    </row>
    <row r="1439" spans="1:14" s="25" customFormat="1" ht="13.35" customHeight="1">
      <c r="A1439" s="39"/>
      <c r="B1439" s="39"/>
      <c r="C1439" s="39"/>
      <c r="N1439" s="39"/>
    </row>
    <row r="1440" spans="1:14" s="25" customFormat="1" ht="13.35" customHeight="1">
      <c r="A1440" s="39"/>
      <c r="B1440" s="39"/>
      <c r="C1440" s="39"/>
      <c r="N1440" s="39"/>
    </row>
    <row r="1441" spans="1:14" s="25" customFormat="1" ht="13.35" customHeight="1">
      <c r="A1441" s="39"/>
      <c r="B1441" s="39"/>
      <c r="C1441" s="39"/>
      <c r="N1441" s="39"/>
    </row>
    <row r="1442" spans="1:14" s="25" customFormat="1" ht="13.35" customHeight="1">
      <c r="A1442" s="39"/>
      <c r="B1442" s="39"/>
      <c r="C1442" s="39"/>
      <c r="N1442" s="39"/>
    </row>
    <row r="1443" spans="1:14" s="25" customFormat="1" ht="13.35" customHeight="1">
      <c r="A1443" s="39"/>
      <c r="B1443" s="39"/>
      <c r="C1443" s="39"/>
      <c r="N1443" s="39"/>
    </row>
    <row r="1444" spans="1:14" s="25" customFormat="1" ht="13.35" customHeight="1">
      <c r="A1444" s="39"/>
      <c r="B1444" s="39"/>
      <c r="C1444" s="39"/>
      <c r="N1444" s="39"/>
    </row>
    <row r="1445" spans="1:14" s="25" customFormat="1" ht="13.35" customHeight="1">
      <c r="A1445" s="39"/>
      <c r="B1445" s="39"/>
      <c r="C1445" s="39"/>
      <c r="N1445" s="39"/>
    </row>
    <row r="1446" spans="1:14" s="25" customFormat="1" ht="13.35" customHeight="1">
      <c r="A1446" s="39"/>
      <c r="B1446" s="39"/>
      <c r="C1446" s="39"/>
      <c r="N1446" s="39"/>
    </row>
    <row r="1447" spans="1:14" s="25" customFormat="1" ht="13.35" customHeight="1">
      <c r="A1447" s="39"/>
      <c r="B1447" s="39"/>
      <c r="C1447" s="39"/>
      <c r="N1447" s="39"/>
    </row>
    <row r="1448" spans="1:14" s="25" customFormat="1" ht="13.35" customHeight="1">
      <c r="A1448" s="39"/>
      <c r="B1448" s="39"/>
      <c r="C1448" s="39"/>
      <c r="N1448" s="39"/>
    </row>
    <row r="1449" spans="1:14" s="25" customFormat="1" ht="13.35" customHeight="1">
      <c r="A1449" s="39"/>
      <c r="B1449" s="39"/>
      <c r="C1449" s="39"/>
      <c r="N1449" s="39"/>
    </row>
    <row r="1450" spans="1:14" s="25" customFormat="1" ht="13.35" customHeight="1">
      <c r="A1450" s="39"/>
      <c r="B1450" s="39"/>
      <c r="C1450" s="39"/>
      <c r="N1450" s="39"/>
    </row>
    <row r="1451" spans="1:14" s="25" customFormat="1" ht="13.35" customHeight="1">
      <c r="A1451" s="39"/>
      <c r="B1451" s="39"/>
      <c r="C1451" s="39"/>
      <c r="N1451" s="39"/>
    </row>
    <row r="1452" spans="1:14" s="25" customFormat="1" ht="13.35" customHeight="1">
      <c r="A1452" s="39"/>
      <c r="B1452" s="39"/>
      <c r="C1452" s="39"/>
      <c r="N1452" s="39"/>
    </row>
    <row r="1453" spans="1:14" s="25" customFormat="1" ht="13.35" customHeight="1">
      <c r="A1453" s="39"/>
      <c r="B1453" s="39"/>
      <c r="C1453" s="39"/>
      <c r="N1453" s="39"/>
    </row>
    <row r="1454" spans="1:14" s="25" customFormat="1" ht="13.35" customHeight="1">
      <c r="A1454" s="39"/>
      <c r="B1454" s="39"/>
      <c r="C1454" s="39"/>
      <c r="N1454" s="39"/>
    </row>
    <row r="1455" spans="1:14" s="25" customFormat="1" ht="13.35" customHeight="1">
      <c r="A1455" s="39"/>
      <c r="B1455" s="39"/>
      <c r="C1455" s="39"/>
      <c r="N1455" s="39"/>
    </row>
    <row r="1456" spans="1:14" s="25" customFormat="1" ht="13.35" customHeight="1">
      <c r="A1456" s="39"/>
      <c r="B1456" s="39"/>
      <c r="C1456" s="39"/>
      <c r="N1456" s="39"/>
    </row>
    <row r="1457" spans="1:14" s="25" customFormat="1" ht="13.35" customHeight="1">
      <c r="A1457" s="39"/>
      <c r="B1457" s="39"/>
      <c r="C1457" s="39"/>
      <c r="N1457" s="39"/>
    </row>
    <row r="1458" spans="1:14" s="25" customFormat="1" ht="13.35" customHeight="1">
      <c r="A1458" s="39"/>
      <c r="B1458" s="39"/>
      <c r="C1458" s="39"/>
      <c r="N1458" s="39"/>
    </row>
    <row r="1459" spans="1:14" s="25" customFormat="1" ht="13.35" customHeight="1">
      <c r="A1459" s="39"/>
      <c r="B1459" s="39"/>
      <c r="C1459" s="39"/>
      <c r="N1459" s="39"/>
    </row>
    <row r="1460" spans="1:14" s="25" customFormat="1" ht="13.35" customHeight="1">
      <c r="A1460" s="39"/>
      <c r="B1460" s="39"/>
      <c r="C1460" s="39"/>
      <c r="N1460" s="39"/>
    </row>
    <row r="1461" spans="1:14" s="25" customFormat="1" ht="13.35" customHeight="1">
      <c r="A1461" s="39"/>
      <c r="B1461" s="39"/>
      <c r="C1461" s="39"/>
      <c r="N1461" s="39"/>
    </row>
    <row r="1462" spans="1:14" s="25" customFormat="1" ht="13.35" customHeight="1">
      <c r="A1462" s="39"/>
      <c r="B1462" s="39"/>
      <c r="C1462" s="39"/>
      <c r="N1462" s="39"/>
    </row>
    <row r="1463" spans="1:14" s="25" customFormat="1" ht="13.35" customHeight="1">
      <c r="A1463" s="39"/>
      <c r="B1463" s="39"/>
      <c r="C1463" s="39"/>
      <c r="N1463" s="39"/>
    </row>
    <row r="1464" spans="1:14" s="25" customFormat="1" ht="13.35" customHeight="1">
      <c r="A1464" s="39"/>
      <c r="B1464" s="39"/>
      <c r="C1464" s="39"/>
      <c r="N1464" s="39"/>
    </row>
    <row r="1465" spans="1:14" s="25" customFormat="1" ht="13.35" customHeight="1">
      <c r="A1465" s="39"/>
      <c r="B1465" s="39"/>
      <c r="C1465" s="39"/>
      <c r="N1465" s="39"/>
    </row>
    <row r="1466" spans="1:14" s="25" customFormat="1" ht="13.35" customHeight="1">
      <c r="A1466" s="39"/>
      <c r="B1466" s="39"/>
      <c r="C1466" s="39"/>
      <c r="N1466" s="39"/>
    </row>
    <row r="1467" spans="1:14" s="25" customFormat="1" ht="13.35" customHeight="1">
      <c r="A1467" s="39"/>
      <c r="B1467" s="39"/>
      <c r="C1467" s="39"/>
      <c r="N1467" s="39"/>
    </row>
    <row r="1468" spans="1:14" s="25" customFormat="1" ht="13.35" customHeight="1">
      <c r="A1468" s="39"/>
      <c r="B1468" s="39"/>
      <c r="C1468" s="39"/>
      <c r="N1468" s="39"/>
    </row>
    <row r="1469" spans="1:14" s="25" customFormat="1" ht="13.35" customHeight="1">
      <c r="A1469" s="39"/>
      <c r="B1469" s="39"/>
      <c r="C1469" s="39"/>
      <c r="N1469" s="39"/>
    </row>
    <row r="1470" spans="1:14" s="25" customFormat="1" ht="13.35" customHeight="1">
      <c r="A1470" s="39"/>
      <c r="B1470" s="39"/>
      <c r="C1470" s="39"/>
      <c r="N1470" s="39"/>
    </row>
    <row r="1471" spans="1:14" s="25" customFormat="1" ht="13.35" customHeight="1">
      <c r="A1471" s="39"/>
      <c r="B1471" s="39"/>
      <c r="C1471" s="39"/>
      <c r="N1471" s="39"/>
    </row>
    <row r="1472" spans="1:14" s="25" customFormat="1" ht="13.35" customHeight="1">
      <c r="A1472" s="39"/>
      <c r="B1472" s="39"/>
      <c r="C1472" s="39"/>
      <c r="N1472" s="39"/>
    </row>
    <row r="1473" spans="1:14" s="25" customFormat="1" ht="13.35" customHeight="1">
      <c r="A1473" s="39"/>
      <c r="B1473" s="39"/>
      <c r="C1473" s="39"/>
      <c r="N1473" s="39"/>
    </row>
    <row r="1474" spans="1:14" s="25" customFormat="1" ht="13.35" customHeight="1">
      <c r="A1474" s="39"/>
      <c r="B1474" s="39"/>
      <c r="C1474" s="39"/>
      <c r="N1474" s="39"/>
    </row>
    <row r="1475" spans="1:14" s="25" customFormat="1" ht="13.35" customHeight="1">
      <c r="A1475" s="39"/>
      <c r="B1475" s="39"/>
      <c r="C1475" s="39"/>
      <c r="N1475" s="39"/>
    </row>
    <row r="1476" spans="1:14" s="25" customFormat="1" ht="13.35" customHeight="1">
      <c r="A1476" s="39"/>
      <c r="B1476" s="39"/>
      <c r="C1476" s="39"/>
      <c r="N1476" s="39"/>
    </row>
    <row r="1477" spans="1:14" s="25" customFormat="1" ht="13.35" customHeight="1">
      <c r="A1477" s="39"/>
      <c r="B1477" s="39"/>
      <c r="C1477" s="39"/>
      <c r="N1477" s="39"/>
    </row>
    <row r="1478" spans="1:14" s="25" customFormat="1" ht="13.35" customHeight="1">
      <c r="A1478" s="39"/>
      <c r="B1478" s="39"/>
      <c r="C1478" s="39"/>
      <c r="N1478" s="39"/>
    </row>
    <row r="1479" spans="1:14" s="25" customFormat="1" ht="13.35" customHeight="1">
      <c r="A1479" s="39"/>
      <c r="B1479" s="39"/>
      <c r="C1479" s="39"/>
      <c r="N1479" s="39"/>
    </row>
    <row r="1480" spans="1:14" s="25" customFormat="1" ht="13.35" customHeight="1">
      <c r="A1480" s="39"/>
      <c r="B1480" s="39"/>
      <c r="C1480" s="39"/>
      <c r="N1480" s="39"/>
    </row>
    <row r="1481" spans="1:14" s="25" customFormat="1" ht="13.35" customHeight="1">
      <c r="A1481" s="39"/>
      <c r="B1481" s="39"/>
      <c r="C1481" s="39"/>
      <c r="N1481" s="39"/>
    </row>
    <row r="1482" spans="1:14" s="25" customFormat="1" ht="13.35" customHeight="1">
      <c r="A1482" s="39"/>
      <c r="B1482" s="39"/>
      <c r="C1482" s="39"/>
      <c r="N1482" s="39"/>
    </row>
    <row r="1483" spans="1:14" s="25" customFormat="1" ht="13.35" customHeight="1">
      <c r="A1483" s="39"/>
      <c r="B1483" s="39"/>
      <c r="C1483" s="39"/>
      <c r="N1483" s="39"/>
    </row>
    <row r="1484" spans="1:14" s="25" customFormat="1" ht="13.35" customHeight="1">
      <c r="A1484" s="39"/>
      <c r="B1484" s="39"/>
      <c r="C1484" s="39"/>
      <c r="N1484" s="39"/>
    </row>
    <row r="1485" spans="1:14" s="25" customFormat="1" ht="13.35" customHeight="1">
      <c r="A1485" s="39"/>
      <c r="B1485" s="39"/>
      <c r="C1485" s="39"/>
      <c r="N1485" s="39"/>
    </row>
    <row r="1486" spans="1:14" s="25" customFormat="1" ht="13.35" customHeight="1">
      <c r="A1486" s="39"/>
      <c r="B1486" s="39"/>
      <c r="C1486" s="39"/>
      <c r="N1486" s="39"/>
    </row>
    <row r="1487" spans="1:14" s="25" customFormat="1" ht="13.35" customHeight="1">
      <c r="A1487" s="39"/>
      <c r="B1487" s="39"/>
      <c r="C1487" s="39"/>
      <c r="N1487" s="39"/>
    </row>
    <row r="1488" spans="1:14" s="25" customFormat="1" ht="13.35" customHeight="1">
      <c r="A1488" s="39"/>
      <c r="B1488" s="39"/>
      <c r="C1488" s="39"/>
      <c r="N1488" s="39"/>
    </row>
    <row r="1489" spans="1:14" s="25" customFormat="1" ht="13.35" customHeight="1">
      <c r="A1489" s="39"/>
      <c r="B1489" s="39"/>
      <c r="C1489" s="39"/>
      <c r="N1489" s="39"/>
    </row>
    <row r="1490" spans="1:14" s="25" customFormat="1" ht="13.35" customHeight="1">
      <c r="A1490" s="39"/>
      <c r="B1490" s="39"/>
      <c r="C1490" s="39"/>
      <c r="N1490" s="39"/>
    </row>
    <row r="1491" spans="1:14" s="25" customFormat="1" ht="13.35" customHeight="1">
      <c r="A1491" s="39"/>
      <c r="B1491" s="39"/>
      <c r="C1491" s="39"/>
      <c r="N1491" s="39"/>
    </row>
    <row r="1492" spans="1:14" s="25" customFormat="1" ht="13.35" customHeight="1">
      <c r="A1492" s="39"/>
      <c r="B1492" s="39"/>
      <c r="C1492" s="39"/>
      <c r="N1492" s="39"/>
    </row>
    <row r="1493" spans="1:14" s="25" customFormat="1" ht="13.35" customHeight="1">
      <c r="A1493" s="39"/>
      <c r="B1493" s="39"/>
      <c r="C1493" s="39"/>
      <c r="N1493" s="39"/>
    </row>
    <row r="1494" spans="1:14" s="25" customFormat="1" ht="13.35" customHeight="1">
      <c r="A1494" s="39"/>
      <c r="B1494" s="39"/>
      <c r="C1494" s="39"/>
      <c r="N1494" s="39"/>
    </row>
    <row r="1495" spans="1:14" s="25" customFormat="1" ht="13.35" customHeight="1">
      <c r="A1495" s="39"/>
      <c r="B1495" s="39"/>
      <c r="C1495" s="39"/>
      <c r="N1495" s="39"/>
    </row>
    <row r="1496" spans="1:14" s="25" customFormat="1" ht="13.35" customHeight="1">
      <c r="A1496" s="39"/>
      <c r="B1496" s="39"/>
      <c r="C1496" s="39"/>
      <c r="N1496" s="39"/>
    </row>
    <row r="1497" spans="1:14" s="25" customFormat="1" ht="13.35" customHeight="1">
      <c r="A1497" s="39"/>
      <c r="B1497" s="39"/>
      <c r="C1497" s="39"/>
      <c r="N1497" s="39"/>
    </row>
    <row r="1498" spans="1:14" s="25" customFormat="1" ht="13.35" customHeight="1">
      <c r="A1498" s="39"/>
      <c r="B1498" s="39"/>
      <c r="C1498" s="39"/>
      <c r="N1498" s="39"/>
    </row>
    <row r="1499" spans="1:14" s="25" customFormat="1" ht="13.35" customHeight="1">
      <c r="A1499" s="39"/>
      <c r="B1499" s="39"/>
      <c r="C1499" s="39"/>
      <c r="N1499" s="39"/>
    </row>
    <row r="1500" spans="1:14" s="25" customFormat="1" ht="13.35" customHeight="1">
      <c r="A1500" s="39"/>
      <c r="B1500" s="39"/>
      <c r="C1500" s="39"/>
      <c r="N1500" s="39"/>
    </row>
    <row r="1501" spans="1:14" s="25" customFormat="1" ht="13.35" customHeight="1">
      <c r="A1501" s="39"/>
      <c r="B1501" s="39"/>
      <c r="C1501" s="39"/>
      <c r="N1501" s="39"/>
    </row>
    <row r="1502" spans="1:14" s="25" customFormat="1" ht="13.35" customHeight="1">
      <c r="A1502" s="39"/>
      <c r="B1502" s="39"/>
      <c r="C1502" s="39"/>
      <c r="N1502" s="39"/>
    </row>
    <row r="1503" spans="1:14" s="25" customFormat="1" ht="13.35" customHeight="1">
      <c r="A1503" s="39"/>
      <c r="B1503" s="39"/>
      <c r="C1503" s="39"/>
      <c r="N1503" s="39"/>
    </row>
    <row r="1504" spans="1:14" s="25" customFormat="1" ht="13.35" customHeight="1">
      <c r="A1504" s="39"/>
      <c r="B1504" s="39"/>
      <c r="C1504" s="39"/>
      <c r="N1504" s="39"/>
    </row>
    <row r="1505" spans="1:14" s="25" customFormat="1" ht="13.35" customHeight="1">
      <c r="A1505" s="39"/>
      <c r="B1505" s="39"/>
      <c r="C1505" s="39"/>
      <c r="N1505" s="39"/>
    </row>
    <row r="1506" spans="1:14" s="25" customFormat="1" ht="13.35" customHeight="1">
      <c r="A1506" s="39"/>
      <c r="B1506" s="39"/>
      <c r="C1506" s="39"/>
      <c r="N1506" s="39"/>
    </row>
    <row r="1507" spans="1:14" s="25" customFormat="1" ht="13.35" customHeight="1">
      <c r="A1507" s="39"/>
      <c r="B1507" s="39"/>
      <c r="C1507" s="39"/>
      <c r="N1507" s="39"/>
    </row>
    <row r="1508" spans="1:14" s="25" customFormat="1" ht="13.35" customHeight="1">
      <c r="A1508" s="39"/>
      <c r="B1508" s="39"/>
      <c r="C1508" s="39"/>
      <c r="N1508" s="39"/>
    </row>
    <row r="1509" spans="1:14" s="25" customFormat="1" ht="13.35" customHeight="1">
      <c r="A1509" s="39"/>
      <c r="B1509" s="39"/>
      <c r="C1509" s="39"/>
      <c r="N1509" s="39"/>
    </row>
    <row r="1510" spans="1:14" s="25" customFormat="1" ht="13.35" customHeight="1">
      <c r="A1510" s="39"/>
      <c r="B1510" s="39"/>
      <c r="C1510" s="39"/>
      <c r="N1510" s="39"/>
    </row>
    <row r="1511" spans="1:14" s="25" customFormat="1" ht="13.35" customHeight="1">
      <c r="A1511" s="39"/>
      <c r="B1511" s="39"/>
      <c r="C1511" s="39"/>
      <c r="N1511" s="39"/>
    </row>
    <row r="1512" spans="1:14" s="25" customFormat="1" ht="13.35" customHeight="1">
      <c r="A1512" s="39"/>
      <c r="B1512" s="39"/>
      <c r="C1512" s="39"/>
      <c r="N1512" s="39"/>
    </row>
    <row r="1513" spans="1:14" s="25" customFormat="1" ht="13.35" customHeight="1">
      <c r="A1513" s="39"/>
      <c r="B1513" s="39"/>
      <c r="C1513" s="39"/>
      <c r="N1513" s="39"/>
    </row>
    <row r="1514" spans="1:14" s="25" customFormat="1" ht="13.35" customHeight="1">
      <c r="A1514" s="39"/>
      <c r="B1514" s="39"/>
      <c r="C1514" s="39"/>
      <c r="N1514" s="39"/>
    </row>
    <row r="1515" spans="1:14" s="25" customFormat="1" ht="13.35" customHeight="1">
      <c r="A1515" s="39"/>
      <c r="B1515" s="39"/>
      <c r="C1515" s="39"/>
      <c r="N1515" s="39"/>
    </row>
    <row r="1516" spans="1:14" s="25" customFormat="1" ht="13.35" customHeight="1">
      <c r="A1516" s="39"/>
      <c r="B1516" s="39"/>
      <c r="C1516" s="39"/>
      <c r="N1516" s="39"/>
    </row>
    <row r="1517" spans="1:14" s="25" customFormat="1" ht="13.35" customHeight="1">
      <c r="A1517" s="39"/>
      <c r="B1517" s="39"/>
      <c r="C1517" s="39"/>
      <c r="N1517" s="39"/>
    </row>
    <row r="1518" spans="1:14" s="25" customFormat="1" ht="13.35" customHeight="1">
      <c r="A1518" s="39"/>
      <c r="B1518" s="39"/>
      <c r="C1518" s="39"/>
      <c r="N1518" s="39"/>
    </row>
    <row r="1519" spans="1:14" s="25" customFormat="1" ht="13.35" customHeight="1">
      <c r="A1519" s="39"/>
      <c r="B1519" s="39"/>
      <c r="C1519" s="39"/>
      <c r="N1519" s="39"/>
    </row>
    <row r="1520" spans="1:14" s="25" customFormat="1" ht="13.35" customHeight="1">
      <c r="A1520" s="39"/>
      <c r="B1520" s="39"/>
      <c r="C1520" s="39"/>
      <c r="N1520" s="39"/>
    </row>
    <row r="1521" spans="1:14" s="25" customFormat="1" ht="13.35" customHeight="1">
      <c r="A1521" s="39"/>
      <c r="B1521" s="39"/>
      <c r="C1521" s="39"/>
      <c r="N1521" s="39"/>
    </row>
    <row r="1522" spans="1:14" s="25" customFormat="1" ht="13.35" customHeight="1">
      <c r="A1522" s="39"/>
      <c r="B1522" s="39"/>
      <c r="C1522" s="39"/>
      <c r="N1522" s="39"/>
    </row>
    <row r="1523" spans="1:14" s="25" customFormat="1" ht="13.35" customHeight="1">
      <c r="A1523" s="39"/>
      <c r="B1523" s="39"/>
      <c r="C1523" s="39"/>
      <c r="N1523" s="39"/>
    </row>
    <row r="1524" spans="1:14" s="25" customFormat="1" ht="13.35" customHeight="1">
      <c r="A1524" s="39"/>
      <c r="B1524" s="39"/>
      <c r="C1524" s="39"/>
      <c r="N1524" s="39"/>
    </row>
    <row r="1525" spans="1:14" s="25" customFormat="1" ht="13.35" customHeight="1">
      <c r="A1525" s="39"/>
      <c r="B1525" s="39"/>
      <c r="C1525" s="39"/>
      <c r="N1525" s="39"/>
    </row>
    <row r="1526" spans="1:14" s="25" customFormat="1" ht="13.35" customHeight="1">
      <c r="A1526" s="39"/>
      <c r="B1526" s="39"/>
      <c r="C1526" s="39"/>
      <c r="N1526" s="39"/>
    </row>
    <row r="1527" spans="1:14" s="25" customFormat="1" ht="13.35" customHeight="1">
      <c r="A1527" s="39"/>
      <c r="B1527" s="39"/>
      <c r="C1527" s="39"/>
      <c r="N1527" s="39"/>
    </row>
    <row r="1528" spans="1:14" s="25" customFormat="1" ht="13.35" customHeight="1">
      <c r="A1528" s="39"/>
      <c r="B1528" s="39"/>
      <c r="C1528" s="39"/>
      <c r="N1528" s="39"/>
    </row>
    <row r="1529" spans="1:14" s="25" customFormat="1" ht="13.35" customHeight="1">
      <c r="A1529" s="39"/>
      <c r="B1529" s="39"/>
      <c r="C1529" s="39"/>
      <c r="N1529" s="39"/>
    </row>
    <row r="1530" spans="1:14" s="25" customFormat="1" ht="13.35" customHeight="1">
      <c r="A1530" s="39"/>
      <c r="B1530" s="39"/>
      <c r="C1530" s="39"/>
      <c r="N1530" s="39"/>
    </row>
    <row r="1531" spans="1:14" s="25" customFormat="1" ht="13.35" customHeight="1">
      <c r="A1531" s="39"/>
      <c r="B1531" s="39"/>
      <c r="C1531" s="39"/>
      <c r="N1531" s="39"/>
    </row>
    <row r="1532" spans="1:14" s="25" customFormat="1" ht="13.35" customHeight="1">
      <c r="A1532" s="39"/>
      <c r="B1532" s="39"/>
      <c r="C1532" s="39"/>
      <c r="N1532" s="39"/>
    </row>
    <row r="1533" spans="1:14" s="25" customFormat="1" ht="13.35" customHeight="1">
      <c r="A1533" s="39"/>
      <c r="B1533" s="39"/>
      <c r="C1533" s="39"/>
      <c r="N1533" s="39"/>
    </row>
    <row r="1534" spans="1:14" s="25" customFormat="1" ht="13.35" customHeight="1">
      <c r="A1534" s="39"/>
      <c r="B1534" s="39"/>
      <c r="C1534" s="39"/>
      <c r="N1534" s="39"/>
    </row>
    <row r="1535" spans="1:14" s="25" customFormat="1" ht="13.35" customHeight="1">
      <c r="A1535" s="39"/>
      <c r="B1535" s="39"/>
      <c r="C1535" s="39"/>
      <c r="N1535" s="39"/>
    </row>
    <row r="1536" spans="1:14" s="25" customFormat="1" ht="13.35" customHeight="1">
      <c r="A1536" s="39"/>
      <c r="B1536" s="39"/>
      <c r="C1536" s="39"/>
      <c r="N1536" s="39"/>
    </row>
    <row r="1537" spans="1:14" s="25" customFormat="1" ht="13.35" customHeight="1">
      <c r="A1537" s="39"/>
      <c r="B1537" s="39"/>
      <c r="C1537" s="39"/>
      <c r="N1537" s="39"/>
    </row>
    <row r="1538" spans="1:14" s="25" customFormat="1" ht="13.35" customHeight="1">
      <c r="A1538" s="39"/>
      <c r="B1538" s="39"/>
      <c r="C1538" s="39"/>
      <c r="N1538" s="39"/>
    </row>
    <row r="1539" spans="1:14" s="25" customFormat="1" ht="13.35" customHeight="1">
      <c r="A1539" s="39"/>
      <c r="B1539" s="39"/>
      <c r="C1539" s="39"/>
      <c r="N1539" s="39"/>
    </row>
    <row r="1540" spans="1:14" s="25" customFormat="1" ht="13.35" customHeight="1">
      <c r="A1540" s="39"/>
      <c r="B1540" s="39"/>
      <c r="C1540" s="39"/>
      <c r="N1540" s="39"/>
    </row>
    <row r="1541" spans="1:14" s="25" customFormat="1" ht="13.35" customHeight="1">
      <c r="A1541" s="39"/>
      <c r="B1541" s="39"/>
      <c r="C1541" s="39"/>
      <c r="N1541" s="39"/>
    </row>
    <row r="1542" spans="1:14" s="25" customFormat="1" ht="13.35" customHeight="1">
      <c r="A1542" s="39"/>
      <c r="B1542" s="39"/>
      <c r="C1542" s="39"/>
      <c r="N1542" s="39"/>
    </row>
    <row r="1543" spans="1:14" s="25" customFormat="1" ht="13.35" customHeight="1">
      <c r="A1543" s="39"/>
      <c r="B1543" s="39"/>
      <c r="C1543" s="39"/>
      <c r="N1543" s="39"/>
    </row>
    <row r="1544" spans="1:14" s="25" customFormat="1" ht="13.35" customHeight="1">
      <c r="A1544" s="39"/>
      <c r="B1544" s="39"/>
      <c r="C1544" s="39"/>
      <c r="N1544" s="39"/>
    </row>
    <row r="1545" spans="1:14" s="25" customFormat="1" ht="13.35" customHeight="1">
      <c r="A1545" s="39"/>
      <c r="B1545" s="39"/>
      <c r="C1545" s="39"/>
      <c r="N1545" s="39"/>
    </row>
    <row r="1546" spans="1:14" s="25" customFormat="1" ht="13.35" customHeight="1">
      <c r="A1546" s="39"/>
      <c r="B1546" s="39"/>
      <c r="C1546" s="39"/>
      <c r="N1546" s="39"/>
    </row>
    <row r="1547" spans="1:14" s="25" customFormat="1" ht="13.35" customHeight="1">
      <c r="A1547" s="39"/>
      <c r="B1547" s="39"/>
      <c r="C1547" s="39"/>
      <c r="N1547" s="39"/>
    </row>
    <row r="1548" spans="1:14" s="25" customFormat="1" ht="13.35" customHeight="1">
      <c r="A1548" s="39"/>
      <c r="B1548" s="39"/>
      <c r="C1548" s="39"/>
      <c r="N1548" s="39"/>
    </row>
    <row r="1549" spans="1:14" s="25" customFormat="1" ht="13.35" customHeight="1">
      <c r="A1549" s="39"/>
      <c r="B1549" s="39"/>
      <c r="C1549" s="39"/>
      <c r="N1549" s="39"/>
    </row>
    <row r="1550" spans="1:14" s="25" customFormat="1" ht="13.35" customHeight="1">
      <c r="A1550" s="39"/>
      <c r="B1550" s="39"/>
      <c r="C1550" s="39"/>
      <c r="N1550" s="39"/>
    </row>
    <row r="1551" spans="1:14" s="25" customFormat="1" ht="13.35" customHeight="1">
      <c r="A1551" s="39"/>
      <c r="B1551" s="39"/>
      <c r="C1551" s="39"/>
      <c r="N1551" s="39"/>
    </row>
    <row r="1552" spans="1:14" s="25" customFormat="1" ht="13.35" customHeight="1">
      <c r="A1552" s="39"/>
      <c r="B1552" s="39"/>
      <c r="C1552" s="39"/>
      <c r="N1552" s="39"/>
    </row>
    <row r="1553" spans="1:14" s="25" customFormat="1" ht="13.35" customHeight="1">
      <c r="A1553" s="39"/>
      <c r="B1553" s="39"/>
      <c r="C1553" s="39"/>
      <c r="N1553" s="39"/>
    </row>
    <row r="1554" spans="1:14" s="25" customFormat="1" ht="13.35" customHeight="1">
      <c r="A1554" s="39"/>
      <c r="B1554" s="39"/>
      <c r="C1554" s="39"/>
      <c r="N1554" s="39"/>
    </row>
    <row r="1555" spans="1:14" s="25" customFormat="1" ht="13.35" customHeight="1">
      <c r="A1555" s="39"/>
      <c r="B1555" s="39"/>
      <c r="C1555" s="39"/>
      <c r="N1555" s="39"/>
    </row>
    <row r="1556" spans="1:14" s="25" customFormat="1" ht="13.35" customHeight="1">
      <c r="A1556" s="39"/>
      <c r="B1556" s="39"/>
      <c r="C1556" s="39"/>
      <c r="N1556" s="39"/>
    </row>
    <row r="1557" spans="1:14" s="25" customFormat="1" ht="13.35" customHeight="1">
      <c r="A1557" s="39"/>
      <c r="B1557" s="39"/>
      <c r="C1557" s="39"/>
      <c r="N1557" s="39"/>
    </row>
    <row r="1558" spans="1:14" s="25" customFormat="1" ht="13.35" customHeight="1">
      <c r="A1558" s="39"/>
      <c r="B1558" s="39"/>
      <c r="C1558" s="39"/>
      <c r="N1558" s="39"/>
    </row>
    <row r="1559" spans="1:14" s="25" customFormat="1" ht="13.35" customHeight="1">
      <c r="A1559" s="39"/>
      <c r="B1559" s="39"/>
      <c r="C1559" s="39"/>
      <c r="N1559" s="39"/>
    </row>
    <row r="1560" spans="1:14" s="25" customFormat="1" ht="13.35" customHeight="1">
      <c r="A1560" s="39"/>
      <c r="B1560" s="39"/>
      <c r="C1560" s="39"/>
      <c r="N1560" s="39"/>
    </row>
    <row r="1561" spans="1:14" s="25" customFormat="1" ht="13.35" customHeight="1">
      <c r="A1561" s="39"/>
      <c r="B1561" s="39"/>
      <c r="C1561" s="39"/>
      <c r="N1561" s="39"/>
    </row>
    <row r="1562" spans="1:14" s="25" customFormat="1" ht="13.35" customHeight="1">
      <c r="A1562" s="39"/>
      <c r="B1562" s="39"/>
      <c r="C1562" s="39"/>
      <c r="N1562" s="39"/>
    </row>
    <row r="1563" spans="1:14" s="25" customFormat="1" ht="13.35" customHeight="1">
      <c r="A1563" s="39"/>
      <c r="B1563" s="39"/>
      <c r="C1563" s="39"/>
      <c r="N1563" s="39"/>
    </row>
    <row r="1564" spans="1:14" s="25" customFormat="1" ht="13.35" customHeight="1">
      <c r="A1564" s="39"/>
      <c r="B1564" s="39"/>
      <c r="C1564" s="39"/>
      <c r="N1564" s="39"/>
    </row>
    <row r="1565" spans="1:14" s="25" customFormat="1" ht="13.35" customHeight="1">
      <c r="A1565" s="39"/>
      <c r="B1565" s="39"/>
      <c r="C1565" s="39"/>
      <c r="N1565" s="39"/>
    </row>
    <row r="1566" spans="1:14" s="25" customFormat="1" ht="13.35" customHeight="1">
      <c r="A1566" s="39"/>
      <c r="B1566" s="39"/>
      <c r="C1566" s="39"/>
      <c r="N1566" s="39"/>
    </row>
    <row r="1567" spans="1:14" s="25" customFormat="1" ht="13.35" customHeight="1">
      <c r="A1567" s="39"/>
      <c r="B1567" s="39"/>
      <c r="C1567" s="39"/>
      <c r="N1567" s="39"/>
    </row>
    <row r="1568" spans="1:14" s="25" customFormat="1" ht="13.35" customHeight="1">
      <c r="A1568" s="39"/>
      <c r="B1568" s="39"/>
      <c r="C1568" s="39"/>
      <c r="N1568" s="39"/>
    </row>
    <row r="1569" spans="1:14" s="25" customFormat="1" ht="13.35" customHeight="1">
      <c r="A1569" s="39"/>
      <c r="B1569" s="39"/>
      <c r="C1569" s="39"/>
      <c r="N1569" s="39"/>
    </row>
    <row r="1570" spans="1:14" s="25" customFormat="1" ht="13.35" customHeight="1">
      <c r="A1570" s="39"/>
      <c r="B1570" s="39"/>
      <c r="C1570" s="39"/>
      <c r="N1570" s="39"/>
    </row>
    <row r="1571" spans="1:14" s="25" customFormat="1" ht="13.35" customHeight="1">
      <c r="A1571" s="39"/>
      <c r="B1571" s="39"/>
      <c r="C1571" s="39"/>
      <c r="N1571" s="39"/>
    </row>
    <row r="1572" spans="1:14" s="25" customFormat="1" ht="13.35" customHeight="1">
      <c r="A1572" s="39"/>
      <c r="B1572" s="39"/>
      <c r="C1572" s="39"/>
      <c r="N1572" s="39"/>
    </row>
    <row r="1573" spans="1:14" s="25" customFormat="1" ht="13.35" customHeight="1">
      <c r="A1573" s="39"/>
      <c r="B1573" s="39"/>
      <c r="C1573" s="39"/>
      <c r="N1573" s="39"/>
    </row>
    <row r="1574" spans="1:14" s="25" customFormat="1" ht="13.35" customHeight="1">
      <c r="A1574" s="39"/>
      <c r="B1574" s="39"/>
      <c r="C1574" s="39"/>
      <c r="N1574" s="39"/>
    </row>
    <row r="1575" spans="1:14" s="25" customFormat="1" ht="13.35" customHeight="1">
      <c r="A1575" s="39"/>
      <c r="B1575" s="39"/>
      <c r="C1575" s="39"/>
      <c r="N1575" s="39"/>
    </row>
    <row r="1576" spans="1:14" s="25" customFormat="1" ht="13.35" customHeight="1">
      <c r="A1576" s="39"/>
      <c r="B1576" s="39"/>
      <c r="C1576" s="39"/>
      <c r="N1576" s="39"/>
    </row>
    <row r="1577" spans="1:14" s="25" customFormat="1" ht="13.35" customHeight="1">
      <c r="A1577" s="39"/>
      <c r="B1577" s="39"/>
      <c r="C1577" s="39"/>
      <c r="N1577" s="39"/>
    </row>
    <row r="1578" spans="1:14" s="25" customFormat="1" ht="13.35" customHeight="1">
      <c r="A1578" s="39"/>
      <c r="B1578" s="39"/>
      <c r="C1578" s="39"/>
      <c r="N1578" s="39"/>
    </row>
    <row r="1579" spans="1:14" s="25" customFormat="1" ht="13.35" customHeight="1">
      <c r="A1579" s="39"/>
      <c r="B1579" s="39"/>
      <c r="C1579" s="39"/>
      <c r="N1579" s="39"/>
    </row>
    <row r="1580" spans="1:14" s="25" customFormat="1" ht="13.35" customHeight="1">
      <c r="A1580" s="39"/>
      <c r="B1580" s="39"/>
      <c r="C1580" s="39"/>
      <c r="N1580" s="39"/>
    </row>
    <row r="1581" spans="1:14" s="25" customFormat="1" ht="13.35" customHeight="1">
      <c r="A1581" s="39"/>
      <c r="B1581" s="39"/>
      <c r="C1581" s="39"/>
      <c r="N1581" s="39"/>
    </row>
    <row r="1582" spans="1:14" s="25" customFormat="1" ht="13.35" customHeight="1">
      <c r="A1582" s="39"/>
      <c r="B1582" s="39"/>
      <c r="C1582" s="39"/>
      <c r="N1582" s="39"/>
    </row>
    <row r="1583" spans="1:14" s="25" customFormat="1" ht="13.35" customHeight="1">
      <c r="A1583" s="39"/>
      <c r="B1583" s="39"/>
      <c r="C1583" s="39"/>
      <c r="N1583" s="39"/>
    </row>
    <row r="1584" spans="1:14" s="25" customFormat="1" ht="13.35" customHeight="1">
      <c r="A1584" s="39"/>
      <c r="B1584" s="39"/>
      <c r="C1584" s="39"/>
      <c r="N1584" s="39"/>
    </row>
    <row r="1585" spans="1:14" s="25" customFormat="1" ht="13.35" customHeight="1">
      <c r="A1585" s="39"/>
      <c r="B1585" s="39"/>
      <c r="C1585" s="39"/>
      <c r="N1585" s="39"/>
    </row>
    <row r="1586" spans="1:14" s="25" customFormat="1" ht="13.35" customHeight="1">
      <c r="A1586" s="39"/>
      <c r="B1586" s="39"/>
      <c r="C1586" s="39"/>
      <c r="N1586" s="39"/>
    </row>
    <row r="1587" spans="1:14" s="25" customFormat="1" ht="13.35" customHeight="1">
      <c r="A1587" s="39"/>
      <c r="B1587" s="39"/>
      <c r="C1587" s="39"/>
      <c r="N1587" s="39"/>
    </row>
    <row r="1588" spans="1:14" s="25" customFormat="1" ht="13.35" customHeight="1">
      <c r="A1588" s="39"/>
      <c r="B1588" s="39"/>
      <c r="C1588" s="39"/>
      <c r="N1588" s="39"/>
    </row>
    <row r="1589" spans="1:14" s="25" customFormat="1" ht="13.35" customHeight="1">
      <c r="A1589" s="39"/>
      <c r="B1589" s="39"/>
      <c r="C1589" s="39"/>
      <c r="N1589" s="39"/>
    </row>
    <row r="1590" spans="1:14" s="25" customFormat="1" ht="13.35" customHeight="1">
      <c r="A1590" s="39"/>
      <c r="B1590" s="39"/>
      <c r="C1590" s="39"/>
      <c r="N1590" s="39"/>
    </row>
    <row r="1591" spans="1:14" s="25" customFormat="1" ht="13.35" customHeight="1">
      <c r="A1591" s="39"/>
      <c r="B1591" s="39"/>
      <c r="C1591" s="39"/>
      <c r="N1591" s="39"/>
    </row>
    <row r="1592" spans="1:14" s="25" customFormat="1" ht="13.35" customHeight="1">
      <c r="A1592" s="39"/>
      <c r="B1592" s="39"/>
      <c r="C1592" s="39"/>
      <c r="N1592" s="39"/>
    </row>
    <row r="1593" spans="1:14" s="25" customFormat="1" ht="13.35" customHeight="1">
      <c r="A1593" s="39"/>
      <c r="B1593" s="39"/>
      <c r="C1593" s="39"/>
      <c r="N1593" s="39"/>
    </row>
    <row r="1594" spans="1:14" s="25" customFormat="1" ht="13.35" customHeight="1">
      <c r="A1594" s="39"/>
      <c r="B1594" s="39"/>
      <c r="C1594" s="39"/>
      <c r="N1594" s="39"/>
    </row>
    <row r="1595" spans="1:14" s="25" customFormat="1" ht="13.35" customHeight="1">
      <c r="A1595" s="39"/>
      <c r="B1595" s="39"/>
      <c r="C1595" s="39"/>
      <c r="N1595" s="39"/>
    </row>
    <row r="1596" spans="1:14" s="25" customFormat="1" ht="13.35" customHeight="1">
      <c r="A1596" s="39"/>
      <c r="B1596" s="39"/>
      <c r="C1596" s="39"/>
      <c r="N1596" s="39"/>
    </row>
    <row r="1597" spans="1:14" s="25" customFormat="1" ht="13.35" customHeight="1">
      <c r="A1597" s="39"/>
      <c r="B1597" s="39"/>
      <c r="C1597" s="39"/>
      <c r="N1597" s="39"/>
    </row>
    <row r="1598" spans="1:14" s="25" customFormat="1" ht="13.35" customHeight="1">
      <c r="A1598" s="39"/>
      <c r="B1598" s="39"/>
      <c r="C1598" s="39"/>
      <c r="N1598" s="39"/>
    </row>
    <row r="1599" spans="1:14" s="25" customFormat="1" ht="13.35" customHeight="1">
      <c r="A1599" s="39"/>
      <c r="B1599" s="39"/>
      <c r="C1599" s="39"/>
      <c r="N1599" s="39"/>
    </row>
    <row r="1600" spans="1:14" s="25" customFormat="1" ht="13.35" customHeight="1">
      <c r="A1600" s="39"/>
      <c r="B1600" s="39"/>
      <c r="C1600" s="39"/>
      <c r="N1600" s="39"/>
    </row>
    <row r="1601" spans="1:14" s="25" customFormat="1" ht="13.35" customHeight="1">
      <c r="A1601" s="39"/>
      <c r="B1601" s="39"/>
      <c r="C1601" s="39"/>
      <c r="N1601" s="39"/>
    </row>
    <row r="1602" spans="1:14" s="25" customFormat="1" ht="13.35" customHeight="1">
      <c r="A1602" s="39"/>
      <c r="B1602" s="39"/>
      <c r="C1602" s="39"/>
      <c r="N1602" s="39"/>
    </row>
    <row r="1603" spans="1:14" s="25" customFormat="1" ht="13.35" customHeight="1">
      <c r="A1603" s="39"/>
      <c r="B1603" s="39"/>
      <c r="C1603" s="39"/>
      <c r="N1603" s="39"/>
    </row>
    <row r="1604" spans="1:14" s="25" customFormat="1" ht="13.35" customHeight="1">
      <c r="A1604" s="39"/>
      <c r="B1604" s="39"/>
      <c r="C1604" s="39"/>
      <c r="N1604" s="39"/>
    </row>
    <row r="1605" spans="1:14" s="25" customFormat="1" ht="13.35" customHeight="1">
      <c r="A1605" s="39"/>
      <c r="B1605" s="39"/>
      <c r="C1605" s="39"/>
      <c r="N1605" s="39"/>
    </row>
    <row r="1606" spans="1:14" s="25" customFormat="1" ht="13.35" customHeight="1">
      <c r="A1606" s="39"/>
      <c r="B1606" s="39"/>
      <c r="C1606" s="39"/>
      <c r="N1606" s="39"/>
    </row>
    <row r="1607" spans="1:14" s="25" customFormat="1" ht="13.35" customHeight="1">
      <c r="A1607" s="39"/>
      <c r="B1607" s="39"/>
      <c r="C1607" s="39"/>
      <c r="N1607" s="39"/>
    </row>
    <row r="1608" spans="1:14" s="25" customFormat="1" ht="13.35" customHeight="1">
      <c r="A1608" s="39"/>
      <c r="B1608" s="39"/>
      <c r="C1608" s="39"/>
      <c r="N1608" s="39"/>
    </row>
    <row r="1609" spans="1:14" s="25" customFormat="1" ht="13.35" customHeight="1">
      <c r="A1609" s="39"/>
      <c r="B1609" s="39"/>
      <c r="C1609" s="39"/>
      <c r="N1609" s="39"/>
    </row>
    <row r="1610" spans="1:14" s="25" customFormat="1" ht="13.35" customHeight="1">
      <c r="A1610" s="39"/>
      <c r="B1610" s="39"/>
      <c r="C1610" s="39"/>
      <c r="N1610" s="39"/>
    </row>
    <row r="1611" spans="1:14" s="25" customFormat="1" ht="13.35" customHeight="1">
      <c r="A1611" s="39"/>
      <c r="B1611" s="39"/>
      <c r="C1611" s="39"/>
      <c r="N1611" s="39"/>
    </row>
    <row r="1612" spans="1:14" s="25" customFormat="1" ht="13.35" customHeight="1">
      <c r="A1612" s="39"/>
      <c r="B1612" s="39"/>
      <c r="C1612" s="39"/>
      <c r="N1612" s="39"/>
    </row>
    <row r="1613" spans="1:14" s="25" customFormat="1" ht="13.35" customHeight="1">
      <c r="A1613" s="39"/>
      <c r="B1613" s="39"/>
      <c r="C1613" s="39"/>
      <c r="N1613" s="39"/>
    </row>
    <row r="1614" spans="1:14" s="25" customFormat="1" ht="13.35" customHeight="1">
      <c r="A1614" s="39"/>
      <c r="B1614" s="39"/>
      <c r="C1614" s="39"/>
      <c r="N1614" s="39"/>
    </row>
    <row r="1615" spans="1:14" s="25" customFormat="1" ht="13.35" customHeight="1">
      <c r="A1615" s="39"/>
      <c r="B1615" s="39"/>
      <c r="C1615" s="39"/>
      <c r="N1615" s="39"/>
    </row>
    <row r="1616" spans="1:14" s="25" customFormat="1" ht="13.35" customHeight="1">
      <c r="A1616" s="39"/>
      <c r="B1616" s="39"/>
      <c r="C1616" s="39"/>
      <c r="N1616" s="39"/>
    </row>
    <row r="1617" spans="1:14" s="25" customFormat="1" ht="13.35" customHeight="1">
      <c r="A1617" s="39"/>
      <c r="B1617" s="39"/>
      <c r="C1617" s="39"/>
      <c r="N1617" s="39"/>
    </row>
    <row r="1618" spans="1:14" s="25" customFormat="1" ht="13.35" customHeight="1">
      <c r="A1618" s="39"/>
      <c r="B1618" s="39"/>
      <c r="C1618" s="39"/>
      <c r="N1618" s="39"/>
    </row>
    <row r="1619" spans="1:14" s="25" customFormat="1" ht="13.35" customHeight="1">
      <c r="A1619" s="39"/>
      <c r="B1619" s="39"/>
      <c r="C1619" s="39"/>
      <c r="N1619" s="39"/>
    </row>
    <row r="1620" spans="1:14" s="25" customFormat="1" ht="13.35" customHeight="1">
      <c r="A1620" s="39"/>
      <c r="B1620" s="39"/>
      <c r="C1620" s="39"/>
      <c r="N1620" s="39"/>
    </row>
    <row r="1621" spans="1:14" s="25" customFormat="1" ht="13.35" customHeight="1">
      <c r="A1621" s="39"/>
      <c r="B1621" s="39"/>
      <c r="C1621" s="39"/>
      <c r="N1621" s="39"/>
    </row>
    <row r="1622" spans="1:14" s="25" customFormat="1" ht="13.35" customHeight="1">
      <c r="A1622" s="39"/>
      <c r="B1622" s="39"/>
      <c r="C1622" s="39"/>
      <c r="N1622" s="39"/>
    </row>
    <row r="1623" spans="1:14" s="25" customFormat="1" ht="13.35" customHeight="1">
      <c r="A1623" s="39"/>
      <c r="B1623" s="39"/>
      <c r="C1623" s="39"/>
      <c r="N1623" s="39"/>
    </row>
    <row r="1624" spans="1:14" s="25" customFormat="1" ht="13.35" customHeight="1">
      <c r="A1624" s="39"/>
      <c r="B1624" s="39"/>
      <c r="C1624" s="39"/>
      <c r="N1624" s="39"/>
    </row>
    <row r="1625" spans="1:14" s="25" customFormat="1" ht="13.35" customHeight="1">
      <c r="A1625" s="39"/>
      <c r="B1625" s="39"/>
      <c r="C1625" s="39"/>
      <c r="N1625" s="39"/>
    </row>
    <row r="1626" spans="1:14" s="25" customFormat="1" ht="13.35" customHeight="1">
      <c r="A1626" s="39"/>
      <c r="B1626" s="39"/>
      <c r="C1626" s="39"/>
      <c r="N1626" s="39"/>
    </row>
    <row r="1627" spans="1:14" s="25" customFormat="1" ht="13.35" customHeight="1">
      <c r="A1627" s="39"/>
      <c r="B1627" s="39"/>
      <c r="C1627" s="39"/>
      <c r="N1627" s="39"/>
    </row>
    <row r="1628" spans="1:14" s="25" customFormat="1" ht="13.35" customHeight="1">
      <c r="A1628" s="39"/>
      <c r="B1628" s="39"/>
      <c r="C1628" s="39"/>
      <c r="N1628" s="39"/>
    </row>
    <row r="1629" spans="1:14" s="25" customFormat="1" ht="13.35" customHeight="1">
      <c r="A1629" s="39"/>
      <c r="B1629" s="39"/>
      <c r="C1629" s="39"/>
      <c r="N1629" s="39"/>
    </row>
    <row r="1630" spans="1:14" s="25" customFormat="1" ht="13.35" customHeight="1">
      <c r="A1630" s="39"/>
      <c r="B1630" s="39"/>
      <c r="C1630" s="39"/>
      <c r="N1630" s="39"/>
    </row>
    <row r="1631" spans="1:14" s="25" customFormat="1" ht="13.35" customHeight="1">
      <c r="A1631" s="39"/>
      <c r="B1631" s="39"/>
      <c r="C1631" s="39"/>
      <c r="N1631" s="39"/>
    </row>
    <row r="1632" spans="1:14" s="25" customFormat="1" ht="13.35" customHeight="1">
      <c r="A1632" s="39"/>
      <c r="B1632" s="39"/>
      <c r="C1632" s="39"/>
      <c r="N1632" s="39"/>
    </row>
    <row r="1633" spans="1:14" s="25" customFormat="1" ht="13.35" customHeight="1">
      <c r="A1633" s="39"/>
      <c r="B1633" s="39"/>
      <c r="C1633" s="39"/>
      <c r="N1633" s="39"/>
    </row>
    <row r="1634" spans="1:14" s="25" customFormat="1" ht="13.35" customHeight="1">
      <c r="A1634" s="39"/>
      <c r="B1634" s="39"/>
      <c r="C1634" s="39"/>
      <c r="N1634" s="39"/>
    </row>
    <row r="1635" spans="1:14" s="25" customFormat="1" ht="13.35" customHeight="1">
      <c r="A1635" s="39"/>
      <c r="B1635" s="39"/>
      <c r="C1635" s="39"/>
      <c r="N1635" s="39"/>
    </row>
    <row r="1636" spans="1:14" s="25" customFormat="1" ht="13.35" customHeight="1">
      <c r="A1636" s="39"/>
      <c r="B1636" s="39"/>
      <c r="C1636" s="39"/>
      <c r="N1636" s="39"/>
    </row>
    <row r="1637" spans="1:14" s="25" customFormat="1" ht="13.35" customHeight="1">
      <c r="A1637" s="39"/>
      <c r="B1637" s="39"/>
      <c r="C1637" s="39"/>
      <c r="N1637" s="39"/>
    </row>
    <row r="1638" spans="1:14" s="25" customFormat="1" ht="13.35" customHeight="1">
      <c r="A1638" s="39"/>
      <c r="B1638" s="39"/>
      <c r="C1638" s="39"/>
      <c r="N1638" s="39"/>
    </row>
    <row r="1639" spans="1:14" s="25" customFormat="1" ht="13.35" customHeight="1">
      <c r="A1639" s="39"/>
      <c r="B1639" s="39"/>
      <c r="C1639" s="39"/>
      <c r="N1639" s="39"/>
    </row>
    <row r="1640" spans="1:14" s="25" customFormat="1" ht="13.35" customHeight="1">
      <c r="A1640" s="39"/>
      <c r="B1640" s="39"/>
      <c r="C1640" s="39"/>
      <c r="N1640" s="39"/>
    </row>
    <row r="1641" spans="1:14" s="25" customFormat="1" ht="13.35" customHeight="1">
      <c r="A1641" s="39"/>
      <c r="B1641" s="39"/>
      <c r="C1641" s="39"/>
      <c r="N1641" s="39"/>
    </row>
    <row r="1642" spans="1:14" s="25" customFormat="1" ht="13.35" customHeight="1">
      <c r="A1642" s="39"/>
      <c r="B1642" s="39"/>
      <c r="C1642" s="39"/>
      <c r="N1642" s="39"/>
    </row>
    <row r="1643" spans="1:14" s="25" customFormat="1" ht="13.35" customHeight="1">
      <c r="A1643" s="39"/>
      <c r="B1643" s="39"/>
      <c r="C1643" s="39"/>
      <c r="N1643" s="39"/>
    </row>
    <row r="1644" spans="1:14" s="25" customFormat="1" ht="13.35" customHeight="1">
      <c r="A1644" s="39"/>
      <c r="B1644" s="39"/>
      <c r="C1644" s="39"/>
      <c r="N1644" s="39"/>
    </row>
    <row r="1645" spans="1:14" s="25" customFormat="1" ht="13.35" customHeight="1">
      <c r="A1645" s="39"/>
      <c r="B1645" s="39"/>
      <c r="C1645" s="39"/>
      <c r="N1645" s="39"/>
    </row>
    <row r="1646" spans="1:14" s="25" customFormat="1" ht="13.35" customHeight="1">
      <c r="A1646" s="39"/>
      <c r="B1646" s="39"/>
      <c r="C1646" s="39"/>
      <c r="N1646" s="39"/>
    </row>
    <row r="1647" spans="1:14" s="25" customFormat="1" ht="13.35" customHeight="1">
      <c r="A1647" s="39"/>
      <c r="B1647" s="39"/>
      <c r="C1647" s="39"/>
      <c r="N1647" s="39"/>
    </row>
    <row r="1648" spans="1:14" s="25" customFormat="1" ht="13.35" customHeight="1">
      <c r="A1648" s="39"/>
      <c r="B1648" s="39"/>
      <c r="C1648" s="39"/>
      <c r="N1648" s="39"/>
    </row>
    <row r="1649" spans="1:14" s="25" customFormat="1" ht="13.35" customHeight="1">
      <c r="A1649" s="39"/>
      <c r="B1649" s="39"/>
      <c r="C1649" s="39"/>
      <c r="N1649" s="39"/>
    </row>
    <row r="1650" spans="1:14" s="25" customFormat="1" ht="13.35" customHeight="1">
      <c r="A1650" s="39"/>
      <c r="B1650" s="39"/>
      <c r="C1650" s="39"/>
      <c r="N1650" s="39"/>
    </row>
    <row r="1651" spans="1:14" s="25" customFormat="1" ht="13.35" customHeight="1">
      <c r="A1651" s="39"/>
      <c r="B1651" s="39"/>
      <c r="C1651" s="39"/>
      <c r="N1651" s="39"/>
    </row>
    <row r="1652" spans="1:14" s="25" customFormat="1" ht="13.35" customHeight="1">
      <c r="A1652" s="39"/>
      <c r="B1652" s="39"/>
      <c r="C1652" s="39"/>
      <c r="N1652" s="39"/>
    </row>
    <row r="1653" spans="1:14" s="25" customFormat="1" ht="13.35" customHeight="1">
      <c r="A1653" s="39"/>
      <c r="B1653" s="39"/>
      <c r="C1653" s="39"/>
      <c r="N1653" s="39"/>
    </row>
    <row r="1654" spans="1:14" s="25" customFormat="1" ht="13.35" customHeight="1">
      <c r="A1654" s="39"/>
      <c r="B1654" s="39"/>
      <c r="C1654" s="39"/>
      <c r="N1654" s="39"/>
    </row>
    <row r="1655" spans="1:14" s="25" customFormat="1" ht="13.35" customHeight="1">
      <c r="A1655" s="39"/>
      <c r="B1655" s="39"/>
      <c r="C1655" s="39"/>
      <c r="N1655" s="39"/>
    </row>
    <row r="1656" spans="1:14" s="25" customFormat="1" ht="13.35" customHeight="1">
      <c r="A1656" s="39"/>
      <c r="B1656" s="39"/>
      <c r="C1656" s="39"/>
      <c r="N1656" s="39"/>
    </row>
    <row r="1657" spans="1:14" s="25" customFormat="1" ht="13.35" customHeight="1">
      <c r="A1657" s="39"/>
      <c r="B1657" s="39"/>
      <c r="C1657" s="39"/>
      <c r="N1657" s="39"/>
    </row>
    <row r="1658" spans="1:14" s="25" customFormat="1" ht="13.35" customHeight="1">
      <c r="A1658" s="39"/>
      <c r="B1658" s="39"/>
      <c r="C1658" s="39"/>
      <c r="N1658" s="39"/>
    </row>
    <row r="1659" spans="1:14" s="25" customFormat="1" ht="13.35" customHeight="1">
      <c r="A1659" s="39"/>
      <c r="B1659" s="39"/>
      <c r="C1659" s="39"/>
      <c r="N1659" s="39"/>
    </row>
    <row r="1660" spans="1:14" s="25" customFormat="1" ht="13.35" customHeight="1">
      <c r="A1660" s="39"/>
      <c r="B1660" s="39"/>
      <c r="C1660" s="39"/>
      <c r="N1660" s="39"/>
    </row>
    <row r="1661" spans="1:14" s="25" customFormat="1" ht="13.35" customHeight="1">
      <c r="A1661" s="39"/>
      <c r="B1661" s="39"/>
      <c r="C1661" s="39"/>
      <c r="N1661" s="39"/>
    </row>
    <row r="1662" spans="1:14" s="25" customFormat="1" ht="13.35" customHeight="1">
      <c r="A1662" s="39"/>
      <c r="B1662" s="39"/>
      <c r="C1662" s="39"/>
      <c r="N1662" s="39"/>
    </row>
    <row r="1663" spans="1:14" s="25" customFormat="1" ht="13.35" customHeight="1">
      <c r="A1663" s="39"/>
      <c r="B1663" s="39"/>
      <c r="C1663" s="39"/>
      <c r="N1663" s="39"/>
    </row>
    <row r="1664" spans="1:14" s="25" customFormat="1" ht="13.35" customHeight="1">
      <c r="A1664" s="39"/>
      <c r="B1664" s="39"/>
      <c r="C1664" s="39"/>
      <c r="N1664" s="39"/>
    </row>
    <row r="1665" spans="1:14" s="25" customFormat="1" ht="13.35" customHeight="1">
      <c r="A1665" s="39"/>
      <c r="B1665" s="39"/>
      <c r="C1665" s="39"/>
      <c r="N1665" s="39"/>
    </row>
    <row r="1666" spans="1:14" s="25" customFormat="1" ht="13.35" customHeight="1">
      <c r="A1666" s="39"/>
      <c r="B1666" s="39"/>
      <c r="C1666" s="39"/>
      <c r="N1666" s="39"/>
    </row>
    <row r="1667" spans="1:14" s="25" customFormat="1" ht="13.35" customHeight="1">
      <c r="A1667" s="39"/>
      <c r="B1667" s="39"/>
      <c r="C1667" s="39"/>
      <c r="N1667" s="39"/>
    </row>
    <row r="1668" spans="1:14" s="25" customFormat="1" ht="13.35" customHeight="1">
      <c r="A1668" s="39"/>
      <c r="B1668" s="39"/>
      <c r="C1668" s="39"/>
      <c r="N1668" s="39"/>
    </row>
    <row r="1669" spans="1:14" s="25" customFormat="1" ht="13.35" customHeight="1">
      <c r="A1669" s="39"/>
      <c r="B1669" s="39"/>
      <c r="C1669" s="39"/>
      <c r="N1669" s="39"/>
    </row>
    <row r="1670" spans="1:14" s="25" customFormat="1" ht="13.35" customHeight="1">
      <c r="A1670" s="39"/>
      <c r="B1670" s="39"/>
      <c r="C1670" s="39"/>
      <c r="N1670" s="39"/>
    </row>
    <row r="1671" spans="1:14" s="25" customFormat="1" ht="13.35" customHeight="1">
      <c r="A1671" s="39"/>
      <c r="B1671" s="39"/>
      <c r="C1671" s="39"/>
      <c r="N1671" s="39"/>
    </row>
    <row r="1672" spans="1:14" s="25" customFormat="1" ht="13.35" customHeight="1">
      <c r="A1672" s="39"/>
      <c r="B1672" s="39"/>
      <c r="C1672" s="39"/>
      <c r="N1672" s="39"/>
    </row>
    <row r="1673" spans="1:14" s="25" customFormat="1" ht="13.35" customHeight="1">
      <c r="A1673" s="39"/>
      <c r="B1673" s="39"/>
      <c r="C1673" s="39"/>
      <c r="N1673" s="39"/>
    </row>
    <row r="1674" spans="1:14" s="25" customFormat="1" ht="13.35" customHeight="1">
      <c r="A1674" s="39"/>
      <c r="B1674" s="39"/>
      <c r="C1674" s="39"/>
      <c r="N1674" s="39"/>
    </row>
    <row r="1675" spans="1:14" s="25" customFormat="1" ht="13.35" customHeight="1">
      <c r="A1675" s="39"/>
      <c r="B1675" s="39"/>
      <c r="C1675" s="39"/>
      <c r="N1675" s="39"/>
    </row>
    <row r="1676" spans="1:14" s="25" customFormat="1" ht="13.35" customHeight="1">
      <c r="A1676" s="39"/>
      <c r="B1676" s="39"/>
      <c r="C1676" s="39"/>
      <c r="N1676" s="39"/>
    </row>
    <row r="1677" spans="1:14" s="25" customFormat="1" ht="13.35" customHeight="1">
      <c r="A1677" s="39"/>
      <c r="B1677" s="39"/>
      <c r="C1677" s="39"/>
      <c r="N1677" s="39"/>
    </row>
    <row r="1678" spans="1:14" s="25" customFormat="1" ht="13.35" customHeight="1">
      <c r="A1678" s="39"/>
      <c r="B1678" s="39"/>
      <c r="C1678" s="39"/>
      <c r="N1678" s="39"/>
    </row>
    <row r="1679" spans="1:14" s="25" customFormat="1" ht="13.35" customHeight="1">
      <c r="A1679" s="39"/>
      <c r="B1679" s="39"/>
      <c r="C1679" s="39"/>
      <c r="N1679" s="39"/>
    </row>
    <row r="1680" spans="1:14" s="25" customFormat="1" ht="13.35" customHeight="1">
      <c r="A1680" s="39"/>
      <c r="B1680" s="39"/>
      <c r="C1680" s="39"/>
      <c r="N1680" s="39"/>
    </row>
    <row r="1681" spans="1:14" s="25" customFormat="1" ht="13.35" customHeight="1">
      <c r="A1681" s="39"/>
      <c r="B1681" s="39"/>
      <c r="C1681" s="39"/>
      <c r="N1681" s="39"/>
    </row>
    <row r="1682" spans="1:14" s="25" customFormat="1" ht="13.35" customHeight="1">
      <c r="A1682" s="39"/>
      <c r="B1682" s="39"/>
      <c r="C1682" s="39"/>
      <c r="N1682" s="39"/>
    </row>
    <row r="1683" spans="1:14" s="25" customFormat="1" ht="13.35" customHeight="1">
      <c r="A1683" s="39"/>
      <c r="B1683" s="39"/>
      <c r="C1683" s="39"/>
      <c r="N1683" s="39"/>
    </row>
    <row r="1684" spans="1:14" s="25" customFormat="1" ht="13.35" customHeight="1">
      <c r="A1684" s="39"/>
      <c r="B1684" s="39"/>
      <c r="C1684" s="39"/>
      <c r="N1684" s="39"/>
    </row>
    <row r="1685" spans="1:14" s="25" customFormat="1" ht="13.35" customHeight="1">
      <c r="A1685" s="39"/>
      <c r="B1685" s="39"/>
      <c r="C1685" s="39"/>
      <c r="N1685" s="39"/>
    </row>
    <row r="1686" spans="1:14" s="25" customFormat="1" ht="13.35" customHeight="1">
      <c r="A1686" s="39"/>
      <c r="B1686" s="39"/>
      <c r="C1686" s="39"/>
      <c r="N1686" s="39"/>
    </row>
    <row r="1687" spans="1:14" s="25" customFormat="1" ht="13.35" customHeight="1">
      <c r="A1687" s="39"/>
      <c r="B1687" s="39"/>
      <c r="C1687" s="39"/>
      <c r="N1687" s="39"/>
    </row>
    <row r="1688" spans="1:14" s="25" customFormat="1" ht="13.35" customHeight="1">
      <c r="A1688" s="39"/>
      <c r="B1688" s="39"/>
      <c r="C1688" s="39"/>
      <c r="N1688" s="39"/>
    </row>
    <row r="1689" spans="1:14" s="25" customFormat="1" ht="13.35" customHeight="1">
      <c r="A1689" s="39"/>
      <c r="B1689" s="39"/>
      <c r="C1689" s="39"/>
      <c r="N1689" s="39"/>
    </row>
    <row r="1690" spans="1:14" s="25" customFormat="1" ht="13.35" customHeight="1">
      <c r="A1690" s="39"/>
      <c r="B1690" s="39"/>
      <c r="C1690" s="39"/>
      <c r="N1690" s="39"/>
    </row>
    <row r="1691" spans="1:14" s="25" customFormat="1" ht="13.35" customHeight="1">
      <c r="A1691" s="39"/>
      <c r="B1691" s="39"/>
      <c r="C1691" s="39"/>
      <c r="N1691" s="39"/>
    </row>
    <row r="1692" spans="1:14" s="25" customFormat="1" ht="13.35" customHeight="1">
      <c r="A1692" s="39"/>
      <c r="B1692" s="39"/>
      <c r="C1692" s="39"/>
      <c r="N1692" s="39"/>
    </row>
    <row r="1693" spans="1:14" s="25" customFormat="1" ht="13.35" customHeight="1">
      <c r="A1693" s="39"/>
      <c r="B1693" s="39"/>
      <c r="C1693" s="39"/>
      <c r="N1693" s="39"/>
    </row>
    <row r="1694" spans="1:14" s="25" customFormat="1" ht="13.35" customHeight="1">
      <c r="A1694" s="39"/>
      <c r="B1694" s="39"/>
      <c r="C1694" s="39"/>
      <c r="N1694" s="39"/>
    </row>
    <row r="1695" spans="1:14" s="25" customFormat="1" ht="13.35" customHeight="1">
      <c r="A1695" s="39"/>
      <c r="B1695" s="39"/>
      <c r="C1695" s="39"/>
      <c r="N1695" s="39"/>
    </row>
    <row r="1696" spans="1:14" s="25" customFormat="1" ht="13.35" customHeight="1">
      <c r="A1696" s="39"/>
      <c r="B1696" s="39"/>
      <c r="C1696" s="39"/>
      <c r="N1696" s="39"/>
    </row>
    <row r="1697" spans="1:14" s="25" customFormat="1" ht="13.35" customHeight="1">
      <c r="A1697" s="39"/>
      <c r="B1697" s="39"/>
      <c r="C1697" s="39"/>
      <c r="N1697" s="39"/>
    </row>
    <row r="1698" spans="1:14" s="25" customFormat="1" ht="13.35" customHeight="1">
      <c r="A1698" s="39"/>
      <c r="B1698" s="39"/>
      <c r="C1698" s="39"/>
      <c r="N1698" s="39"/>
    </row>
    <row r="1699" spans="1:14" s="25" customFormat="1" ht="13.35" customHeight="1">
      <c r="A1699" s="39"/>
      <c r="B1699" s="39"/>
      <c r="C1699" s="39"/>
      <c r="N1699" s="39"/>
    </row>
    <row r="1700" spans="1:14" s="25" customFormat="1" ht="13.35" customHeight="1">
      <c r="A1700" s="39"/>
      <c r="B1700" s="39"/>
      <c r="C1700" s="39"/>
      <c r="N1700" s="39"/>
    </row>
    <row r="1701" spans="1:14" s="25" customFormat="1" ht="13.35" customHeight="1">
      <c r="A1701" s="39"/>
      <c r="B1701" s="39"/>
      <c r="C1701" s="39"/>
      <c r="N1701" s="39"/>
    </row>
    <row r="1702" spans="1:14" s="25" customFormat="1" ht="13.35" customHeight="1">
      <c r="A1702" s="39"/>
      <c r="B1702" s="39"/>
      <c r="C1702" s="39"/>
      <c r="N1702" s="39"/>
    </row>
    <row r="1703" spans="1:14" s="25" customFormat="1" ht="13.35" customHeight="1">
      <c r="A1703" s="39"/>
      <c r="B1703" s="39"/>
      <c r="C1703" s="39"/>
      <c r="N1703" s="39"/>
    </row>
    <row r="1704" spans="1:14" s="25" customFormat="1" ht="13.35" customHeight="1">
      <c r="A1704" s="39"/>
      <c r="B1704" s="39"/>
      <c r="C1704" s="39"/>
      <c r="N1704" s="39"/>
    </row>
    <row r="1705" spans="1:14" s="25" customFormat="1" ht="13.35" customHeight="1">
      <c r="A1705" s="39"/>
      <c r="B1705" s="39"/>
      <c r="C1705" s="39"/>
      <c r="N1705" s="39"/>
    </row>
    <row r="1706" spans="1:14" s="25" customFormat="1" ht="13.35" customHeight="1">
      <c r="A1706" s="39"/>
      <c r="B1706" s="39"/>
      <c r="C1706" s="39"/>
      <c r="N1706" s="39"/>
    </row>
    <row r="1707" spans="1:14" s="25" customFormat="1" ht="13.35" customHeight="1">
      <c r="A1707" s="39"/>
      <c r="B1707" s="39"/>
      <c r="C1707" s="39"/>
      <c r="N1707" s="39"/>
    </row>
    <row r="1708" spans="1:14" s="25" customFormat="1" ht="13.35" customHeight="1">
      <c r="A1708" s="39"/>
      <c r="B1708" s="39"/>
      <c r="C1708" s="39"/>
      <c r="N1708" s="39"/>
    </row>
    <row r="1709" spans="1:14" s="25" customFormat="1" ht="13.35" customHeight="1">
      <c r="A1709" s="39"/>
      <c r="B1709" s="39"/>
      <c r="C1709" s="39"/>
      <c r="N1709" s="39"/>
    </row>
    <row r="1710" spans="1:14" s="25" customFormat="1" ht="13.35" customHeight="1">
      <c r="A1710" s="39"/>
      <c r="B1710" s="39"/>
      <c r="C1710" s="39"/>
      <c r="N1710" s="39"/>
    </row>
    <row r="1711" spans="1:14" s="25" customFormat="1" ht="13.35" customHeight="1">
      <c r="A1711" s="39"/>
      <c r="B1711" s="39"/>
      <c r="C1711" s="39"/>
      <c r="N1711" s="39"/>
    </row>
    <row r="1712" spans="1:14" s="25" customFormat="1" ht="13.35" customHeight="1">
      <c r="A1712" s="39"/>
      <c r="B1712" s="39"/>
      <c r="C1712" s="39"/>
      <c r="N1712" s="39"/>
    </row>
    <row r="1713" spans="1:14" s="25" customFormat="1" ht="13.35" customHeight="1">
      <c r="A1713" s="39"/>
      <c r="B1713" s="39"/>
      <c r="C1713" s="39"/>
      <c r="N1713" s="39"/>
    </row>
    <row r="1714" spans="1:14" s="25" customFormat="1" ht="13.35" customHeight="1">
      <c r="A1714" s="39"/>
      <c r="B1714" s="39"/>
      <c r="C1714" s="39"/>
      <c r="N1714" s="39"/>
    </row>
    <row r="1715" spans="1:14" s="25" customFormat="1" ht="13.35" customHeight="1">
      <c r="A1715" s="39"/>
      <c r="B1715" s="39"/>
      <c r="C1715" s="39"/>
      <c r="N1715" s="39"/>
    </row>
    <row r="1716" spans="1:14" s="25" customFormat="1" ht="13.35" customHeight="1">
      <c r="A1716" s="39"/>
      <c r="B1716" s="39"/>
      <c r="C1716" s="39"/>
      <c r="N1716" s="39"/>
    </row>
    <row r="1717" spans="1:14" s="25" customFormat="1" ht="13.35" customHeight="1">
      <c r="A1717" s="39"/>
      <c r="B1717" s="39"/>
      <c r="C1717" s="39"/>
      <c r="N1717" s="39"/>
    </row>
    <row r="1718" spans="1:14" s="25" customFormat="1" ht="13.35" customHeight="1">
      <c r="A1718" s="39"/>
      <c r="B1718" s="39"/>
      <c r="C1718" s="39"/>
      <c r="N1718" s="39"/>
    </row>
    <row r="1719" spans="1:14" s="25" customFormat="1" ht="13.35" customHeight="1">
      <c r="A1719" s="39"/>
      <c r="B1719" s="39"/>
      <c r="C1719" s="39"/>
      <c r="N1719" s="39"/>
    </row>
    <row r="1720" spans="1:14" s="25" customFormat="1" ht="13.35" customHeight="1">
      <c r="A1720" s="39"/>
      <c r="B1720" s="39"/>
      <c r="C1720" s="39"/>
      <c r="N1720" s="39"/>
    </row>
    <row r="1721" spans="1:14" s="25" customFormat="1" ht="13.35" customHeight="1">
      <c r="A1721" s="39"/>
      <c r="B1721" s="39"/>
      <c r="C1721" s="39"/>
      <c r="N1721" s="39"/>
    </row>
    <row r="1722" spans="1:14" s="25" customFormat="1" ht="13.35" customHeight="1">
      <c r="A1722" s="39"/>
      <c r="B1722" s="39"/>
      <c r="C1722" s="39"/>
      <c r="N1722" s="39"/>
    </row>
    <row r="1723" spans="1:14" s="25" customFormat="1" ht="13.35" customHeight="1">
      <c r="A1723" s="39"/>
      <c r="B1723" s="39"/>
      <c r="C1723" s="39"/>
      <c r="N1723" s="39"/>
    </row>
    <row r="1724" spans="1:14" s="25" customFormat="1" ht="13.35" customHeight="1">
      <c r="A1724" s="39"/>
      <c r="B1724" s="39"/>
      <c r="C1724" s="39"/>
      <c r="N1724" s="39"/>
    </row>
    <row r="1725" spans="1:14" s="25" customFormat="1" ht="13.35" customHeight="1">
      <c r="A1725" s="39"/>
      <c r="B1725" s="39"/>
      <c r="C1725" s="39"/>
      <c r="N1725" s="39"/>
    </row>
    <row r="1726" spans="1:14" s="25" customFormat="1" ht="13.35" customHeight="1">
      <c r="A1726" s="39"/>
      <c r="B1726" s="39"/>
      <c r="C1726" s="39"/>
      <c r="N1726" s="39"/>
    </row>
    <row r="1727" spans="1:14" s="25" customFormat="1" ht="13.35" customHeight="1">
      <c r="A1727" s="39"/>
      <c r="B1727" s="39"/>
      <c r="C1727" s="39"/>
      <c r="N1727" s="39"/>
    </row>
    <row r="1728" spans="1:14" s="25" customFormat="1" ht="13.35" customHeight="1">
      <c r="A1728" s="39"/>
      <c r="B1728" s="39"/>
      <c r="C1728" s="39"/>
      <c r="N1728" s="39"/>
    </row>
    <row r="1729" spans="1:14" s="25" customFormat="1" ht="13.35" customHeight="1">
      <c r="A1729" s="39"/>
      <c r="B1729" s="39"/>
      <c r="C1729" s="39"/>
      <c r="N1729" s="39"/>
    </row>
    <row r="1730" spans="1:14" s="25" customFormat="1" ht="13.35" customHeight="1">
      <c r="A1730" s="39"/>
      <c r="B1730" s="39"/>
      <c r="C1730" s="39"/>
      <c r="N1730" s="39"/>
    </row>
    <row r="1731" spans="1:14" s="25" customFormat="1" ht="13.35" customHeight="1">
      <c r="A1731" s="39"/>
      <c r="B1731" s="39"/>
      <c r="C1731" s="39"/>
      <c r="N1731" s="39"/>
    </row>
    <row r="1732" spans="1:14" s="25" customFormat="1" ht="13.35" customHeight="1">
      <c r="A1732" s="39"/>
      <c r="B1732" s="39"/>
      <c r="C1732" s="39"/>
      <c r="N1732" s="39"/>
    </row>
    <row r="1733" spans="1:14" s="25" customFormat="1" ht="13.35" customHeight="1">
      <c r="A1733" s="39"/>
      <c r="B1733" s="39"/>
      <c r="C1733" s="39"/>
      <c r="N1733" s="39"/>
    </row>
    <row r="1734" spans="1:14" s="25" customFormat="1" ht="13.35" customHeight="1">
      <c r="A1734" s="39"/>
      <c r="B1734" s="39"/>
      <c r="C1734" s="39"/>
      <c r="N1734" s="39"/>
    </row>
    <row r="1735" spans="1:14" s="25" customFormat="1" ht="13.35" customHeight="1">
      <c r="A1735" s="39"/>
      <c r="B1735" s="39"/>
      <c r="C1735" s="39"/>
      <c r="N1735" s="39"/>
    </row>
    <row r="1736" spans="1:14" s="25" customFormat="1" ht="13.35" customHeight="1">
      <c r="A1736" s="39"/>
      <c r="B1736" s="39"/>
      <c r="C1736" s="39"/>
      <c r="N1736" s="39"/>
    </row>
    <row r="1737" spans="1:14" s="25" customFormat="1" ht="13.35" customHeight="1">
      <c r="A1737" s="39"/>
      <c r="B1737" s="39"/>
      <c r="C1737" s="39"/>
      <c r="N1737" s="39"/>
    </row>
    <row r="1738" spans="1:14" s="25" customFormat="1" ht="13.35" customHeight="1">
      <c r="A1738" s="39"/>
      <c r="B1738" s="39"/>
      <c r="C1738" s="39"/>
      <c r="N1738" s="39"/>
    </row>
    <row r="1739" spans="1:14" s="25" customFormat="1" ht="13.35" customHeight="1">
      <c r="A1739" s="39"/>
      <c r="B1739" s="39"/>
      <c r="C1739" s="39"/>
      <c r="N1739" s="39"/>
    </row>
    <row r="1740" spans="1:14" s="25" customFormat="1" ht="13.35" customHeight="1">
      <c r="A1740" s="39"/>
      <c r="B1740" s="39"/>
      <c r="C1740" s="39"/>
      <c r="N1740" s="39"/>
    </row>
    <row r="1741" spans="1:14" s="25" customFormat="1" ht="13.35" customHeight="1">
      <c r="A1741" s="39"/>
      <c r="B1741" s="39"/>
      <c r="C1741" s="39"/>
      <c r="N1741" s="39"/>
    </row>
    <row r="1742" spans="1:14" s="25" customFormat="1" ht="13.35" customHeight="1">
      <c r="A1742" s="39"/>
      <c r="B1742" s="39"/>
      <c r="C1742" s="39"/>
      <c r="N1742" s="39"/>
    </row>
    <row r="1743" spans="1:14" s="25" customFormat="1" ht="13.35" customHeight="1">
      <c r="A1743" s="39"/>
      <c r="B1743" s="39"/>
      <c r="C1743" s="39"/>
      <c r="N1743" s="39"/>
    </row>
    <row r="1744" spans="1:14" s="25" customFormat="1" ht="13.35" customHeight="1">
      <c r="A1744" s="39"/>
      <c r="B1744" s="39"/>
      <c r="C1744" s="39"/>
      <c r="N1744" s="39"/>
    </row>
    <row r="1745" spans="1:14" s="25" customFormat="1" ht="13.35" customHeight="1">
      <c r="A1745" s="39"/>
      <c r="B1745" s="39"/>
      <c r="C1745" s="39"/>
      <c r="N1745" s="39"/>
    </row>
    <row r="1746" spans="1:14" s="25" customFormat="1" ht="13.35" customHeight="1">
      <c r="A1746" s="39"/>
      <c r="B1746" s="39"/>
      <c r="C1746" s="39"/>
      <c r="N1746" s="39"/>
    </row>
    <row r="1747" spans="1:14" s="25" customFormat="1" ht="13.35" customHeight="1">
      <c r="A1747" s="39"/>
      <c r="B1747" s="39"/>
      <c r="C1747" s="39"/>
      <c r="N1747" s="39"/>
    </row>
    <row r="1748" spans="1:14" s="25" customFormat="1" ht="13.35" customHeight="1">
      <c r="A1748" s="39"/>
      <c r="B1748" s="39"/>
      <c r="C1748" s="39"/>
      <c r="N1748" s="39"/>
    </row>
    <row r="1749" spans="1:14" s="25" customFormat="1" ht="13.35" customHeight="1">
      <c r="A1749" s="39"/>
      <c r="B1749" s="39"/>
      <c r="C1749" s="39"/>
      <c r="N1749" s="39"/>
    </row>
    <row r="1750" spans="1:14" s="25" customFormat="1" ht="13.35" customHeight="1">
      <c r="A1750" s="39"/>
      <c r="B1750" s="39"/>
      <c r="C1750" s="39"/>
      <c r="N1750" s="39"/>
    </row>
    <row r="1751" spans="1:14" s="25" customFormat="1" ht="13.35" customHeight="1">
      <c r="A1751" s="39"/>
      <c r="B1751" s="39"/>
      <c r="C1751" s="39"/>
      <c r="N1751" s="39"/>
    </row>
    <row r="1752" spans="1:14" s="25" customFormat="1" ht="13.35" customHeight="1">
      <c r="A1752" s="39"/>
      <c r="B1752" s="39"/>
      <c r="C1752" s="39"/>
      <c r="N1752" s="39"/>
    </row>
    <row r="1753" spans="1:14" s="25" customFormat="1" ht="13.35" customHeight="1">
      <c r="A1753" s="39"/>
      <c r="B1753" s="39"/>
      <c r="C1753" s="39"/>
      <c r="N1753" s="39"/>
    </row>
    <row r="1754" spans="1:14" s="25" customFormat="1" ht="13.35" customHeight="1">
      <c r="A1754" s="39"/>
      <c r="B1754" s="39"/>
      <c r="C1754" s="39"/>
      <c r="N1754" s="39"/>
    </row>
    <row r="1755" spans="1:14" s="25" customFormat="1" ht="13.35" customHeight="1">
      <c r="A1755" s="39"/>
      <c r="B1755" s="39"/>
      <c r="C1755" s="39"/>
      <c r="N1755" s="39"/>
    </row>
    <row r="1756" spans="1:14" s="25" customFormat="1" ht="13.35" customHeight="1">
      <c r="A1756" s="39"/>
      <c r="B1756" s="39"/>
      <c r="C1756" s="39"/>
      <c r="N1756" s="39"/>
    </row>
    <row r="1757" spans="1:14" s="25" customFormat="1" ht="13.35" customHeight="1">
      <c r="A1757" s="39"/>
      <c r="B1757" s="39"/>
      <c r="C1757" s="39"/>
      <c r="N1757" s="39"/>
    </row>
    <row r="1758" spans="1:14" s="25" customFormat="1" ht="13.35" customHeight="1">
      <c r="A1758" s="39"/>
      <c r="B1758" s="39"/>
      <c r="C1758" s="39"/>
      <c r="N1758" s="39"/>
    </row>
    <row r="1759" spans="1:14" s="25" customFormat="1" ht="13.35" customHeight="1">
      <c r="A1759" s="39"/>
      <c r="B1759" s="39"/>
      <c r="C1759" s="39"/>
      <c r="N1759" s="39"/>
    </row>
    <row r="1760" spans="1:14" s="25" customFormat="1" ht="13.35" customHeight="1">
      <c r="A1760" s="39"/>
      <c r="B1760" s="39"/>
      <c r="C1760" s="39"/>
      <c r="N1760" s="39"/>
    </row>
    <row r="1761" spans="1:14" s="25" customFormat="1" ht="13.35" customHeight="1">
      <c r="A1761" s="39"/>
      <c r="B1761" s="39"/>
      <c r="C1761" s="39"/>
      <c r="N1761" s="39"/>
    </row>
    <row r="1762" spans="1:14" s="25" customFormat="1" ht="13.35" customHeight="1">
      <c r="A1762" s="39"/>
      <c r="B1762" s="39"/>
      <c r="C1762" s="39"/>
      <c r="N1762" s="39"/>
    </row>
    <row r="1763" spans="1:14" s="25" customFormat="1" ht="13.35" customHeight="1">
      <c r="A1763" s="39"/>
      <c r="B1763" s="39"/>
      <c r="C1763" s="39"/>
      <c r="N1763" s="39"/>
    </row>
    <row r="1764" spans="1:14" s="25" customFormat="1" ht="13.35" customHeight="1">
      <c r="A1764" s="39"/>
      <c r="B1764" s="39"/>
      <c r="C1764" s="39"/>
      <c r="N1764" s="39"/>
    </row>
    <row r="1765" spans="1:14" s="25" customFormat="1" ht="13.35" customHeight="1">
      <c r="A1765" s="39"/>
      <c r="B1765" s="39"/>
      <c r="C1765" s="39"/>
      <c r="N1765" s="39"/>
    </row>
    <row r="1766" spans="1:14" s="25" customFormat="1" ht="13.35" customHeight="1">
      <c r="A1766" s="39"/>
      <c r="B1766" s="39"/>
      <c r="C1766" s="39"/>
      <c r="N1766" s="39"/>
    </row>
    <row r="1767" spans="1:14" s="25" customFormat="1" ht="13.35" customHeight="1">
      <c r="A1767" s="39"/>
      <c r="B1767" s="39"/>
      <c r="C1767" s="39"/>
      <c r="N1767" s="39"/>
    </row>
    <row r="1768" spans="1:14" s="25" customFormat="1" ht="13.35" customHeight="1">
      <c r="A1768" s="39"/>
      <c r="B1768" s="39"/>
      <c r="C1768" s="39"/>
      <c r="N1768" s="39"/>
    </row>
    <row r="1769" spans="1:14" s="25" customFormat="1" ht="13.35" customHeight="1">
      <c r="A1769" s="39"/>
      <c r="B1769" s="39"/>
      <c r="C1769" s="39"/>
      <c r="N1769" s="39"/>
    </row>
    <row r="1770" spans="1:14" s="25" customFormat="1" ht="13.35" customHeight="1">
      <c r="A1770" s="39"/>
      <c r="B1770" s="39"/>
      <c r="C1770" s="39"/>
      <c r="N1770" s="39"/>
    </row>
    <row r="1771" spans="1:14" s="25" customFormat="1" ht="13.35" customHeight="1">
      <c r="A1771" s="39"/>
      <c r="B1771" s="39"/>
      <c r="C1771" s="39"/>
      <c r="N1771" s="39"/>
    </row>
    <row r="1772" spans="1:14" s="25" customFormat="1" ht="13.35" customHeight="1">
      <c r="A1772" s="39"/>
      <c r="B1772" s="39"/>
      <c r="C1772" s="39"/>
      <c r="N1772" s="39"/>
    </row>
    <row r="1773" spans="1:14" s="25" customFormat="1" ht="13.35" customHeight="1">
      <c r="A1773" s="39"/>
      <c r="B1773" s="39"/>
      <c r="C1773" s="39"/>
      <c r="N1773" s="39"/>
    </row>
    <row r="1774" spans="1:14" s="25" customFormat="1" ht="13.35" customHeight="1">
      <c r="A1774" s="39"/>
      <c r="B1774" s="39"/>
      <c r="C1774" s="39"/>
      <c r="N1774" s="39"/>
    </row>
    <row r="1775" spans="1:14" s="25" customFormat="1" ht="13.35" customHeight="1">
      <c r="A1775" s="39"/>
      <c r="B1775" s="39"/>
      <c r="C1775" s="39"/>
      <c r="N1775" s="39"/>
    </row>
    <row r="1776" spans="1:14" s="25" customFormat="1" ht="13.35" customHeight="1">
      <c r="A1776" s="39"/>
      <c r="B1776" s="39"/>
      <c r="C1776" s="39"/>
      <c r="N1776" s="39"/>
    </row>
    <row r="1777" spans="1:14" s="25" customFormat="1" ht="13.35" customHeight="1">
      <c r="A1777" s="39"/>
      <c r="B1777" s="39"/>
      <c r="C1777" s="39"/>
      <c r="N1777" s="39"/>
    </row>
    <row r="1778" spans="1:14" s="25" customFormat="1" ht="13.35" customHeight="1">
      <c r="A1778" s="39"/>
      <c r="B1778" s="39"/>
      <c r="C1778" s="39"/>
      <c r="N1778" s="39"/>
    </row>
    <row r="1779" spans="1:14" s="25" customFormat="1" ht="13.35" customHeight="1">
      <c r="A1779" s="39"/>
      <c r="B1779" s="39"/>
      <c r="C1779" s="39"/>
      <c r="N1779" s="39"/>
    </row>
    <row r="1780" spans="1:14" s="25" customFormat="1" ht="13.35" customHeight="1">
      <c r="A1780" s="39"/>
      <c r="B1780" s="39"/>
      <c r="C1780" s="39"/>
      <c r="N1780" s="39"/>
    </row>
    <row r="1781" spans="1:14" s="25" customFormat="1" ht="13.35" customHeight="1">
      <c r="A1781" s="39"/>
      <c r="B1781" s="39"/>
      <c r="C1781" s="39"/>
      <c r="N1781" s="39"/>
    </row>
    <row r="1782" spans="1:14" s="25" customFormat="1" ht="13.35" customHeight="1">
      <c r="A1782" s="39"/>
      <c r="B1782" s="39"/>
      <c r="C1782" s="39"/>
      <c r="N1782" s="39"/>
    </row>
    <row r="1783" spans="1:14" s="25" customFormat="1" ht="13.35" customHeight="1">
      <c r="A1783" s="39"/>
      <c r="B1783" s="39"/>
      <c r="C1783" s="39"/>
      <c r="N1783" s="39"/>
    </row>
    <row r="1784" spans="1:14" s="25" customFormat="1" ht="13.35" customHeight="1">
      <c r="A1784" s="39"/>
      <c r="B1784" s="39"/>
      <c r="C1784" s="39"/>
      <c r="N1784" s="39"/>
    </row>
    <row r="1785" spans="1:14" s="25" customFormat="1" ht="13.35" customHeight="1">
      <c r="A1785" s="39"/>
      <c r="B1785" s="39"/>
      <c r="C1785" s="39"/>
      <c r="N1785" s="39"/>
    </row>
    <row r="1786" spans="1:14" s="25" customFormat="1" ht="13.35" customHeight="1">
      <c r="A1786" s="39"/>
      <c r="B1786" s="39"/>
      <c r="C1786" s="39"/>
      <c r="N1786" s="39"/>
    </row>
    <row r="1787" spans="1:14" s="25" customFormat="1" ht="13.35" customHeight="1">
      <c r="A1787" s="39"/>
      <c r="B1787" s="39"/>
      <c r="C1787" s="39"/>
      <c r="N1787" s="39"/>
    </row>
    <row r="1788" spans="1:14" s="25" customFormat="1" ht="13.35" customHeight="1">
      <c r="A1788" s="39"/>
      <c r="B1788" s="39"/>
      <c r="C1788" s="39"/>
      <c r="N1788" s="39"/>
    </row>
    <row r="1789" spans="1:14" s="25" customFormat="1" ht="13.35" customHeight="1">
      <c r="A1789" s="39"/>
      <c r="B1789" s="39"/>
      <c r="C1789" s="39"/>
      <c r="N1789" s="39"/>
    </row>
    <row r="1790" spans="1:14" s="25" customFormat="1" ht="13.35" customHeight="1">
      <c r="A1790" s="39"/>
      <c r="B1790" s="39"/>
      <c r="C1790" s="39"/>
      <c r="N1790" s="39"/>
    </row>
    <row r="1791" spans="1:14" s="25" customFormat="1" ht="13.35" customHeight="1">
      <c r="A1791" s="39"/>
      <c r="B1791" s="39"/>
      <c r="C1791" s="39"/>
      <c r="N1791" s="39"/>
    </row>
    <row r="1792" spans="1:14" s="25" customFormat="1" ht="13.35" customHeight="1">
      <c r="A1792" s="39"/>
      <c r="B1792" s="39"/>
      <c r="C1792" s="39"/>
      <c r="N1792" s="39"/>
    </row>
    <row r="1793" spans="1:14" s="25" customFormat="1" ht="13.35" customHeight="1">
      <c r="A1793" s="39"/>
      <c r="B1793" s="39"/>
      <c r="C1793" s="39"/>
      <c r="N1793" s="39"/>
    </row>
    <row r="1794" spans="1:14" s="25" customFormat="1" ht="13.35" customHeight="1">
      <c r="A1794" s="39"/>
      <c r="B1794" s="39"/>
      <c r="C1794" s="39"/>
      <c r="N1794" s="39"/>
    </row>
    <row r="1795" spans="1:14" s="25" customFormat="1" ht="13.35" customHeight="1">
      <c r="A1795" s="39"/>
      <c r="B1795" s="39"/>
      <c r="C1795" s="39"/>
      <c r="N1795" s="39"/>
    </row>
    <row r="1796" spans="1:14" s="25" customFormat="1" ht="13.35" customHeight="1">
      <c r="A1796" s="39"/>
      <c r="B1796" s="39"/>
      <c r="C1796" s="39"/>
      <c r="N1796" s="39"/>
    </row>
    <row r="1797" spans="1:14" s="25" customFormat="1" ht="13.35" customHeight="1">
      <c r="A1797" s="39"/>
      <c r="B1797" s="39"/>
      <c r="C1797" s="39"/>
      <c r="N1797" s="39"/>
    </row>
    <row r="1798" spans="1:14" s="25" customFormat="1" ht="13.35" customHeight="1">
      <c r="A1798" s="39"/>
      <c r="B1798" s="39"/>
      <c r="C1798" s="39"/>
      <c r="N1798" s="39"/>
    </row>
    <row r="1799" spans="1:14" s="25" customFormat="1" ht="13.35" customHeight="1">
      <c r="A1799" s="39"/>
      <c r="B1799" s="39"/>
      <c r="C1799" s="39"/>
      <c r="N1799" s="39"/>
    </row>
    <row r="1800" spans="1:14" s="25" customFormat="1" ht="13.35" customHeight="1">
      <c r="A1800" s="39"/>
      <c r="B1800" s="39"/>
      <c r="C1800" s="39"/>
      <c r="N1800" s="39"/>
    </row>
    <row r="1801" spans="1:14" s="25" customFormat="1" ht="13.35" customHeight="1">
      <c r="A1801" s="39"/>
      <c r="B1801" s="39"/>
      <c r="C1801" s="39"/>
      <c r="N1801" s="39"/>
    </row>
    <row r="1802" spans="1:14" s="25" customFormat="1" ht="13.35" customHeight="1">
      <c r="A1802" s="39"/>
      <c r="B1802" s="39"/>
      <c r="C1802" s="39"/>
      <c r="N1802" s="39"/>
    </row>
    <row r="1803" spans="1:14" s="25" customFormat="1" ht="13.35" customHeight="1">
      <c r="A1803" s="39"/>
      <c r="B1803" s="39"/>
      <c r="C1803" s="39"/>
      <c r="N1803" s="39"/>
    </row>
    <row r="1804" spans="1:14" s="25" customFormat="1" ht="13.35" customHeight="1">
      <c r="A1804" s="39"/>
      <c r="B1804" s="39"/>
      <c r="C1804" s="39"/>
      <c r="N1804" s="39"/>
    </row>
    <row r="1805" spans="1:14" s="25" customFormat="1" ht="13.35" customHeight="1">
      <c r="A1805" s="39"/>
      <c r="B1805" s="39"/>
      <c r="C1805" s="39"/>
      <c r="N1805" s="39"/>
    </row>
    <row r="1806" spans="1:14" s="25" customFormat="1" ht="13.35" customHeight="1">
      <c r="A1806" s="39"/>
      <c r="B1806" s="39"/>
      <c r="C1806" s="39"/>
      <c r="N1806" s="39"/>
    </row>
    <row r="1807" spans="1:14" s="25" customFormat="1" ht="13.35" customHeight="1">
      <c r="A1807" s="39"/>
      <c r="B1807" s="39"/>
      <c r="C1807" s="39"/>
      <c r="N1807" s="39"/>
    </row>
    <row r="1808" spans="1:14" s="25" customFormat="1" ht="13.35" customHeight="1">
      <c r="A1808" s="39"/>
      <c r="B1808" s="39"/>
      <c r="C1808" s="39"/>
      <c r="N1808" s="39"/>
    </row>
    <row r="1809" spans="1:14" s="25" customFormat="1" ht="13.35" customHeight="1">
      <c r="A1809" s="39"/>
      <c r="B1809" s="39"/>
      <c r="C1809" s="39"/>
      <c r="N1809" s="39"/>
    </row>
    <row r="1810" spans="1:14" s="25" customFormat="1" ht="13.35" customHeight="1">
      <c r="A1810" s="39"/>
      <c r="B1810" s="39"/>
      <c r="C1810" s="39"/>
      <c r="N1810" s="39"/>
    </row>
    <row r="1811" spans="1:14" s="25" customFormat="1" ht="13.35" customHeight="1">
      <c r="A1811" s="39"/>
      <c r="B1811" s="39"/>
      <c r="C1811" s="39"/>
      <c r="N1811" s="39"/>
    </row>
    <row r="1812" spans="1:14" s="25" customFormat="1" ht="13.35" customHeight="1">
      <c r="A1812" s="39"/>
      <c r="B1812" s="39"/>
      <c r="C1812" s="39"/>
      <c r="N1812" s="39"/>
    </row>
    <row r="1813" spans="1:14" s="25" customFormat="1" ht="13.35" customHeight="1">
      <c r="A1813" s="39"/>
      <c r="B1813" s="39"/>
      <c r="C1813" s="39"/>
      <c r="N1813" s="39"/>
    </row>
    <row r="1814" spans="1:14" s="25" customFormat="1" ht="13.35" customHeight="1">
      <c r="A1814" s="39"/>
      <c r="B1814" s="39"/>
      <c r="C1814" s="39"/>
      <c r="N1814" s="39"/>
    </row>
    <row r="1815" spans="1:14" s="25" customFormat="1" ht="13.35" customHeight="1">
      <c r="A1815" s="39"/>
      <c r="B1815" s="39"/>
      <c r="C1815" s="39"/>
      <c r="N1815" s="39"/>
    </row>
    <row r="1816" spans="1:14" s="25" customFormat="1" ht="13.35" customHeight="1">
      <c r="A1816" s="39"/>
      <c r="B1816" s="39"/>
      <c r="C1816" s="39"/>
      <c r="N1816" s="39"/>
    </row>
    <row r="1817" spans="1:14" s="25" customFormat="1" ht="13.35" customHeight="1">
      <c r="A1817" s="39"/>
      <c r="B1817" s="39"/>
      <c r="C1817" s="39"/>
      <c r="N1817" s="39"/>
    </row>
    <row r="1818" spans="1:14" s="25" customFormat="1" ht="13.35" customHeight="1">
      <c r="A1818" s="39"/>
      <c r="B1818" s="39"/>
      <c r="C1818" s="39"/>
      <c r="N1818" s="39"/>
    </row>
    <row r="1819" spans="1:14" s="25" customFormat="1" ht="13.35" customHeight="1">
      <c r="A1819" s="39"/>
      <c r="B1819" s="39"/>
      <c r="C1819" s="39"/>
      <c r="N1819" s="39"/>
    </row>
    <row r="1820" spans="1:14" s="25" customFormat="1" ht="13.35" customHeight="1">
      <c r="A1820" s="39"/>
      <c r="B1820" s="39"/>
      <c r="C1820" s="39"/>
      <c r="N1820" s="39"/>
    </row>
    <row r="1821" spans="1:14" s="25" customFormat="1" ht="13.35" customHeight="1">
      <c r="A1821" s="39"/>
      <c r="B1821" s="39"/>
      <c r="C1821" s="39"/>
      <c r="N1821" s="39"/>
    </row>
    <row r="1822" spans="1:14" s="25" customFormat="1" ht="13.35" customHeight="1">
      <c r="A1822" s="39"/>
      <c r="B1822" s="39"/>
      <c r="C1822" s="39"/>
      <c r="N1822" s="39"/>
    </row>
    <row r="1823" spans="1:14" s="25" customFormat="1" ht="13.35" customHeight="1">
      <c r="A1823" s="39"/>
      <c r="B1823" s="39"/>
      <c r="C1823" s="39"/>
      <c r="N1823" s="39"/>
    </row>
    <row r="1824" spans="1:14" s="25" customFormat="1" ht="13.35" customHeight="1">
      <c r="A1824" s="39"/>
      <c r="B1824" s="39"/>
      <c r="C1824" s="39"/>
      <c r="N1824" s="39"/>
    </row>
    <row r="1825" spans="1:14" s="25" customFormat="1" ht="13.35" customHeight="1">
      <c r="A1825" s="39"/>
      <c r="B1825" s="39"/>
      <c r="C1825" s="39"/>
      <c r="N1825" s="39"/>
    </row>
    <row r="1826" spans="1:14" s="25" customFormat="1" ht="13.35" customHeight="1">
      <c r="A1826" s="39"/>
      <c r="B1826" s="39"/>
      <c r="C1826" s="39"/>
      <c r="N1826" s="39"/>
    </row>
    <row r="1827" spans="1:14" s="25" customFormat="1" ht="13.35" customHeight="1">
      <c r="A1827" s="39"/>
      <c r="B1827" s="39"/>
      <c r="C1827" s="39"/>
      <c r="N1827" s="39"/>
    </row>
    <row r="1828" spans="1:14" s="25" customFormat="1" ht="13.35" customHeight="1">
      <c r="A1828" s="39"/>
      <c r="B1828" s="39"/>
      <c r="C1828" s="39"/>
      <c r="N1828" s="39"/>
    </row>
    <row r="1829" spans="1:14" s="25" customFormat="1" ht="13.35" customHeight="1">
      <c r="A1829" s="39"/>
      <c r="B1829" s="39"/>
      <c r="C1829" s="39"/>
      <c r="N1829" s="39"/>
    </row>
    <row r="1830" spans="1:14" s="25" customFormat="1" ht="13.35" customHeight="1">
      <c r="A1830" s="39"/>
      <c r="B1830" s="39"/>
      <c r="C1830" s="39"/>
      <c r="N1830" s="39"/>
    </row>
    <row r="1831" spans="1:14" s="25" customFormat="1" ht="13.35" customHeight="1">
      <c r="A1831" s="39"/>
      <c r="B1831" s="39"/>
      <c r="C1831" s="39"/>
      <c r="N1831" s="39"/>
    </row>
    <row r="1832" spans="1:14" s="25" customFormat="1" ht="13.35" customHeight="1">
      <c r="A1832" s="39"/>
      <c r="B1832" s="39"/>
      <c r="C1832" s="39"/>
      <c r="N1832" s="39"/>
    </row>
    <row r="1833" spans="1:14" s="25" customFormat="1" ht="13.35" customHeight="1">
      <c r="A1833" s="39"/>
      <c r="B1833" s="39"/>
      <c r="C1833" s="39"/>
      <c r="N1833" s="39"/>
    </row>
    <row r="1834" spans="1:14" s="25" customFormat="1" ht="13.35" customHeight="1">
      <c r="A1834" s="39"/>
      <c r="B1834" s="39"/>
      <c r="C1834" s="39"/>
      <c r="N1834" s="39"/>
    </row>
    <row r="1835" spans="1:14" s="25" customFormat="1" ht="13.35" customHeight="1">
      <c r="A1835" s="39"/>
      <c r="B1835" s="39"/>
      <c r="C1835" s="39"/>
      <c r="N1835" s="39"/>
    </row>
    <row r="1836" spans="1:14" s="25" customFormat="1" ht="13.35" customHeight="1">
      <c r="A1836" s="39"/>
      <c r="B1836" s="39"/>
      <c r="C1836" s="39"/>
      <c r="N1836" s="39"/>
    </row>
    <row r="1837" spans="1:14" s="25" customFormat="1" ht="13.35" customHeight="1">
      <c r="A1837" s="39"/>
      <c r="B1837" s="39"/>
      <c r="C1837" s="39"/>
      <c r="N1837" s="39"/>
    </row>
    <row r="1838" spans="1:14" s="25" customFormat="1" ht="13.35" customHeight="1">
      <c r="A1838" s="39"/>
      <c r="B1838" s="39"/>
      <c r="C1838" s="39"/>
      <c r="N1838" s="39"/>
    </row>
    <row r="1839" spans="1:14" s="25" customFormat="1" ht="13.35" customHeight="1">
      <c r="A1839" s="39"/>
      <c r="B1839" s="39"/>
      <c r="C1839" s="39"/>
      <c r="N1839" s="39"/>
    </row>
    <row r="1840" spans="1:14" s="25" customFormat="1" ht="13.35" customHeight="1">
      <c r="A1840" s="39"/>
      <c r="B1840" s="39"/>
      <c r="C1840" s="39"/>
      <c r="N1840" s="39"/>
    </row>
    <row r="1841" spans="1:14" s="25" customFormat="1" ht="13.35" customHeight="1">
      <c r="A1841" s="39"/>
      <c r="B1841" s="39"/>
      <c r="C1841" s="39"/>
      <c r="N1841" s="39"/>
    </row>
    <row r="1842" spans="1:14" s="25" customFormat="1" ht="13.35" customHeight="1">
      <c r="A1842" s="39"/>
      <c r="B1842" s="39"/>
      <c r="C1842" s="39"/>
      <c r="N1842" s="39"/>
    </row>
    <row r="1843" spans="1:14" s="25" customFormat="1" ht="13.35" customHeight="1">
      <c r="A1843" s="39"/>
      <c r="B1843" s="39"/>
      <c r="C1843" s="39"/>
      <c r="N1843" s="39"/>
    </row>
    <row r="1844" spans="1:14" s="25" customFormat="1" ht="13.35" customHeight="1">
      <c r="A1844" s="39"/>
      <c r="B1844" s="39"/>
      <c r="C1844" s="39"/>
      <c r="N1844" s="39"/>
    </row>
    <row r="1845" spans="1:14" s="25" customFormat="1" ht="13.35" customHeight="1">
      <c r="A1845" s="39"/>
      <c r="B1845" s="39"/>
      <c r="C1845" s="39"/>
      <c r="N1845" s="39"/>
    </row>
    <row r="1846" spans="1:14" s="25" customFormat="1" ht="13.35" customHeight="1">
      <c r="A1846" s="39"/>
      <c r="B1846" s="39"/>
      <c r="C1846" s="39"/>
      <c r="N1846" s="39"/>
    </row>
    <row r="1847" spans="1:14" s="25" customFormat="1" ht="13.35" customHeight="1">
      <c r="A1847" s="39"/>
      <c r="B1847" s="39"/>
      <c r="C1847" s="39"/>
      <c r="N1847" s="39"/>
    </row>
    <row r="1848" spans="1:14" s="25" customFormat="1" ht="13.35" customHeight="1">
      <c r="A1848" s="39"/>
      <c r="B1848" s="39"/>
      <c r="C1848" s="39"/>
      <c r="N1848" s="39"/>
    </row>
    <row r="1849" spans="1:14" s="25" customFormat="1" ht="13.35" customHeight="1">
      <c r="A1849" s="39"/>
      <c r="B1849" s="39"/>
      <c r="C1849" s="39"/>
      <c r="N1849" s="39"/>
    </row>
    <row r="1850" spans="1:14" s="25" customFormat="1" ht="13.35" customHeight="1">
      <c r="A1850" s="39"/>
      <c r="B1850" s="39"/>
      <c r="C1850" s="39"/>
      <c r="N1850" s="39"/>
    </row>
    <row r="1851" spans="1:14" s="25" customFormat="1" ht="13.35" customHeight="1">
      <c r="A1851" s="39"/>
      <c r="B1851" s="39"/>
      <c r="C1851" s="39"/>
      <c r="N1851" s="39"/>
    </row>
    <row r="1852" spans="1:14" s="25" customFormat="1" ht="13.35" customHeight="1">
      <c r="A1852" s="39"/>
      <c r="B1852" s="39"/>
      <c r="C1852" s="39"/>
      <c r="N1852" s="39"/>
    </row>
    <row r="1853" spans="1:14" s="25" customFormat="1" ht="13.35" customHeight="1">
      <c r="A1853" s="39"/>
      <c r="B1853" s="39"/>
      <c r="C1853" s="39"/>
      <c r="N1853" s="39"/>
    </row>
    <row r="1854" spans="1:14" s="25" customFormat="1" ht="13.35" customHeight="1">
      <c r="A1854" s="39"/>
      <c r="B1854" s="39"/>
      <c r="C1854" s="39"/>
      <c r="N1854" s="39"/>
    </row>
    <row r="1855" spans="1:14" s="25" customFormat="1" ht="13.35" customHeight="1">
      <c r="A1855" s="39"/>
      <c r="B1855" s="39"/>
      <c r="C1855" s="39"/>
      <c r="N1855" s="39"/>
    </row>
    <row r="1856" spans="1:14" s="25" customFormat="1" ht="13.35" customHeight="1">
      <c r="A1856" s="39"/>
      <c r="B1856" s="39"/>
      <c r="C1856" s="39"/>
      <c r="N1856" s="39"/>
    </row>
    <row r="1857" spans="1:14" s="25" customFormat="1" ht="13.35" customHeight="1">
      <c r="A1857" s="39"/>
      <c r="B1857" s="39"/>
      <c r="C1857" s="39"/>
      <c r="N1857" s="39"/>
    </row>
    <row r="1858" spans="1:14" s="25" customFormat="1" ht="13.35" customHeight="1">
      <c r="A1858" s="39"/>
      <c r="B1858" s="39"/>
      <c r="C1858" s="39"/>
      <c r="N1858" s="39"/>
    </row>
    <row r="1859" spans="1:14" s="25" customFormat="1" ht="13.35" customHeight="1">
      <c r="A1859" s="39"/>
      <c r="B1859" s="39"/>
      <c r="C1859" s="39"/>
      <c r="N1859" s="39"/>
    </row>
    <row r="1860" spans="1:14" s="25" customFormat="1" ht="13.35" customHeight="1">
      <c r="A1860" s="39"/>
      <c r="B1860" s="39"/>
      <c r="C1860" s="39"/>
      <c r="N1860" s="39"/>
    </row>
    <row r="1861" spans="1:14" s="25" customFormat="1" ht="13.35" customHeight="1">
      <c r="A1861" s="39"/>
      <c r="B1861" s="39"/>
      <c r="C1861" s="39"/>
      <c r="N1861" s="39"/>
    </row>
    <row r="1862" spans="1:14" s="25" customFormat="1" ht="13.35" customHeight="1">
      <c r="A1862" s="39"/>
      <c r="B1862" s="39"/>
      <c r="C1862" s="39"/>
      <c r="N1862" s="39"/>
    </row>
    <row r="1863" spans="1:14" s="25" customFormat="1" ht="13.35" customHeight="1">
      <c r="A1863" s="39"/>
      <c r="B1863" s="39"/>
      <c r="C1863" s="39"/>
      <c r="N1863" s="39"/>
    </row>
    <row r="1864" spans="1:14" s="25" customFormat="1" ht="13.35" customHeight="1">
      <c r="A1864" s="39"/>
      <c r="B1864" s="39"/>
      <c r="C1864" s="39"/>
      <c r="N1864" s="39"/>
    </row>
    <row r="1865" spans="1:14" s="25" customFormat="1" ht="13.35" customHeight="1">
      <c r="A1865" s="39"/>
      <c r="B1865" s="39"/>
      <c r="C1865" s="39"/>
      <c r="N1865" s="39"/>
    </row>
    <row r="1866" spans="1:14" s="25" customFormat="1" ht="13.35" customHeight="1">
      <c r="A1866" s="39"/>
      <c r="B1866" s="39"/>
      <c r="C1866" s="39"/>
      <c r="N1866" s="39"/>
    </row>
    <row r="1867" spans="1:14" s="25" customFormat="1" ht="13.35" customHeight="1">
      <c r="A1867" s="39"/>
      <c r="B1867" s="39"/>
      <c r="C1867" s="39"/>
      <c r="N1867" s="39"/>
    </row>
    <row r="1868" spans="1:14" s="25" customFormat="1" ht="13.35" customHeight="1">
      <c r="A1868" s="39"/>
      <c r="B1868" s="39"/>
      <c r="C1868" s="39"/>
      <c r="N1868" s="39"/>
    </row>
    <row r="1869" spans="1:14" s="25" customFormat="1" ht="13.35" customHeight="1">
      <c r="A1869" s="39"/>
      <c r="B1869" s="39"/>
      <c r="C1869" s="39"/>
      <c r="N1869" s="39"/>
    </row>
    <row r="1870" spans="1:14" s="25" customFormat="1" ht="13.35" customHeight="1">
      <c r="A1870" s="39"/>
      <c r="B1870" s="39"/>
      <c r="C1870" s="39"/>
      <c r="N1870" s="39"/>
    </row>
    <row r="1871" spans="1:14" s="25" customFormat="1" ht="13.35" customHeight="1">
      <c r="A1871" s="39"/>
      <c r="B1871" s="39"/>
      <c r="C1871" s="39"/>
      <c r="N1871" s="39"/>
    </row>
    <row r="1872" spans="1:14" s="25" customFormat="1" ht="13.35" customHeight="1">
      <c r="A1872" s="39"/>
      <c r="B1872" s="39"/>
      <c r="C1872" s="39"/>
      <c r="N1872" s="39"/>
    </row>
    <row r="1873" spans="1:14" s="25" customFormat="1" ht="13.35" customHeight="1">
      <c r="A1873" s="39"/>
      <c r="B1873" s="39"/>
      <c r="C1873" s="39"/>
      <c r="N1873" s="39"/>
    </row>
    <row r="1874" spans="1:14" s="25" customFormat="1" ht="13.35" customHeight="1">
      <c r="A1874" s="39"/>
      <c r="B1874" s="39"/>
      <c r="C1874" s="39"/>
      <c r="N1874" s="39"/>
    </row>
    <row r="1875" spans="1:14" s="25" customFormat="1" ht="13.35" customHeight="1">
      <c r="A1875" s="39"/>
      <c r="B1875" s="39"/>
      <c r="C1875" s="39"/>
      <c r="N1875" s="39"/>
    </row>
    <row r="1876" spans="1:14" s="25" customFormat="1" ht="13.35" customHeight="1">
      <c r="A1876" s="39"/>
      <c r="B1876" s="39"/>
      <c r="C1876" s="39"/>
      <c r="N1876" s="39"/>
    </row>
    <row r="1877" spans="1:14" s="25" customFormat="1" ht="13.35" customHeight="1">
      <c r="A1877" s="39"/>
      <c r="B1877" s="39"/>
      <c r="C1877" s="39"/>
      <c r="N1877" s="39"/>
    </row>
    <row r="1878" spans="1:14" s="25" customFormat="1" ht="13.35" customHeight="1">
      <c r="A1878" s="39"/>
      <c r="B1878" s="39"/>
      <c r="C1878" s="39"/>
      <c r="N1878" s="39"/>
    </row>
    <row r="1879" spans="1:14" s="25" customFormat="1" ht="13.35" customHeight="1">
      <c r="A1879" s="39"/>
      <c r="B1879" s="39"/>
      <c r="C1879" s="39"/>
      <c r="N1879" s="39"/>
    </row>
    <row r="1880" spans="1:14" s="25" customFormat="1" ht="13.35" customHeight="1">
      <c r="A1880" s="39"/>
      <c r="B1880" s="39"/>
      <c r="C1880" s="39"/>
      <c r="N1880" s="39"/>
    </row>
    <row r="1881" spans="1:14" s="25" customFormat="1" ht="13.35" customHeight="1">
      <c r="A1881" s="39"/>
      <c r="B1881" s="39"/>
      <c r="C1881" s="39"/>
      <c r="N1881" s="39"/>
    </row>
    <row r="1882" spans="1:14" s="25" customFormat="1" ht="13.35" customHeight="1">
      <c r="A1882" s="39"/>
      <c r="B1882" s="39"/>
      <c r="C1882" s="39"/>
      <c r="N1882" s="39"/>
    </row>
    <row r="1883" spans="1:14" s="25" customFormat="1" ht="13.35" customHeight="1">
      <c r="A1883" s="39"/>
      <c r="B1883" s="39"/>
      <c r="C1883" s="39"/>
      <c r="N1883" s="39"/>
    </row>
    <row r="1884" spans="1:14" s="25" customFormat="1" ht="13.35" customHeight="1">
      <c r="A1884" s="39"/>
      <c r="B1884" s="39"/>
      <c r="C1884" s="39"/>
      <c r="N1884" s="39"/>
    </row>
    <row r="1885" spans="1:14" s="25" customFormat="1" ht="13.35" customHeight="1">
      <c r="A1885" s="39"/>
      <c r="B1885" s="39"/>
      <c r="C1885" s="39"/>
      <c r="N1885" s="39"/>
    </row>
    <row r="1886" spans="1:14" s="25" customFormat="1" ht="13.35" customHeight="1">
      <c r="A1886" s="39"/>
      <c r="B1886" s="39"/>
      <c r="C1886" s="39"/>
      <c r="N1886" s="39"/>
    </row>
    <row r="1887" spans="1:14" s="25" customFormat="1" ht="13.35" customHeight="1">
      <c r="A1887" s="39"/>
      <c r="B1887" s="39"/>
      <c r="C1887" s="39"/>
      <c r="N1887" s="39"/>
    </row>
    <row r="1888" spans="1:14" s="25" customFormat="1" ht="13.35" customHeight="1">
      <c r="A1888" s="39"/>
      <c r="B1888" s="39"/>
      <c r="C1888" s="39"/>
      <c r="N1888" s="39"/>
    </row>
    <row r="1889" spans="1:14" s="25" customFormat="1" ht="13.35" customHeight="1">
      <c r="A1889" s="39"/>
      <c r="B1889" s="39"/>
      <c r="C1889" s="39"/>
      <c r="N1889" s="39"/>
    </row>
    <row r="1890" spans="1:14" s="25" customFormat="1" ht="13.35" customHeight="1">
      <c r="A1890" s="39"/>
      <c r="B1890" s="39"/>
      <c r="C1890" s="39"/>
      <c r="N1890" s="39"/>
    </row>
    <row r="1891" spans="1:14" s="25" customFormat="1" ht="13.35" customHeight="1">
      <c r="A1891" s="39"/>
      <c r="B1891" s="39"/>
      <c r="C1891" s="39"/>
      <c r="N1891" s="39"/>
    </row>
    <row r="1892" spans="1:14" s="25" customFormat="1" ht="13.35" customHeight="1">
      <c r="A1892" s="39"/>
      <c r="B1892" s="39"/>
      <c r="C1892" s="39"/>
      <c r="N1892" s="39"/>
    </row>
    <row r="1893" spans="1:14" s="25" customFormat="1" ht="13.35" customHeight="1">
      <c r="A1893" s="39"/>
      <c r="B1893" s="39"/>
      <c r="C1893" s="39"/>
      <c r="N1893" s="39"/>
    </row>
    <row r="1894" spans="1:14" s="25" customFormat="1" ht="13.35" customHeight="1">
      <c r="A1894" s="39"/>
      <c r="B1894" s="39"/>
      <c r="C1894" s="39"/>
      <c r="N1894" s="39"/>
    </row>
    <row r="1895" spans="1:14" s="25" customFormat="1" ht="13.35" customHeight="1">
      <c r="A1895" s="39"/>
      <c r="B1895" s="39"/>
      <c r="C1895" s="39"/>
      <c r="N1895" s="39"/>
    </row>
    <row r="1896" spans="1:14" s="25" customFormat="1" ht="13.35" customHeight="1">
      <c r="A1896" s="39"/>
      <c r="B1896" s="39"/>
      <c r="C1896" s="39"/>
      <c r="N1896" s="39"/>
    </row>
    <row r="1897" spans="1:14" s="25" customFormat="1" ht="13.35" customHeight="1">
      <c r="A1897" s="39"/>
      <c r="B1897" s="39"/>
      <c r="C1897" s="39"/>
      <c r="N1897" s="39"/>
    </row>
    <row r="1898" spans="1:14" s="25" customFormat="1" ht="13.35" customHeight="1">
      <c r="A1898" s="39"/>
      <c r="B1898" s="39"/>
      <c r="C1898" s="39"/>
      <c r="N1898" s="39"/>
    </row>
    <row r="1899" spans="1:14" s="25" customFormat="1" ht="13.35" customHeight="1">
      <c r="A1899" s="39"/>
      <c r="B1899" s="39"/>
      <c r="C1899" s="39"/>
      <c r="N1899" s="39"/>
    </row>
    <row r="1900" spans="1:14" s="25" customFormat="1" ht="13.35" customHeight="1">
      <c r="A1900" s="39"/>
      <c r="B1900" s="39"/>
      <c r="C1900" s="39"/>
      <c r="N1900" s="39"/>
    </row>
    <row r="1901" spans="1:14" s="25" customFormat="1" ht="13.35" customHeight="1">
      <c r="A1901" s="39"/>
      <c r="B1901" s="39"/>
      <c r="C1901" s="39"/>
      <c r="N1901" s="39"/>
    </row>
    <row r="1902" spans="1:14" s="25" customFormat="1" ht="13.35" customHeight="1">
      <c r="A1902" s="39"/>
      <c r="B1902" s="39"/>
      <c r="C1902" s="39"/>
      <c r="N1902" s="39"/>
    </row>
    <row r="1903" spans="1:14" s="25" customFormat="1" ht="13.35" customHeight="1">
      <c r="A1903" s="39"/>
      <c r="B1903" s="39"/>
      <c r="C1903" s="39"/>
      <c r="N1903" s="39"/>
    </row>
    <row r="1904" spans="1:14" s="25" customFormat="1" ht="13.35" customHeight="1">
      <c r="A1904" s="39"/>
      <c r="B1904" s="39"/>
      <c r="C1904" s="39"/>
      <c r="N1904" s="39"/>
    </row>
    <row r="1905" spans="1:14" s="25" customFormat="1" ht="13.35" customHeight="1">
      <c r="A1905" s="39"/>
      <c r="B1905" s="39"/>
      <c r="C1905" s="39"/>
      <c r="N1905" s="39"/>
    </row>
    <row r="1906" spans="1:14" s="25" customFormat="1" ht="13.35" customHeight="1">
      <c r="A1906" s="39"/>
      <c r="B1906" s="39"/>
      <c r="C1906" s="39"/>
      <c r="N1906" s="39"/>
    </row>
    <row r="1907" spans="1:14" s="25" customFormat="1" ht="13.35" customHeight="1">
      <c r="A1907" s="39"/>
      <c r="B1907" s="39"/>
      <c r="C1907" s="39"/>
      <c r="N1907" s="39"/>
    </row>
    <row r="1908" spans="1:14" s="25" customFormat="1" ht="13.35" customHeight="1">
      <c r="A1908" s="39"/>
      <c r="B1908" s="39"/>
      <c r="C1908" s="39"/>
      <c r="N1908" s="39"/>
    </row>
    <row r="1909" spans="1:14" s="25" customFormat="1" ht="13.35" customHeight="1">
      <c r="A1909" s="39"/>
      <c r="B1909" s="39"/>
      <c r="C1909" s="39"/>
      <c r="N1909" s="39"/>
    </row>
    <row r="1910" spans="1:14" s="25" customFormat="1" ht="13.35" customHeight="1">
      <c r="A1910" s="39"/>
      <c r="B1910" s="39"/>
      <c r="C1910" s="39"/>
      <c r="N1910" s="39"/>
    </row>
    <row r="1911" spans="1:14" s="25" customFormat="1" ht="13.35" customHeight="1">
      <c r="A1911" s="39"/>
      <c r="B1911" s="39"/>
      <c r="C1911" s="39"/>
      <c r="N1911" s="39"/>
    </row>
    <row r="1912" spans="1:14" s="25" customFormat="1" ht="13.35" customHeight="1">
      <c r="A1912" s="39"/>
      <c r="B1912" s="39"/>
      <c r="C1912" s="39"/>
      <c r="N1912" s="39"/>
    </row>
    <row r="1913" spans="1:14" s="25" customFormat="1" ht="13.35" customHeight="1">
      <c r="A1913" s="39"/>
      <c r="B1913" s="39"/>
      <c r="C1913" s="39"/>
      <c r="N1913" s="39"/>
    </row>
    <row r="1914" spans="1:14" s="25" customFormat="1" ht="13.35" customHeight="1">
      <c r="A1914" s="39"/>
      <c r="B1914" s="39"/>
      <c r="C1914" s="39"/>
      <c r="N1914" s="39"/>
    </row>
    <row r="1915" spans="1:14" s="25" customFormat="1" ht="13.35" customHeight="1">
      <c r="A1915" s="39"/>
      <c r="B1915" s="39"/>
      <c r="C1915" s="39"/>
      <c r="N1915" s="39"/>
    </row>
    <row r="1916" spans="1:14" s="25" customFormat="1" ht="13.35" customHeight="1">
      <c r="A1916" s="39"/>
      <c r="B1916" s="39"/>
      <c r="C1916" s="39"/>
      <c r="N1916" s="39"/>
    </row>
    <row r="1917" spans="1:14" s="25" customFormat="1" ht="13.35" customHeight="1">
      <c r="A1917" s="39"/>
      <c r="B1917" s="39"/>
      <c r="C1917" s="39"/>
      <c r="N1917" s="39"/>
    </row>
    <row r="1918" spans="1:14" s="25" customFormat="1" ht="13.35" customHeight="1">
      <c r="A1918" s="39"/>
      <c r="B1918" s="39"/>
      <c r="C1918" s="39"/>
      <c r="N1918" s="39"/>
    </row>
    <row r="1919" spans="1:14" s="25" customFormat="1" ht="13.35" customHeight="1">
      <c r="A1919" s="39"/>
      <c r="B1919" s="39"/>
      <c r="C1919" s="39"/>
      <c r="N1919" s="39"/>
    </row>
    <row r="1920" spans="1:14" s="25" customFormat="1" ht="13.35" customHeight="1">
      <c r="A1920" s="39"/>
      <c r="B1920" s="39"/>
      <c r="C1920" s="39"/>
      <c r="N1920" s="39"/>
    </row>
    <row r="1921" spans="1:14" s="25" customFormat="1" ht="13.35" customHeight="1">
      <c r="A1921" s="39"/>
      <c r="B1921" s="39"/>
      <c r="C1921" s="39"/>
      <c r="N1921" s="39"/>
    </row>
    <row r="1922" spans="1:14" s="25" customFormat="1" ht="13.35" customHeight="1">
      <c r="A1922" s="39"/>
      <c r="B1922" s="39"/>
      <c r="C1922" s="39"/>
      <c r="N1922" s="39"/>
    </row>
    <row r="1923" spans="1:14" s="25" customFormat="1" ht="13.35" customHeight="1">
      <c r="A1923" s="39"/>
      <c r="B1923" s="39"/>
      <c r="C1923" s="39"/>
      <c r="N1923" s="39"/>
    </row>
    <row r="1924" spans="1:14" s="25" customFormat="1" ht="13.35" customHeight="1">
      <c r="A1924" s="39"/>
      <c r="B1924" s="39"/>
      <c r="C1924" s="39"/>
      <c r="N1924" s="39"/>
    </row>
    <row r="1925" spans="1:14" s="25" customFormat="1" ht="13.35" customHeight="1">
      <c r="A1925" s="39"/>
      <c r="B1925" s="39"/>
      <c r="C1925" s="39"/>
      <c r="N1925" s="39"/>
    </row>
    <row r="1926" spans="1:14" s="25" customFormat="1" ht="13.35" customHeight="1">
      <c r="A1926" s="39"/>
      <c r="B1926" s="39"/>
      <c r="C1926" s="39"/>
      <c r="N1926" s="39"/>
    </row>
    <row r="1927" spans="1:14" s="25" customFormat="1" ht="13.35" customHeight="1">
      <c r="A1927" s="39"/>
      <c r="B1927" s="39"/>
      <c r="C1927" s="39"/>
      <c r="N1927" s="39"/>
    </row>
    <row r="1928" spans="1:14" s="25" customFormat="1" ht="13.35" customHeight="1">
      <c r="A1928" s="39"/>
      <c r="B1928" s="39"/>
      <c r="C1928" s="39"/>
      <c r="N1928" s="39"/>
    </row>
    <row r="1929" spans="1:14" s="25" customFormat="1" ht="13.35" customHeight="1">
      <c r="A1929" s="39"/>
      <c r="B1929" s="39"/>
      <c r="C1929" s="39"/>
      <c r="N1929" s="39"/>
    </row>
    <row r="1930" spans="1:14" s="25" customFormat="1" ht="13.35" customHeight="1">
      <c r="A1930" s="39"/>
      <c r="B1930" s="39"/>
      <c r="C1930" s="39"/>
      <c r="N1930" s="39"/>
    </row>
    <row r="1931" spans="1:14" s="25" customFormat="1" ht="13.35" customHeight="1">
      <c r="A1931" s="39"/>
      <c r="B1931" s="39"/>
      <c r="C1931" s="39"/>
      <c r="N1931" s="39"/>
    </row>
    <row r="1932" spans="1:14" s="25" customFormat="1" ht="13.35" customHeight="1">
      <c r="A1932" s="39"/>
      <c r="B1932" s="39"/>
      <c r="C1932" s="39"/>
      <c r="N1932" s="39"/>
    </row>
    <row r="1933" spans="1:14" s="25" customFormat="1" ht="13.35" customHeight="1">
      <c r="A1933" s="39"/>
      <c r="B1933" s="39"/>
      <c r="C1933" s="39"/>
      <c r="N1933" s="39"/>
    </row>
    <row r="1934" spans="1:14" s="25" customFormat="1" ht="13.35" customHeight="1">
      <c r="A1934" s="39"/>
      <c r="B1934" s="39"/>
      <c r="C1934" s="39"/>
      <c r="N1934" s="39"/>
    </row>
    <row r="1935" spans="1:14" s="25" customFormat="1" ht="13.35" customHeight="1">
      <c r="A1935" s="39"/>
      <c r="B1935" s="39"/>
      <c r="C1935" s="39"/>
      <c r="N1935" s="39"/>
    </row>
    <row r="1936" spans="1:14" s="25" customFormat="1" ht="13.35" customHeight="1">
      <c r="A1936" s="39"/>
      <c r="B1936" s="39"/>
      <c r="C1936" s="39"/>
      <c r="N1936" s="39"/>
    </row>
    <row r="1937" spans="1:14" s="25" customFormat="1" ht="13.35" customHeight="1">
      <c r="A1937" s="39"/>
      <c r="B1937" s="39"/>
      <c r="C1937" s="39"/>
      <c r="N1937" s="39"/>
    </row>
    <row r="1938" spans="1:14" s="25" customFormat="1" ht="13.35" customHeight="1">
      <c r="A1938" s="39"/>
      <c r="B1938" s="39"/>
      <c r="C1938" s="39"/>
      <c r="N1938" s="39"/>
    </row>
    <row r="1939" spans="1:14" s="25" customFormat="1" ht="13.35" customHeight="1">
      <c r="A1939" s="39"/>
      <c r="B1939" s="39"/>
      <c r="C1939" s="39"/>
      <c r="N1939" s="39"/>
    </row>
    <row r="1940" spans="1:14" s="25" customFormat="1" ht="13.35" customHeight="1">
      <c r="A1940" s="39"/>
      <c r="B1940" s="39"/>
      <c r="C1940" s="39"/>
      <c r="N1940" s="39"/>
    </row>
    <row r="1941" spans="1:14" s="25" customFormat="1" ht="13.35" customHeight="1">
      <c r="A1941" s="39"/>
      <c r="B1941" s="39"/>
      <c r="C1941" s="39"/>
      <c r="N1941" s="39"/>
    </row>
    <row r="1942" spans="1:14" s="25" customFormat="1" ht="13.35" customHeight="1">
      <c r="A1942" s="39"/>
      <c r="B1942" s="39"/>
      <c r="C1942" s="39"/>
      <c r="N1942" s="39"/>
    </row>
    <row r="1943" spans="1:14" s="25" customFormat="1" ht="13.35" customHeight="1">
      <c r="A1943" s="39"/>
      <c r="B1943" s="39"/>
      <c r="C1943" s="39"/>
      <c r="N1943" s="39"/>
    </row>
    <row r="1944" spans="1:14" s="25" customFormat="1" ht="13.35" customHeight="1">
      <c r="A1944" s="39"/>
      <c r="B1944" s="39"/>
      <c r="C1944" s="39"/>
      <c r="N1944" s="39"/>
    </row>
    <row r="1945" spans="1:14" s="25" customFormat="1" ht="13.35" customHeight="1">
      <c r="A1945" s="39"/>
      <c r="B1945" s="39"/>
      <c r="C1945" s="39"/>
      <c r="N1945" s="39"/>
    </row>
    <row r="1946" spans="1:14" s="25" customFormat="1" ht="13.35" customHeight="1">
      <c r="A1946" s="39"/>
      <c r="B1946" s="39"/>
      <c r="C1946" s="39"/>
      <c r="N1946" s="39"/>
    </row>
    <row r="1947" spans="1:14" s="25" customFormat="1" ht="13.35" customHeight="1">
      <c r="A1947" s="39"/>
      <c r="B1947" s="39"/>
      <c r="C1947" s="39"/>
      <c r="N1947" s="39"/>
    </row>
    <row r="1948" spans="1:14" s="25" customFormat="1" ht="13.35" customHeight="1">
      <c r="A1948" s="39"/>
      <c r="B1948" s="39"/>
      <c r="C1948" s="39"/>
      <c r="N1948" s="39"/>
    </row>
    <row r="1949" spans="1:14" s="25" customFormat="1" ht="13.35" customHeight="1">
      <c r="A1949" s="39"/>
      <c r="B1949" s="39"/>
      <c r="C1949" s="39"/>
      <c r="N1949" s="39"/>
    </row>
    <row r="1950" spans="1:14" s="25" customFormat="1" ht="13.35" customHeight="1">
      <c r="A1950" s="39"/>
      <c r="B1950" s="39"/>
      <c r="C1950" s="39"/>
      <c r="N1950" s="39"/>
    </row>
    <row r="1951" spans="1:14" s="25" customFormat="1" ht="13.35" customHeight="1">
      <c r="A1951" s="39"/>
      <c r="B1951" s="39"/>
      <c r="C1951" s="39"/>
      <c r="N1951" s="39"/>
    </row>
    <row r="1952" spans="1:14" s="25" customFormat="1" ht="13.35" customHeight="1">
      <c r="A1952" s="39"/>
      <c r="B1952" s="39"/>
      <c r="C1952" s="39"/>
      <c r="N1952" s="39"/>
    </row>
    <row r="1953" spans="1:14" s="25" customFormat="1" ht="13.35" customHeight="1">
      <c r="A1953" s="39"/>
      <c r="B1953" s="39"/>
      <c r="C1953" s="39"/>
      <c r="N1953" s="39"/>
    </row>
    <row r="1954" spans="1:14" s="25" customFormat="1" ht="13.35" customHeight="1">
      <c r="A1954" s="39"/>
      <c r="B1954" s="39"/>
      <c r="C1954" s="39"/>
      <c r="N1954" s="39"/>
    </row>
    <row r="1955" spans="1:14" s="25" customFormat="1" ht="13.35" customHeight="1">
      <c r="A1955" s="39"/>
      <c r="B1955" s="39"/>
      <c r="C1955" s="39"/>
      <c r="N1955" s="39"/>
    </row>
    <row r="1956" spans="1:14" s="25" customFormat="1" ht="13.35" customHeight="1">
      <c r="A1956" s="39"/>
      <c r="B1956" s="39"/>
      <c r="C1956" s="39"/>
      <c r="N1956" s="39"/>
    </row>
    <row r="1957" spans="1:14" s="25" customFormat="1" ht="13.35" customHeight="1">
      <c r="A1957" s="39"/>
      <c r="B1957" s="39"/>
      <c r="C1957" s="39"/>
      <c r="N1957" s="39"/>
    </row>
    <row r="1958" spans="1:14" s="25" customFormat="1" ht="13.35" customHeight="1">
      <c r="A1958" s="39"/>
      <c r="B1958" s="39"/>
      <c r="C1958" s="39"/>
      <c r="N1958" s="39"/>
    </row>
    <row r="1959" spans="1:14" s="25" customFormat="1" ht="13.35" customHeight="1">
      <c r="A1959" s="39"/>
      <c r="B1959" s="39"/>
      <c r="C1959" s="39"/>
      <c r="N1959" s="39"/>
    </row>
    <row r="1960" spans="1:14" s="25" customFormat="1" ht="13.35" customHeight="1">
      <c r="A1960" s="39"/>
      <c r="B1960" s="39"/>
      <c r="C1960" s="39"/>
      <c r="N1960" s="39"/>
    </row>
    <row r="1961" spans="1:14" s="25" customFormat="1" ht="13.35" customHeight="1">
      <c r="A1961" s="39"/>
      <c r="B1961" s="39"/>
      <c r="C1961" s="39"/>
      <c r="N1961" s="39"/>
    </row>
    <row r="1962" spans="1:14" s="25" customFormat="1" ht="13.35" customHeight="1">
      <c r="A1962" s="39"/>
      <c r="B1962" s="39"/>
      <c r="C1962" s="39"/>
      <c r="N1962" s="39"/>
    </row>
    <row r="1963" spans="1:14" s="25" customFormat="1" ht="13.35" customHeight="1">
      <c r="A1963" s="39"/>
      <c r="B1963" s="39"/>
      <c r="C1963" s="39"/>
      <c r="N1963" s="39"/>
    </row>
    <row r="1964" spans="1:14" s="25" customFormat="1" ht="13.35" customHeight="1">
      <c r="A1964" s="39"/>
      <c r="B1964" s="39"/>
      <c r="C1964" s="39"/>
      <c r="N1964" s="39"/>
    </row>
    <row r="1965" spans="1:14" s="25" customFormat="1" ht="13.35" customHeight="1">
      <c r="A1965" s="39"/>
      <c r="B1965" s="39"/>
      <c r="C1965" s="39"/>
      <c r="N1965" s="39"/>
    </row>
    <row r="1966" spans="1:14" s="25" customFormat="1" ht="13.35" customHeight="1">
      <c r="A1966" s="39"/>
      <c r="B1966" s="39"/>
      <c r="C1966" s="39"/>
      <c r="N1966" s="39"/>
    </row>
    <row r="1967" spans="1:14" s="25" customFormat="1" ht="13.35" customHeight="1">
      <c r="A1967" s="39"/>
      <c r="B1967" s="39"/>
      <c r="C1967" s="39"/>
      <c r="N1967" s="39"/>
    </row>
    <row r="1968" spans="1:14" s="25" customFormat="1" ht="13.35" customHeight="1">
      <c r="A1968" s="39"/>
      <c r="B1968" s="39"/>
      <c r="C1968" s="39"/>
      <c r="N1968" s="39"/>
    </row>
    <row r="1969" spans="1:14" s="25" customFormat="1" ht="13.35" customHeight="1">
      <c r="A1969" s="39"/>
      <c r="B1969" s="39"/>
      <c r="C1969" s="39"/>
      <c r="N1969" s="39"/>
    </row>
    <row r="1970" spans="1:14" s="25" customFormat="1" ht="13.35" customHeight="1">
      <c r="A1970" s="39"/>
      <c r="B1970" s="39"/>
      <c r="C1970" s="39"/>
      <c r="N1970" s="39"/>
    </row>
    <row r="1971" spans="1:14" s="25" customFormat="1" ht="13.35" customHeight="1">
      <c r="A1971" s="39"/>
      <c r="B1971" s="39"/>
      <c r="C1971" s="39"/>
      <c r="N1971" s="39"/>
    </row>
    <row r="1972" spans="1:14" s="25" customFormat="1" ht="13.35" customHeight="1">
      <c r="A1972" s="39"/>
      <c r="B1972" s="39"/>
      <c r="C1972" s="39"/>
      <c r="N1972" s="39"/>
    </row>
    <row r="1973" spans="1:14" s="25" customFormat="1" ht="13.35" customHeight="1">
      <c r="A1973" s="39"/>
      <c r="B1973" s="39"/>
      <c r="C1973" s="39"/>
      <c r="N1973" s="39"/>
    </row>
    <row r="1974" spans="1:14" s="25" customFormat="1" ht="13.35" customHeight="1">
      <c r="A1974" s="39"/>
      <c r="B1974" s="39"/>
      <c r="C1974" s="39"/>
      <c r="N1974" s="39"/>
    </row>
    <row r="1975" spans="1:14" s="25" customFormat="1" ht="13.35" customHeight="1">
      <c r="A1975" s="39"/>
      <c r="B1975" s="39"/>
      <c r="C1975" s="39"/>
      <c r="N1975" s="39"/>
    </row>
    <row r="1976" spans="1:14" s="25" customFormat="1" ht="13.35" customHeight="1">
      <c r="A1976" s="39"/>
      <c r="B1976" s="39"/>
      <c r="C1976" s="39"/>
      <c r="N1976" s="39"/>
    </row>
    <row r="1977" spans="1:14" s="25" customFormat="1" ht="13.35" customHeight="1">
      <c r="A1977" s="39"/>
      <c r="B1977" s="39"/>
      <c r="C1977" s="39"/>
      <c r="N1977" s="39"/>
    </row>
    <row r="1978" spans="1:14" s="25" customFormat="1" ht="13.35" customHeight="1">
      <c r="A1978" s="39"/>
      <c r="B1978" s="39"/>
      <c r="C1978" s="39"/>
      <c r="N1978" s="39"/>
    </row>
    <row r="1979" spans="1:14" s="25" customFormat="1" ht="13.35" customHeight="1">
      <c r="A1979" s="39"/>
      <c r="B1979" s="39"/>
      <c r="C1979" s="39"/>
      <c r="N1979" s="39"/>
    </row>
    <row r="1980" spans="1:14" s="25" customFormat="1" ht="13.35" customHeight="1">
      <c r="A1980" s="39"/>
      <c r="B1980" s="39"/>
      <c r="C1980" s="39"/>
      <c r="N1980" s="39"/>
    </row>
    <row r="1981" spans="1:14" s="25" customFormat="1" ht="13.35" customHeight="1">
      <c r="A1981" s="39"/>
      <c r="B1981" s="39"/>
      <c r="C1981" s="39"/>
      <c r="N1981" s="39"/>
    </row>
    <row r="1982" spans="1:14" s="25" customFormat="1" ht="13.35" customHeight="1">
      <c r="A1982" s="39"/>
      <c r="B1982" s="39"/>
      <c r="C1982" s="39"/>
      <c r="N1982" s="39"/>
    </row>
    <row r="1983" spans="1:14" s="25" customFormat="1" ht="13.35" customHeight="1">
      <c r="A1983" s="39"/>
      <c r="B1983" s="39"/>
      <c r="C1983" s="39"/>
      <c r="N1983" s="39"/>
    </row>
    <row r="1984" spans="1:14" s="25" customFormat="1" ht="13.35" customHeight="1">
      <c r="A1984" s="39"/>
      <c r="B1984" s="39"/>
      <c r="C1984" s="39"/>
      <c r="N1984" s="39"/>
    </row>
    <row r="1985" spans="1:14" s="25" customFormat="1" ht="13.35" customHeight="1">
      <c r="A1985" s="39"/>
      <c r="B1985" s="39"/>
      <c r="C1985" s="39"/>
      <c r="N1985" s="39"/>
    </row>
    <row r="1986" spans="1:14" s="25" customFormat="1" ht="13.35" customHeight="1">
      <c r="A1986" s="39"/>
      <c r="B1986" s="39"/>
      <c r="C1986" s="39"/>
      <c r="N1986" s="39"/>
    </row>
    <row r="1987" spans="1:14" s="25" customFormat="1" ht="13.35" customHeight="1">
      <c r="A1987" s="39"/>
      <c r="B1987" s="39"/>
      <c r="C1987" s="39"/>
      <c r="N1987" s="39"/>
    </row>
    <row r="1988" spans="1:14" s="25" customFormat="1" ht="13.35" customHeight="1">
      <c r="A1988" s="39"/>
      <c r="B1988" s="39"/>
      <c r="C1988" s="39"/>
      <c r="N1988" s="39"/>
    </row>
    <row r="1989" spans="1:14" s="25" customFormat="1" ht="13.35" customHeight="1">
      <c r="A1989" s="39"/>
      <c r="B1989" s="39"/>
      <c r="C1989" s="39"/>
      <c r="N1989" s="39"/>
    </row>
    <row r="1990" spans="1:14" s="25" customFormat="1" ht="13.35" customHeight="1">
      <c r="A1990" s="39"/>
      <c r="B1990" s="39"/>
      <c r="C1990" s="39"/>
      <c r="N1990" s="39"/>
    </row>
    <row r="1991" spans="1:14" s="25" customFormat="1" ht="13.35" customHeight="1">
      <c r="A1991" s="39"/>
      <c r="B1991" s="39"/>
      <c r="C1991" s="39"/>
      <c r="N1991" s="39"/>
    </row>
    <row r="1992" spans="1:14" s="25" customFormat="1" ht="13.35" customHeight="1">
      <c r="A1992" s="39"/>
      <c r="B1992" s="39"/>
      <c r="C1992" s="39"/>
      <c r="N1992" s="39"/>
    </row>
    <row r="1993" spans="1:14" s="25" customFormat="1" ht="13.35" customHeight="1">
      <c r="A1993" s="39"/>
      <c r="B1993" s="39"/>
      <c r="C1993" s="39"/>
      <c r="N1993" s="39"/>
    </row>
    <row r="1994" spans="1:14" s="25" customFormat="1" ht="13.35" customHeight="1">
      <c r="A1994" s="39"/>
      <c r="B1994" s="39"/>
      <c r="C1994" s="39"/>
      <c r="N1994" s="39"/>
    </row>
    <row r="1995" spans="1:14" s="25" customFormat="1" ht="13.35" customHeight="1">
      <c r="A1995" s="39"/>
      <c r="B1995" s="39"/>
      <c r="C1995" s="39"/>
      <c r="N1995" s="39"/>
    </row>
    <row r="1996" spans="1:14" s="25" customFormat="1" ht="13.35" customHeight="1">
      <c r="A1996" s="39"/>
      <c r="B1996" s="39"/>
      <c r="C1996" s="39"/>
      <c r="N1996" s="39"/>
    </row>
    <row r="1997" spans="1:14" s="25" customFormat="1" ht="13.35" customHeight="1">
      <c r="A1997" s="39"/>
      <c r="B1997" s="39"/>
      <c r="C1997" s="39"/>
      <c r="N1997" s="39"/>
    </row>
    <row r="1998" spans="1:14" s="25" customFormat="1" ht="13.35" customHeight="1">
      <c r="A1998" s="39"/>
      <c r="B1998" s="39"/>
      <c r="C1998" s="39"/>
      <c r="N1998" s="39"/>
    </row>
    <row r="1999" spans="1:14" s="25" customFormat="1" ht="13.35" customHeight="1">
      <c r="A1999" s="39"/>
      <c r="B1999" s="39"/>
      <c r="C1999" s="39"/>
      <c r="N1999" s="39"/>
    </row>
    <row r="2000" spans="1:14" s="25" customFormat="1" ht="13.35" customHeight="1">
      <c r="A2000" s="39"/>
      <c r="B2000" s="39"/>
      <c r="C2000" s="39"/>
      <c r="N2000" s="39"/>
    </row>
    <row r="2001" spans="1:14" s="25" customFormat="1" ht="13.35" customHeight="1">
      <c r="A2001" s="39"/>
      <c r="B2001" s="39"/>
      <c r="C2001" s="39"/>
      <c r="N2001" s="39"/>
    </row>
    <row r="2002" spans="1:14" s="25" customFormat="1" ht="13.35" customHeight="1">
      <c r="A2002" s="39"/>
      <c r="B2002" s="39"/>
      <c r="C2002" s="39"/>
      <c r="N2002" s="39"/>
    </row>
    <row r="2003" spans="1:14" s="25" customFormat="1" ht="13.35" customHeight="1">
      <c r="A2003" s="39"/>
      <c r="B2003" s="39"/>
      <c r="C2003" s="39"/>
      <c r="N2003" s="39"/>
    </row>
    <row r="2004" spans="1:14" s="25" customFormat="1" ht="13.35" customHeight="1">
      <c r="A2004" s="39"/>
      <c r="B2004" s="39"/>
      <c r="C2004" s="39"/>
      <c r="N2004" s="39"/>
    </row>
    <row r="2005" spans="1:14" s="25" customFormat="1" ht="13.35" customHeight="1">
      <c r="A2005" s="39"/>
      <c r="B2005" s="39"/>
      <c r="C2005" s="39"/>
      <c r="N2005" s="39"/>
    </row>
    <row r="2006" spans="1:14" s="25" customFormat="1" ht="13.35" customHeight="1">
      <c r="A2006" s="39"/>
      <c r="B2006" s="39"/>
      <c r="C2006" s="39"/>
      <c r="N2006" s="39"/>
    </row>
    <row r="2007" spans="1:14" s="25" customFormat="1" ht="13.35" customHeight="1">
      <c r="A2007" s="39"/>
      <c r="B2007" s="39"/>
      <c r="C2007" s="39"/>
      <c r="N2007" s="39"/>
    </row>
    <row r="2008" spans="1:14" s="25" customFormat="1" ht="13.35" customHeight="1">
      <c r="A2008" s="39"/>
      <c r="B2008" s="39"/>
      <c r="C2008" s="39"/>
      <c r="N2008" s="39"/>
    </row>
    <row r="2009" spans="1:14" s="25" customFormat="1" ht="13.35" customHeight="1">
      <c r="A2009" s="39"/>
      <c r="B2009" s="39"/>
      <c r="C2009" s="39"/>
      <c r="N2009" s="39"/>
    </row>
    <row r="2010" spans="1:14" s="25" customFormat="1" ht="13.35" customHeight="1">
      <c r="A2010" s="39"/>
      <c r="B2010" s="39"/>
      <c r="C2010" s="39"/>
      <c r="N2010" s="39"/>
    </row>
    <row r="2011" spans="1:14" s="25" customFormat="1" ht="13.35" customHeight="1">
      <c r="A2011" s="39"/>
      <c r="B2011" s="39"/>
      <c r="C2011" s="39"/>
      <c r="N2011" s="39"/>
    </row>
    <row r="2012" spans="1:14" s="25" customFormat="1" ht="13.35" customHeight="1">
      <c r="A2012" s="39"/>
      <c r="B2012" s="39"/>
      <c r="C2012" s="39"/>
      <c r="N2012" s="39"/>
    </row>
    <row r="2013" spans="1:14" s="25" customFormat="1" ht="13.35" customHeight="1">
      <c r="A2013" s="39"/>
      <c r="B2013" s="39"/>
      <c r="C2013" s="39"/>
      <c r="N2013" s="39"/>
    </row>
    <row r="2014" spans="1:14" s="25" customFormat="1" ht="13.35" customHeight="1">
      <c r="A2014" s="39"/>
      <c r="B2014" s="39"/>
      <c r="C2014" s="39"/>
      <c r="N2014" s="39"/>
    </row>
    <row r="2015" spans="1:14" s="25" customFormat="1" ht="13.35" customHeight="1">
      <c r="A2015" s="39"/>
      <c r="B2015" s="39"/>
      <c r="C2015" s="39"/>
      <c r="N2015" s="39"/>
    </row>
    <row r="2016" spans="1:14" s="25" customFormat="1" ht="13.35" customHeight="1">
      <c r="A2016" s="39"/>
      <c r="B2016" s="39"/>
      <c r="C2016" s="39"/>
      <c r="N2016" s="39"/>
    </row>
    <row r="2017" spans="1:14" s="25" customFormat="1" ht="13.35" customHeight="1">
      <c r="A2017" s="39"/>
      <c r="B2017" s="39"/>
      <c r="C2017" s="39"/>
      <c r="N2017" s="39"/>
    </row>
    <row r="2018" spans="1:14" s="25" customFormat="1" ht="13.35" customHeight="1">
      <c r="A2018" s="39"/>
      <c r="B2018" s="39"/>
      <c r="C2018" s="39"/>
      <c r="N2018" s="39"/>
    </row>
    <row r="2019" spans="1:14" s="25" customFormat="1" ht="13.35" customHeight="1">
      <c r="A2019" s="39"/>
      <c r="B2019" s="39"/>
      <c r="C2019" s="39"/>
      <c r="N2019" s="39"/>
    </row>
    <row r="2020" spans="1:14" s="25" customFormat="1" ht="13.35" customHeight="1">
      <c r="A2020" s="39"/>
      <c r="B2020" s="39"/>
      <c r="C2020" s="39"/>
      <c r="N2020" s="39"/>
    </row>
    <row r="2021" spans="1:14" s="25" customFormat="1" ht="13.35" customHeight="1">
      <c r="A2021" s="39"/>
      <c r="B2021" s="39"/>
      <c r="C2021" s="39"/>
      <c r="N2021" s="39"/>
    </row>
    <row r="2022" spans="1:14" s="25" customFormat="1" ht="13.35" customHeight="1">
      <c r="A2022" s="39"/>
      <c r="B2022" s="39"/>
      <c r="C2022" s="39"/>
      <c r="N2022" s="39"/>
    </row>
    <row r="2023" spans="1:14" s="25" customFormat="1" ht="13.35" customHeight="1">
      <c r="A2023" s="39"/>
      <c r="B2023" s="39"/>
      <c r="C2023" s="39"/>
      <c r="N2023" s="39"/>
    </row>
    <row r="2024" spans="1:14" s="25" customFormat="1" ht="13.35" customHeight="1">
      <c r="A2024" s="39"/>
      <c r="B2024" s="39"/>
      <c r="C2024" s="39"/>
      <c r="N2024" s="39"/>
    </row>
    <row r="2025" spans="1:14" s="25" customFormat="1" ht="13.35" customHeight="1">
      <c r="A2025" s="39"/>
      <c r="B2025" s="39"/>
      <c r="C2025" s="39"/>
      <c r="N2025" s="39"/>
    </row>
    <row r="2026" spans="1:14" s="25" customFormat="1" ht="13.35" customHeight="1">
      <c r="A2026" s="39"/>
      <c r="B2026" s="39"/>
      <c r="C2026" s="39"/>
      <c r="N2026" s="39"/>
    </row>
    <row r="2027" spans="1:14" s="25" customFormat="1" ht="13.35" customHeight="1">
      <c r="A2027" s="39"/>
      <c r="B2027" s="39"/>
      <c r="C2027" s="39"/>
      <c r="N2027" s="39"/>
    </row>
    <row r="2028" spans="1:14" s="25" customFormat="1" ht="13.35" customHeight="1">
      <c r="A2028" s="39"/>
      <c r="B2028" s="39"/>
      <c r="C2028" s="39"/>
      <c r="N2028" s="39"/>
    </row>
    <row r="2029" spans="1:14" s="25" customFormat="1" ht="13.35" customHeight="1">
      <c r="A2029" s="39"/>
      <c r="B2029" s="39"/>
      <c r="C2029" s="39"/>
      <c r="N2029" s="39"/>
    </row>
    <row r="2030" spans="1:14" s="25" customFormat="1" ht="13.35" customHeight="1">
      <c r="A2030" s="39"/>
      <c r="B2030" s="39"/>
      <c r="C2030" s="39"/>
      <c r="N2030" s="39"/>
    </row>
    <row r="2031" spans="1:14" s="25" customFormat="1" ht="13.35" customHeight="1">
      <c r="A2031" s="39"/>
      <c r="B2031" s="39"/>
      <c r="C2031" s="39"/>
      <c r="N2031" s="39"/>
    </row>
    <row r="2032" spans="1:14" s="25" customFormat="1" ht="13.35" customHeight="1">
      <c r="A2032" s="39"/>
      <c r="B2032" s="39"/>
      <c r="C2032" s="39"/>
      <c r="N2032" s="39"/>
    </row>
    <row r="2033" spans="1:14" s="25" customFormat="1" ht="13.35" customHeight="1">
      <c r="A2033" s="39"/>
      <c r="B2033" s="39"/>
      <c r="C2033" s="39"/>
      <c r="N2033" s="39"/>
    </row>
    <row r="2034" spans="1:14" s="25" customFormat="1" ht="13.35" customHeight="1">
      <c r="A2034" s="39"/>
      <c r="B2034" s="39"/>
      <c r="C2034" s="39"/>
      <c r="N2034" s="39"/>
    </row>
    <row r="2035" spans="1:14" s="25" customFormat="1" ht="13.35" customHeight="1">
      <c r="A2035" s="39"/>
      <c r="B2035" s="39"/>
      <c r="C2035" s="39"/>
      <c r="N2035" s="39"/>
    </row>
    <row r="2036" spans="1:14" s="25" customFormat="1" ht="13.35" customHeight="1">
      <c r="A2036" s="39"/>
      <c r="B2036" s="39"/>
      <c r="C2036" s="39"/>
      <c r="N2036" s="39"/>
    </row>
    <row r="2037" spans="1:14" s="25" customFormat="1" ht="13.35" customHeight="1">
      <c r="A2037" s="39"/>
      <c r="B2037" s="39"/>
      <c r="C2037" s="39"/>
      <c r="N2037" s="39"/>
    </row>
    <row r="2038" spans="1:14" s="25" customFormat="1" ht="13.35" customHeight="1">
      <c r="A2038" s="39"/>
      <c r="B2038" s="39"/>
      <c r="C2038" s="39"/>
      <c r="N2038" s="39"/>
    </row>
    <row r="2039" spans="1:14" s="25" customFormat="1" ht="13.35" customHeight="1">
      <c r="A2039" s="39"/>
      <c r="B2039" s="39"/>
      <c r="C2039" s="39"/>
      <c r="N2039" s="39"/>
    </row>
    <row r="2040" spans="1:14" s="25" customFormat="1" ht="13.35" customHeight="1">
      <c r="A2040" s="39"/>
      <c r="B2040" s="39"/>
      <c r="C2040" s="39"/>
      <c r="N2040" s="39"/>
    </row>
    <row r="2041" spans="1:14" s="25" customFormat="1" ht="13.35" customHeight="1">
      <c r="A2041" s="39"/>
      <c r="B2041" s="39"/>
      <c r="C2041" s="39"/>
      <c r="N2041" s="39"/>
    </row>
    <row r="2042" spans="1:14" s="25" customFormat="1" ht="13.35" customHeight="1">
      <c r="A2042" s="39"/>
      <c r="B2042" s="39"/>
      <c r="C2042" s="39"/>
      <c r="N2042" s="39"/>
    </row>
    <row r="2043" spans="1:14" s="25" customFormat="1" ht="13.35" customHeight="1">
      <c r="A2043" s="39"/>
      <c r="B2043" s="39"/>
      <c r="C2043" s="39"/>
      <c r="N2043" s="39"/>
    </row>
    <row r="2044" spans="1:14" s="25" customFormat="1" ht="13.35" customHeight="1">
      <c r="A2044" s="39"/>
      <c r="B2044" s="39"/>
      <c r="C2044" s="39"/>
      <c r="N2044" s="39"/>
    </row>
    <row r="2045" spans="1:14" s="25" customFormat="1" ht="13.35" customHeight="1">
      <c r="A2045" s="39"/>
      <c r="B2045" s="39"/>
      <c r="C2045" s="39"/>
      <c r="N2045" s="39"/>
    </row>
    <row r="2046" spans="1:14" s="25" customFormat="1" ht="13.35" customHeight="1">
      <c r="A2046" s="39"/>
      <c r="B2046" s="39"/>
      <c r="C2046" s="39"/>
      <c r="N2046" s="39"/>
    </row>
    <row r="2047" spans="1:14" s="25" customFormat="1" ht="13.35" customHeight="1">
      <c r="A2047" s="39"/>
      <c r="B2047" s="39"/>
      <c r="C2047" s="39"/>
      <c r="N2047" s="39"/>
    </row>
    <row r="2048" spans="1:14" s="25" customFormat="1" ht="13.35" customHeight="1">
      <c r="A2048" s="39"/>
      <c r="B2048" s="39"/>
      <c r="C2048" s="39"/>
      <c r="N2048" s="39"/>
    </row>
    <row r="2049" spans="1:14" s="25" customFormat="1" ht="13.35" customHeight="1">
      <c r="A2049" s="39"/>
      <c r="B2049" s="39"/>
      <c r="C2049" s="39"/>
      <c r="N2049" s="39"/>
    </row>
    <row r="2050" spans="1:14" s="25" customFormat="1" ht="13.35" customHeight="1">
      <c r="A2050" s="39"/>
      <c r="B2050" s="39"/>
      <c r="C2050" s="39"/>
      <c r="N2050" s="39"/>
    </row>
    <row r="2051" spans="1:14" s="25" customFormat="1" ht="13.35" customHeight="1">
      <c r="A2051" s="39"/>
      <c r="B2051" s="39"/>
      <c r="C2051" s="39"/>
      <c r="N2051" s="39"/>
    </row>
    <row r="2052" spans="1:14" s="25" customFormat="1" ht="13.35" customHeight="1">
      <c r="A2052" s="39"/>
      <c r="B2052" s="39"/>
      <c r="C2052" s="39"/>
      <c r="N2052" s="39"/>
    </row>
    <row r="2053" spans="1:14" s="25" customFormat="1" ht="13.35" customHeight="1">
      <c r="A2053" s="39"/>
      <c r="B2053" s="39"/>
      <c r="C2053" s="39"/>
      <c r="N2053" s="39"/>
    </row>
    <row r="2054" spans="1:14" s="25" customFormat="1" ht="13.35" customHeight="1">
      <c r="A2054" s="39"/>
      <c r="B2054" s="39"/>
      <c r="C2054" s="39"/>
      <c r="N2054" s="39"/>
    </row>
    <row r="2055" spans="1:14" s="25" customFormat="1" ht="13.35" customHeight="1">
      <c r="A2055" s="39"/>
      <c r="B2055" s="39"/>
      <c r="C2055" s="39"/>
      <c r="N2055" s="39"/>
    </row>
    <row r="2056" spans="1:14" s="25" customFormat="1" ht="13.35" customHeight="1">
      <c r="A2056" s="39"/>
      <c r="B2056" s="39"/>
      <c r="C2056" s="39"/>
      <c r="N2056" s="39"/>
    </row>
    <row r="2057" spans="1:14" s="25" customFormat="1" ht="13.35" customHeight="1">
      <c r="A2057" s="39"/>
      <c r="B2057" s="39"/>
      <c r="C2057" s="39"/>
      <c r="N2057" s="39"/>
    </row>
    <row r="2058" spans="1:14" s="25" customFormat="1" ht="13.35" customHeight="1">
      <c r="A2058" s="39"/>
      <c r="B2058" s="39"/>
      <c r="C2058" s="39"/>
      <c r="N2058" s="39"/>
    </row>
    <row r="2059" spans="1:14" s="25" customFormat="1" ht="13.35" customHeight="1">
      <c r="A2059" s="39"/>
      <c r="B2059" s="39"/>
      <c r="C2059" s="39"/>
      <c r="N2059" s="39"/>
    </row>
    <row r="2060" spans="1:14" s="25" customFormat="1" ht="13.35" customHeight="1">
      <c r="A2060" s="39"/>
      <c r="B2060" s="39"/>
      <c r="C2060" s="39"/>
      <c r="N2060" s="39"/>
    </row>
    <row r="2061" spans="1:14" s="25" customFormat="1" ht="13.35" customHeight="1">
      <c r="A2061" s="39"/>
      <c r="B2061" s="39"/>
      <c r="C2061" s="39"/>
      <c r="N2061" s="39"/>
    </row>
    <row r="2062" spans="1:14" s="25" customFormat="1" ht="13.35" customHeight="1">
      <c r="A2062" s="39"/>
      <c r="B2062" s="39"/>
      <c r="C2062" s="39"/>
      <c r="N2062" s="39"/>
    </row>
    <row r="2063" spans="1:14" s="25" customFormat="1" ht="13.35" customHeight="1">
      <c r="A2063" s="39"/>
      <c r="B2063" s="39"/>
      <c r="C2063" s="39"/>
      <c r="N2063" s="39"/>
    </row>
    <row r="2064" spans="1:14" s="25" customFormat="1" ht="13.35" customHeight="1">
      <c r="A2064" s="39"/>
      <c r="B2064" s="39"/>
      <c r="C2064" s="39"/>
      <c r="N2064" s="39"/>
    </row>
    <row r="2065" spans="1:14" s="25" customFormat="1" ht="13.35" customHeight="1">
      <c r="A2065" s="39"/>
      <c r="B2065" s="39"/>
      <c r="C2065" s="39"/>
      <c r="N2065" s="39"/>
    </row>
    <row r="2066" spans="1:14" s="25" customFormat="1" ht="13.35" customHeight="1">
      <c r="A2066" s="39"/>
      <c r="B2066" s="39"/>
      <c r="C2066" s="39"/>
      <c r="N2066" s="39"/>
    </row>
    <row r="2067" spans="1:14" s="25" customFormat="1" ht="13.35" customHeight="1">
      <c r="A2067" s="39"/>
      <c r="B2067" s="39"/>
      <c r="C2067" s="39"/>
      <c r="N2067" s="39"/>
    </row>
    <row r="2068" spans="1:14" s="25" customFormat="1" ht="13.35" customHeight="1">
      <c r="A2068" s="39"/>
      <c r="B2068" s="39"/>
      <c r="C2068" s="39"/>
      <c r="N2068" s="39"/>
    </row>
    <row r="2069" spans="1:14" s="25" customFormat="1" ht="13.35" customHeight="1">
      <c r="A2069" s="39"/>
      <c r="B2069" s="39"/>
      <c r="C2069" s="39"/>
      <c r="N2069" s="39"/>
    </row>
    <row r="2070" spans="1:14" s="25" customFormat="1" ht="13.35" customHeight="1">
      <c r="A2070" s="39"/>
      <c r="B2070" s="39"/>
      <c r="C2070" s="39"/>
      <c r="N2070" s="39"/>
    </row>
    <row r="2071" spans="1:14" s="25" customFormat="1" ht="13.35" customHeight="1">
      <c r="A2071" s="39"/>
      <c r="B2071" s="39"/>
      <c r="C2071" s="39"/>
      <c r="N2071" s="39"/>
    </row>
    <row r="2072" spans="1:14" s="25" customFormat="1" ht="13.35" customHeight="1">
      <c r="A2072" s="39"/>
      <c r="B2072" s="39"/>
      <c r="C2072" s="39"/>
      <c r="N2072" s="39"/>
    </row>
    <row r="2073" spans="1:14" s="25" customFormat="1" ht="13.35" customHeight="1">
      <c r="A2073" s="39"/>
      <c r="B2073" s="39"/>
      <c r="C2073" s="39"/>
      <c r="N2073" s="39"/>
    </row>
    <row r="2074" spans="1:14" s="25" customFormat="1" ht="13.35" customHeight="1">
      <c r="A2074" s="39"/>
      <c r="B2074" s="39"/>
      <c r="C2074" s="39"/>
      <c r="N2074" s="39"/>
    </row>
    <row r="2075" spans="1:14" s="25" customFormat="1" ht="13.35" customHeight="1">
      <c r="A2075" s="39"/>
      <c r="B2075" s="39"/>
      <c r="C2075" s="39"/>
      <c r="N2075" s="39"/>
    </row>
    <row r="2076" spans="1:14" s="25" customFormat="1" ht="13.35" customHeight="1">
      <c r="A2076" s="39"/>
      <c r="B2076" s="39"/>
      <c r="C2076" s="39"/>
      <c r="N2076" s="39"/>
    </row>
    <row r="2077" spans="1:14" s="25" customFormat="1" ht="13.35" customHeight="1">
      <c r="A2077" s="39"/>
      <c r="B2077" s="39"/>
      <c r="C2077" s="39"/>
      <c r="N2077" s="39"/>
    </row>
    <row r="2078" spans="1:14" s="25" customFormat="1" ht="13.35" customHeight="1">
      <c r="A2078" s="39"/>
      <c r="B2078" s="39"/>
      <c r="C2078" s="39"/>
      <c r="N2078" s="39"/>
    </row>
    <row r="2079" spans="1:14" s="25" customFormat="1" ht="13.35" customHeight="1">
      <c r="A2079" s="39"/>
      <c r="B2079" s="39"/>
      <c r="C2079" s="39"/>
      <c r="N2079" s="39"/>
    </row>
    <row r="2080" spans="1:14" s="25" customFormat="1" ht="13.35" customHeight="1">
      <c r="A2080" s="39"/>
      <c r="B2080" s="39"/>
      <c r="C2080" s="39"/>
      <c r="N2080" s="39"/>
    </row>
    <row r="2081" spans="1:14" s="25" customFormat="1" ht="13.35" customHeight="1">
      <c r="A2081" s="39"/>
      <c r="B2081" s="39"/>
      <c r="C2081" s="39"/>
      <c r="N2081" s="39"/>
    </row>
    <row r="2082" spans="1:14" s="25" customFormat="1" ht="13.35" customHeight="1">
      <c r="A2082" s="39"/>
      <c r="B2082" s="39"/>
      <c r="C2082" s="39"/>
      <c r="N2082" s="39"/>
    </row>
    <row r="2083" spans="1:14" s="25" customFormat="1" ht="13.35" customHeight="1">
      <c r="A2083" s="39"/>
      <c r="B2083" s="39"/>
      <c r="C2083" s="39"/>
      <c r="N2083" s="39"/>
    </row>
    <row r="2084" spans="1:14" s="25" customFormat="1" ht="13.35" customHeight="1">
      <c r="A2084" s="39"/>
      <c r="B2084" s="39"/>
      <c r="C2084" s="39"/>
      <c r="N2084" s="39"/>
    </row>
    <row r="2085" spans="1:14" s="25" customFormat="1" ht="13.35" customHeight="1">
      <c r="A2085" s="39"/>
      <c r="B2085" s="39"/>
      <c r="C2085" s="39"/>
      <c r="N2085" s="39"/>
    </row>
    <row r="2086" spans="1:14" s="25" customFormat="1" ht="13.35" customHeight="1">
      <c r="A2086" s="39"/>
      <c r="B2086" s="39"/>
      <c r="C2086" s="39"/>
      <c r="N2086" s="39"/>
    </row>
    <row r="2087" spans="1:14" s="25" customFormat="1" ht="13.35" customHeight="1">
      <c r="A2087" s="39"/>
      <c r="B2087" s="39"/>
      <c r="C2087" s="39"/>
      <c r="N2087" s="39"/>
    </row>
    <row r="2088" spans="1:14" s="25" customFormat="1" ht="13.35" customHeight="1">
      <c r="A2088" s="39"/>
      <c r="B2088" s="39"/>
      <c r="C2088" s="39"/>
      <c r="N2088" s="39"/>
    </row>
    <row r="2089" spans="1:14" s="25" customFormat="1" ht="13.35" customHeight="1">
      <c r="A2089" s="39"/>
      <c r="B2089" s="39"/>
      <c r="C2089" s="39"/>
      <c r="N2089" s="39"/>
    </row>
    <row r="2090" spans="1:14" s="25" customFormat="1" ht="13.35" customHeight="1">
      <c r="A2090" s="39"/>
      <c r="B2090" s="39"/>
      <c r="C2090" s="39"/>
      <c r="N2090" s="39"/>
    </row>
    <row r="2091" spans="1:14" s="25" customFormat="1" ht="13.35" customHeight="1">
      <c r="A2091" s="39"/>
      <c r="B2091" s="39"/>
      <c r="C2091" s="39"/>
      <c r="N2091" s="39"/>
    </row>
    <row r="2092" spans="1:14" s="25" customFormat="1" ht="13.35" customHeight="1">
      <c r="A2092" s="39"/>
      <c r="B2092" s="39"/>
      <c r="C2092" s="39"/>
      <c r="N2092" s="39"/>
    </row>
    <row r="2093" spans="1:14" s="25" customFormat="1" ht="13.35" customHeight="1">
      <c r="A2093" s="39"/>
      <c r="B2093" s="39"/>
      <c r="C2093" s="39"/>
      <c r="N2093" s="39"/>
    </row>
    <row r="2094" spans="1:14" s="25" customFormat="1" ht="13.35" customHeight="1">
      <c r="A2094" s="39"/>
      <c r="B2094" s="39"/>
      <c r="C2094" s="39"/>
      <c r="N2094" s="39"/>
    </row>
    <row r="2095" spans="1:14" s="25" customFormat="1" ht="13.35" customHeight="1">
      <c r="A2095" s="39"/>
      <c r="B2095" s="39"/>
      <c r="C2095" s="39"/>
      <c r="N2095" s="39"/>
    </row>
    <row r="2096" spans="1:14" s="25" customFormat="1" ht="13.35" customHeight="1">
      <c r="A2096" s="39"/>
      <c r="B2096" s="39"/>
      <c r="C2096" s="39"/>
      <c r="N2096" s="39"/>
    </row>
    <row r="2097" spans="1:14" s="25" customFormat="1" ht="13.35" customHeight="1">
      <c r="A2097" s="39"/>
      <c r="B2097" s="39"/>
      <c r="C2097" s="39"/>
      <c r="N2097" s="39"/>
    </row>
    <row r="2098" spans="1:14" s="25" customFormat="1" ht="13.35" customHeight="1">
      <c r="A2098" s="39"/>
      <c r="B2098" s="39"/>
      <c r="C2098" s="39"/>
      <c r="N2098" s="39"/>
    </row>
    <row r="2099" spans="1:14" s="25" customFormat="1" ht="13.35" customHeight="1">
      <c r="A2099" s="39"/>
      <c r="B2099" s="39"/>
      <c r="C2099" s="39"/>
      <c r="N2099" s="39"/>
    </row>
    <row r="2100" spans="1:14" s="25" customFormat="1" ht="13.35" customHeight="1">
      <c r="A2100" s="39"/>
      <c r="B2100" s="39"/>
      <c r="C2100" s="39"/>
      <c r="N2100" s="39"/>
    </row>
    <row r="2101" spans="1:14" s="25" customFormat="1" ht="13.35" customHeight="1">
      <c r="A2101" s="39"/>
      <c r="B2101" s="39"/>
      <c r="C2101" s="39"/>
      <c r="N2101" s="39"/>
    </row>
    <row r="2102" spans="1:14" s="25" customFormat="1" ht="13.35" customHeight="1">
      <c r="A2102" s="39"/>
      <c r="B2102" s="39"/>
      <c r="C2102" s="39"/>
      <c r="N2102" s="39"/>
    </row>
    <row r="2103" spans="1:14" s="25" customFormat="1" ht="13.35" customHeight="1">
      <c r="A2103" s="39"/>
      <c r="B2103" s="39"/>
      <c r="C2103" s="39"/>
      <c r="N2103" s="39"/>
    </row>
    <row r="2104" spans="1:14" s="25" customFormat="1" ht="13.35" customHeight="1">
      <c r="A2104" s="39"/>
      <c r="B2104" s="39"/>
      <c r="C2104" s="39"/>
      <c r="N2104" s="39"/>
    </row>
    <row r="2105" spans="1:14" s="25" customFormat="1" ht="13.35" customHeight="1">
      <c r="A2105" s="39"/>
      <c r="B2105" s="39"/>
      <c r="C2105" s="39"/>
      <c r="N2105" s="39"/>
    </row>
    <row r="2106" spans="1:14" s="25" customFormat="1" ht="13.35" customHeight="1">
      <c r="A2106" s="39"/>
      <c r="B2106" s="39"/>
      <c r="C2106" s="39"/>
      <c r="N2106" s="39"/>
    </row>
    <row r="2107" spans="1:14" s="25" customFormat="1" ht="13.35" customHeight="1">
      <c r="A2107" s="39"/>
      <c r="B2107" s="39"/>
      <c r="C2107" s="39"/>
      <c r="N2107" s="39"/>
    </row>
    <row r="2108" spans="1:14" s="25" customFormat="1" ht="13.35" customHeight="1">
      <c r="A2108" s="39"/>
      <c r="B2108" s="39"/>
      <c r="C2108" s="39"/>
      <c r="N2108" s="39"/>
    </row>
    <row r="2109" spans="1:14" s="25" customFormat="1" ht="13.35" customHeight="1">
      <c r="A2109" s="39"/>
      <c r="B2109" s="39"/>
      <c r="C2109" s="39"/>
      <c r="N2109" s="39"/>
    </row>
    <row r="2110" spans="1:14" s="25" customFormat="1" ht="13.35" customHeight="1">
      <c r="A2110" s="39"/>
      <c r="B2110" s="39"/>
      <c r="C2110" s="39"/>
      <c r="N2110" s="39"/>
    </row>
    <row r="2111" spans="1:14" s="25" customFormat="1" ht="13.35" customHeight="1">
      <c r="A2111" s="39"/>
      <c r="B2111" s="39"/>
      <c r="C2111" s="39"/>
      <c r="N2111" s="39"/>
    </row>
    <row r="2112" spans="1:14" s="25" customFormat="1" ht="13.35" customHeight="1">
      <c r="A2112" s="39"/>
      <c r="B2112" s="39"/>
      <c r="C2112" s="39"/>
      <c r="N2112" s="39"/>
    </row>
    <row r="2113" spans="1:14" s="25" customFormat="1" ht="13.35" customHeight="1">
      <c r="A2113" s="39"/>
      <c r="B2113" s="39"/>
      <c r="C2113" s="39"/>
      <c r="N2113" s="39"/>
    </row>
    <row r="2114" spans="1:14" s="25" customFormat="1" ht="13.35" customHeight="1">
      <c r="A2114" s="39"/>
      <c r="B2114" s="39"/>
      <c r="C2114" s="39"/>
      <c r="N2114" s="39"/>
    </row>
    <row r="2115" spans="1:14" s="25" customFormat="1" ht="13.35" customHeight="1">
      <c r="A2115" s="39"/>
      <c r="B2115" s="39"/>
      <c r="C2115" s="39"/>
      <c r="N2115" s="39"/>
    </row>
    <row r="2116" spans="1:14" s="25" customFormat="1" ht="13.35" customHeight="1">
      <c r="A2116" s="39"/>
      <c r="B2116" s="39"/>
      <c r="C2116" s="39"/>
      <c r="N2116" s="39"/>
    </row>
    <row r="2117" spans="1:14" s="25" customFormat="1" ht="13.35" customHeight="1">
      <c r="A2117" s="39"/>
      <c r="B2117" s="39"/>
      <c r="C2117" s="39"/>
      <c r="N2117" s="39"/>
    </row>
    <row r="2118" spans="1:14" s="25" customFormat="1" ht="13.35" customHeight="1">
      <c r="A2118" s="39"/>
      <c r="B2118" s="39"/>
      <c r="C2118" s="39"/>
      <c r="N2118" s="39"/>
    </row>
    <row r="2119" spans="1:14" s="25" customFormat="1" ht="13.35" customHeight="1">
      <c r="A2119" s="39"/>
      <c r="B2119" s="39"/>
      <c r="C2119" s="39"/>
      <c r="N2119" s="39"/>
    </row>
    <row r="2120" spans="1:14" s="25" customFormat="1" ht="13.35" customHeight="1">
      <c r="A2120" s="39"/>
      <c r="B2120" s="39"/>
      <c r="C2120" s="39"/>
      <c r="N2120" s="39"/>
    </row>
    <row r="2121" spans="1:14" s="25" customFormat="1" ht="13.35" customHeight="1">
      <c r="A2121" s="39"/>
      <c r="B2121" s="39"/>
      <c r="C2121" s="39"/>
      <c r="N2121" s="39"/>
    </row>
    <row r="2122" spans="1:14" s="25" customFormat="1" ht="13.35" customHeight="1">
      <c r="A2122" s="39"/>
      <c r="B2122" s="39"/>
      <c r="C2122" s="39"/>
      <c r="N2122" s="39"/>
    </row>
    <row r="2123" spans="1:14" s="25" customFormat="1" ht="13.35" customHeight="1">
      <c r="A2123" s="39"/>
      <c r="B2123" s="39"/>
      <c r="C2123" s="39"/>
      <c r="N2123" s="39"/>
    </row>
    <row r="2124" spans="1:14" s="25" customFormat="1" ht="13.35" customHeight="1">
      <c r="A2124" s="39"/>
      <c r="B2124" s="39"/>
      <c r="C2124" s="39"/>
      <c r="N2124" s="39"/>
    </row>
    <row r="2125" spans="1:14" s="25" customFormat="1" ht="13.35" customHeight="1">
      <c r="A2125" s="39"/>
      <c r="B2125" s="39"/>
      <c r="C2125" s="39"/>
      <c r="N2125" s="39"/>
    </row>
    <row r="2126" spans="1:14" s="25" customFormat="1" ht="13.35" customHeight="1">
      <c r="A2126" s="39"/>
      <c r="B2126" s="39"/>
      <c r="C2126" s="39"/>
      <c r="N2126" s="39"/>
    </row>
    <row r="2127" spans="1:14" s="25" customFormat="1" ht="13.35" customHeight="1">
      <c r="A2127" s="39"/>
      <c r="B2127" s="39"/>
      <c r="C2127" s="39"/>
      <c r="N2127" s="39"/>
    </row>
    <row r="2128" spans="1:14" s="25" customFormat="1" ht="13.35" customHeight="1">
      <c r="A2128" s="39"/>
      <c r="B2128" s="39"/>
      <c r="C2128" s="39"/>
      <c r="N2128" s="39"/>
    </row>
    <row r="2129" spans="1:14" s="25" customFormat="1" ht="13.35" customHeight="1">
      <c r="A2129" s="39"/>
      <c r="B2129" s="39"/>
      <c r="C2129" s="39"/>
      <c r="N2129" s="39"/>
    </row>
    <row r="2130" spans="1:14" s="25" customFormat="1" ht="13.35" customHeight="1">
      <c r="A2130" s="39"/>
      <c r="B2130" s="39"/>
      <c r="C2130" s="39"/>
      <c r="N2130" s="39"/>
    </row>
    <row r="2131" spans="1:14" s="25" customFormat="1" ht="13.35" customHeight="1">
      <c r="A2131" s="39"/>
      <c r="B2131" s="39"/>
      <c r="C2131" s="39"/>
      <c r="N2131" s="39"/>
    </row>
    <row r="2132" spans="1:14" s="25" customFormat="1" ht="13.35" customHeight="1">
      <c r="A2132" s="39"/>
      <c r="B2132" s="39"/>
      <c r="C2132" s="39"/>
      <c r="N2132" s="39"/>
    </row>
    <row r="2133" spans="1:14" s="25" customFormat="1" ht="13.35" customHeight="1">
      <c r="A2133" s="39"/>
      <c r="B2133" s="39"/>
      <c r="C2133" s="39"/>
      <c r="N2133" s="39"/>
    </row>
    <row r="2134" spans="1:14" s="25" customFormat="1" ht="13.35" customHeight="1">
      <c r="A2134" s="39"/>
      <c r="B2134" s="39"/>
      <c r="C2134" s="39"/>
      <c r="N2134" s="39"/>
    </row>
    <row r="2135" spans="1:14" s="25" customFormat="1" ht="13.35" customHeight="1">
      <c r="A2135" s="39"/>
      <c r="B2135" s="39"/>
      <c r="C2135" s="39"/>
      <c r="N2135" s="39"/>
    </row>
    <row r="2136" spans="1:14" s="25" customFormat="1" ht="13.35" customHeight="1">
      <c r="A2136" s="39"/>
      <c r="B2136" s="39"/>
      <c r="C2136" s="39"/>
      <c r="N2136" s="39"/>
    </row>
    <row r="2137" spans="1:14" s="25" customFormat="1" ht="13.35" customHeight="1">
      <c r="A2137" s="39"/>
      <c r="B2137" s="39"/>
      <c r="C2137" s="39"/>
      <c r="N2137" s="39"/>
    </row>
    <row r="2138" spans="1:14" s="25" customFormat="1" ht="13.35" customHeight="1">
      <c r="A2138" s="39"/>
      <c r="B2138" s="39"/>
      <c r="C2138" s="39"/>
      <c r="N2138" s="39"/>
    </row>
    <row r="2139" spans="1:14" s="25" customFormat="1" ht="13.35" customHeight="1">
      <c r="A2139" s="39"/>
      <c r="B2139" s="39"/>
      <c r="C2139" s="39"/>
      <c r="N2139" s="39"/>
    </row>
    <row r="2140" spans="1:14" s="25" customFormat="1" ht="13.35" customHeight="1">
      <c r="A2140" s="39"/>
      <c r="B2140" s="39"/>
      <c r="C2140" s="39"/>
      <c r="N2140" s="39"/>
    </row>
    <row r="2141" spans="1:14" s="25" customFormat="1" ht="13.35" customHeight="1">
      <c r="A2141" s="39"/>
      <c r="B2141" s="39"/>
      <c r="C2141" s="39"/>
      <c r="N2141" s="39"/>
    </row>
    <row r="2142" spans="1:14" s="25" customFormat="1" ht="13.35" customHeight="1">
      <c r="A2142" s="39"/>
      <c r="B2142" s="39"/>
      <c r="C2142" s="39"/>
      <c r="N2142" s="39"/>
    </row>
    <row r="2143" spans="1:14" s="25" customFormat="1" ht="13.35" customHeight="1">
      <c r="A2143" s="39"/>
      <c r="B2143" s="39"/>
      <c r="C2143" s="39"/>
      <c r="N2143" s="39"/>
    </row>
    <row r="2144" spans="1:14" s="25" customFormat="1" ht="13.35" customHeight="1">
      <c r="A2144" s="39"/>
      <c r="B2144" s="39"/>
      <c r="C2144" s="39"/>
      <c r="N2144" s="39"/>
    </row>
    <row r="2145" spans="1:14" s="25" customFormat="1" ht="13.35" customHeight="1">
      <c r="A2145" s="39"/>
      <c r="B2145" s="39"/>
      <c r="C2145" s="39"/>
      <c r="N2145" s="39"/>
    </row>
    <row r="2146" spans="1:14" s="25" customFormat="1" ht="13.35" customHeight="1">
      <c r="A2146" s="39"/>
      <c r="B2146" s="39"/>
      <c r="C2146" s="39"/>
      <c r="N2146" s="39"/>
    </row>
    <row r="2147" spans="1:14" s="25" customFormat="1" ht="13.35" customHeight="1">
      <c r="A2147" s="39"/>
      <c r="B2147" s="39"/>
      <c r="C2147" s="39"/>
      <c r="N2147" s="39"/>
    </row>
    <row r="2148" spans="1:14" s="25" customFormat="1" ht="13.35" customHeight="1">
      <c r="A2148" s="39"/>
      <c r="B2148" s="39"/>
      <c r="C2148" s="39"/>
      <c r="N2148" s="39"/>
    </row>
    <row r="2149" spans="1:14" s="25" customFormat="1" ht="13.35" customHeight="1">
      <c r="A2149" s="39"/>
      <c r="B2149" s="39"/>
      <c r="C2149" s="39"/>
      <c r="N2149" s="39"/>
    </row>
    <row r="2150" spans="1:14" s="25" customFormat="1" ht="13.35" customHeight="1">
      <c r="A2150" s="39"/>
      <c r="B2150" s="39"/>
      <c r="C2150" s="39"/>
      <c r="N2150" s="39"/>
    </row>
    <row r="2151" spans="1:14" s="25" customFormat="1" ht="13.35" customHeight="1">
      <c r="A2151" s="39"/>
      <c r="B2151" s="39"/>
      <c r="C2151" s="39"/>
      <c r="N2151" s="39"/>
    </row>
    <row r="2152" spans="1:14" s="25" customFormat="1" ht="13.35" customHeight="1">
      <c r="A2152" s="39"/>
      <c r="B2152" s="39"/>
      <c r="C2152" s="39"/>
      <c r="N2152" s="39"/>
    </row>
    <row r="2153" spans="1:14" s="25" customFormat="1" ht="13.35" customHeight="1">
      <c r="A2153" s="39"/>
      <c r="B2153" s="39"/>
      <c r="C2153" s="39"/>
      <c r="N2153" s="39"/>
    </row>
    <row r="2154" spans="1:14" s="25" customFormat="1" ht="13.35" customHeight="1">
      <c r="A2154" s="39"/>
      <c r="B2154" s="39"/>
      <c r="C2154" s="39"/>
      <c r="N2154" s="39"/>
    </row>
    <row r="2155" spans="1:14" s="25" customFormat="1" ht="13.35" customHeight="1">
      <c r="A2155" s="39"/>
      <c r="B2155" s="39"/>
      <c r="C2155" s="39"/>
      <c r="N2155" s="39"/>
    </row>
    <row r="2156" spans="1:14" s="25" customFormat="1" ht="13.35" customHeight="1">
      <c r="A2156" s="39"/>
      <c r="B2156" s="39"/>
      <c r="C2156" s="39"/>
      <c r="N2156" s="39"/>
    </row>
    <row r="2157" spans="1:14" s="25" customFormat="1" ht="13.35" customHeight="1">
      <c r="A2157" s="39"/>
      <c r="B2157" s="39"/>
      <c r="C2157" s="39"/>
      <c r="N2157" s="39"/>
    </row>
    <row r="2158" spans="1:14" s="25" customFormat="1" ht="13.35" customHeight="1">
      <c r="A2158" s="39"/>
      <c r="B2158" s="39"/>
      <c r="C2158" s="39"/>
      <c r="N2158" s="39"/>
    </row>
    <row r="2159" spans="1:14" s="25" customFormat="1" ht="13.35" customHeight="1">
      <c r="A2159" s="39"/>
      <c r="B2159" s="39"/>
      <c r="C2159" s="39"/>
      <c r="N2159" s="39"/>
    </row>
    <row r="2160" spans="1:14" s="25" customFormat="1" ht="13.35" customHeight="1">
      <c r="A2160" s="39"/>
      <c r="B2160" s="39"/>
      <c r="C2160" s="39"/>
      <c r="N2160" s="39"/>
    </row>
    <row r="2161" spans="1:14" s="25" customFormat="1" ht="13.35" customHeight="1">
      <c r="A2161" s="39"/>
      <c r="B2161" s="39"/>
      <c r="C2161" s="39"/>
      <c r="N2161" s="39"/>
    </row>
    <row r="2162" spans="1:14" s="25" customFormat="1" ht="13.35" customHeight="1">
      <c r="A2162" s="39"/>
      <c r="B2162" s="39"/>
      <c r="C2162" s="39"/>
      <c r="N2162" s="39"/>
    </row>
    <row r="2163" spans="1:14" s="25" customFormat="1" ht="13.35" customHeight="1">
      <c r="A2163" s="39"/>
      <c r="B2163" s="39"/>
      <c r="C2163" s="39"/>
      <c r="N2163" s="39"/>
    </row>
    <row r="2164" spans="1:14" s="25" customFormat="1" ht="13.35" customHeight="1">
      <c r="A2164" s="39"/>
      <c r="B2164" s="39"/>
      <c r="C2164" s="39"/>
      <c r="N2164" s="39"/>
    </row>
    <row r="2165" spans="1:14" s="25" customFormat="1" ht="13.35" customHeight="1">
      <c r="A2165" s="39"/>
      <c r="B2165" s="39"/>
      <c r="C2165" s="39"/>
      <c r="N2165" s="39"/>
    </row>
    <row r="2166" spans="1:14" s="25" customFormat="1" ht="13.35" customHeight="1">
      <c r="A2166" s="39"/>
      <c r="B2166" s="39"/>
      <c r="C2166" s="39"/>
      <c r="N2166" s="39"/>
    </row>
    <row r="2167" spans="1:14" s="25" customFormat="1" ht="13.35" customHeight="1">
      <c r="A2167" s="39"/>
      <c r="B2167" s="39"/>
      <c r="C2167" s="39"/>
      <c r="N2167" s="39"/>
    </row>
    <row r="2168" spans="1:14" s="25" customFormat="1" ht="13.35" customHeight="1">
      <c r="A2168" s="39"/>
      <c r="B2168" s="39"/>
      <c r="C2168" s="39"/>
      <c r="N2168" s="39"/>
    </row>
    <row r="2169" spans="1:14" s="25" customFormat="1" ht="13.35" customHeight="1">
      <c r="A2169" s="39"/>
      <c r="B2169" s="39"/>
      <c r="C2169" s="39"/>
      <c r="N2169" s="39"/>
    </row>
    <row r="2170" spans="1:14" s="25" customFormat="1" ht="13.35" customHeight="1">
      <c r="A2170" s="39"/>
      <c r="B2170" s="39"/>
      <c r="C2170" s="39"/>
      <c r="N2170" s="39"/>
    </row>
    <row r="2171" spans="1:14" s="25" customFormat="1" ht="13.35" customHeight="1">
      <c r="A2171" s="39"/>
      <c r="B2171" s="39"/>
      <c r="C2171" s="39"/>
      <c r="N2171" s="39"/>
    </row>
    <row r="2172" spans="1:14" s="25" customFormat="1" ht="13.35" customHeight="1">
      <c r="A2172" s="39"/>
      <c r="B2172" s="39"/>
      <c r="C2172" s="39"/>
      <c r="N2172" s="39"/>
    </row>
    <row r="2173" spans="1:14" s="25" customFormat="1" ht="13.35" customHeight="1">
      <c r="A2173" s="39"/>
      <c r="B2173" s="39"/>
      <c r="C2173" s="39"/>
      <c r="N2173" s="39"/>
    </row>
    <row r="2174" spans="1:14" s="25" customFormat="1" ht="13.35" customHeight="1">
      <c r="A2174" s="39"/>
      <c r="B2174" s="39"/>
      <c r="C2174" s="39"/>
      <c r="N2174" s="39"/>
    </row>
    <row r="2175" spans="1:14" s="25" customFormat="1" ht="13.35" customHeight="1">
      <c r="A2175" s="39"/>
      <c r="B2175" s="39"/>
      <c r="C2175" s="39"/>
      <c r="N2175" s="39"/>
    </row>
    <row r="2176" spans="1:14" s="25" customFormat="1" ht="13.35" customHeight="1">
      <c r="A2176" s="39"/>
      <c r="B2176" s="39"/>
      <c r="C2176" s="39"/>
      <c r="N2176" s="39"/>
    </row>
    <row r="2177" spans="1:14" s="25" customFormat="1" ht="13.35" customHeight="1">
      <c r="A2177" s="39"/>
      <c r="B2177" s="39"/>
      <c r="C2177" s="39"/>
      <c r="N2177" s="39"/>
    </row>
    <row r="2178" spans="1:14" s="25" customFormat="1" ht="13.35" customHeight="1">
      <c r="A2178" s="39"/>
      <c r="B2178" s="39"/>
      <c r="C2178" s="39"/>
      <c r="N2178" s="39"/>
    </row>
    <row r="2179" spans="1:14" s="25" customFormat="1" ht="13.35" customHeight="1">
      <c r="A2179" s="39"/>
      <c r="B2179" s="39"/>
      <c r="C2179" s="39"/>
      <c r="N2179" s="39"/>
    </row>
    <row r="2180" spans="1:14" s="25" customFormat="1" ht="13.35" customHeight="1">
      <c r="A2180" s="39"/>
      <c r="B2180" s="39"/>
      <c r="C2180" s="39"/>
      <c r="N2180" s="39"/>
    </row>
    <row r="2181" spans="1:14" s="25" customFormat="1" ht="13.35" customHeight="1">
      <c r="A2181" s="39"/>
      <c r="B2181" s="39"/>
      <c r="C2181" s="39"/>
      <c r="N2181" s="39"/>
    </row>
    <row r="2182" spans="1:14" s="25" customFormat="1" ht="13.35" customHeight="1">
      <c r="A2182" s="39"/>
      <c r="B2182" s="39"/>
      <c r="C2182" s="39"/>
      <c r="N2182" s="39"/>
    </row>
    <row r="2183" spans="1:14" s="25" customFormat="1" ht="13.35" customHeight="1">
      <c r="A2183" s="39"/>
      <c r="B2183" s="39"/>
      <c r="C2183" s="39"/>
      <c r="N2183" s="39"/>
    </row>
    <row r="2184" spans="1:14" s="25" customFormat="1" ht="13.35" customHeight="1">
      <c r="A2184" s="39"/>
      <c r="B2184" s="39"/>
      <c r="C2184" s="39"/>
      <c r="N2184" s="39"/>
    </row>
    <row r="2185" spans="1:14" s="25" customFormat="1" ht="13.35" customHeight="1">
      <c r="A2185" s="39"/>
      <c r="B2185" s="39"/>
      <c r="C2185" s="39"/>
      <c r="N2185" s="39"/>
    </row>
    <row r="2186" spans="1:14" s="25" customFormat="1" ht="13.35" customHeight="1">
      <c r="A2186" s="39"/>
      <c r="B2186" s="39"/>
      <c r="C2186" s="39"/>
      <c r="N2186" s="39"/>
    </row>
    <row r="2187" spans="1:14" s="25" customFormat="1" ht="13.35" customHeight="1">
      <c r="A2187" s="39"/>
      <c r="B2187" s="39"/>
      <c r="C2187" s="39"/>
      <c r="N2187" s="39"/>
    </row>
    <row r="2188" spans="1:14" s="25" customFormat="1" ht="13.35" customHeight="1">
      <c r="A2188" s="39"/>
      <c r="B2188" s="39"/>
      <c r="C2188" s="39"/>
      <c r="N2188" s="39"/>
    </row>
    <row r="2189" spans="1:14" s="25" customFormat="1" ht="13.35" customHeight="1">
      <c r="A2189" s="39"/>
      <c r="B2189" s="39"/>
      <c r="C2189" s="39"/>
      <c r="N2189" s="39"/>
    </row>
    <row r="2190" spans="1:14" s="25" customFormat="1" ht="13.35" customHeight="1">
      <c r="A2190" s="39"/>
      <c r="B2190" s="39"/>
      <c r="C2190" s="39"/>
      <c r="N2190" s="39"/>
    </row>
    <row r="2191" spans="1:14" s="25" customFormat="1" ht="13.35" customHeight="1">
      <c r="A2191" s="39"/>
      <c r="B2191" s="39"/>
      <c r="C2191" s="39"/>
      <c r="N2191" s="39"/>
    </row>
    <row r="2192" spans="1:14" s="25" customFormat="1" ht="13.35" customHeight="1">
      <c r="A2192" s="39"/>
      <c r="B2192" s="39"/>
      <c r="C2192" s="39"/>
      <c r="N2192" s="39"/>
    </row>
    <row r="2193" spans="1:14" s="25" customFormat="1" ht="13.35" customHeight="1">
      <c r="A2193" s="39"/>
      <c r="B2193" s="39"/>
      <c r="C2193" s="39"/>
      <c r="N2193" s="39"/>
    </row>
    <row r="2194" spans="1:14" s="25" customFormat="1" ht="13.35" customHeight="1">
      <c r="A2194" s="39"/>
      <c r="B2194" s="39"/>
      <c r="C2194" s="39"/>
      <c r="N2194" s="39"/>
    </row>
    <row r="2195" spans="1:14" s="25" customFormat="1" ht="13.35" customHeight="1">
      <c r="A2195" s="39"/>
      <c r="B2195" s="39"/>
      <c r="C2195" s="39"/>
      <c r="N2195" s="39"/>
    </row>
    <row r="2196" spans="1:14" s="25" customFormat="1" ht="13.35" customHeight="1">
      <c r="A2196" s="39"/>
      <c r="B2196" s="39"/>
      <c r="C2196" s="39"/>
      <c r="N2196" s="39"/>
    </row>
    <row r="2197" spans="1:14" s="25" customFormat="1" ht="13.35" customHeight="1">
      <c r="A2197" s="39"/>
      <c r="B2197" s="39"/>
      <c r="C2197" s="39"/>
      <c r="N2197" s="39"/>
    </row>
    <row r="2198" spans="1:14" s="25" customFormat="1" ht="13.35" customHeight="1">
      <c r="A2198" s="39"/>
      <c r="B2198" s="39"/>
      <c r="C2198" s="39"/>
      <c r="N2198" s="39"/>
    </row>
    <row r="2199" spans="1:14" s="25" customFormat="1" ht="13.35" customHeight="1">
      <c r="A2199" s="39"/>
      <c r="B2199" s="39"/>
      <c r="C2199" s="39"/>
      <c r="N2199" s="39"/>
    </row>
    <row r="2200" spans="1:14" s="25" customFormat="1" ht="13.35" customHeight="1">
      <c r="A2200" s="39"/>
      <c r="B2200" s="39"/>
      <c r="C2200" s="39"/>
      <c r="N2200" s="39"/>
    </row>
    <row r="2201" spans="1:14" s="25" customFormat="1" ht="13.35" customHeight="1">
      <c r="A2201" s="39"/>
      <c r="B2201" s="39"/>
      <c r="C2201" s="39"/>
      <c r="N2201" s="39"/>
    </row>
    <row r="2202" spans="1:14" s="25" customFormat="1" ht="13.35" customHeight="1">
      <c r="A2202" s="39"/>
      <c r="B2202" s="39"/>
      <c r="C2202" s="39"/>
      <c r="N2202" s="39"/>
    </row>
    <row r="2203" spans="1:14" s="25" customFormat="1" ht="13.35" customHeight="1">
      <c r="A2203" s="39"/>
      <c r="B2203" s="39"/>
      <c r="C2203" s="39"/>
      <c r="N2203" s="39"/>
    </row>
    <row r="2204" spans="1:14" s="25" customFormat="1" ht="13.35" customHeight="1">
      <c r="A2204" s="39"/>
      <c r="B2204" s="39"/>
      <c r="C2204" s="39"/>
      <c r="N2204" s="39"/>
    </row>
    <row r="2205" spans="1:14" s="25" customFormat="1" ht="13.35" customHeight="1">
      <c r="A2205" s="39"/>
      <c r="B2205" s="39"/>
      <c r="C2205" s="39"/>
      <c r="N2205" s="39"/>
    </row>
    <row r="2206" spans="1:14" s="25" customFormat="1" ht="13.35" customHeight="1">
      <c r="A2206" s="39"/>
      <c r="B2206" s="39"/>
      <c r="C2206" s="39"/>
      <c r="N2206" s="39"/>
    </row>
    <row r="2207" spans="1:14" s="25" customFormat="1" ht="13.35" customHeight="1">
      <c r="A2207" s="39"/>
      <c r="B2207" s="39"/>
      <c r="C2207" s="39"/>
      <c r="N2207" s="39"/>
    </row>
    <row r="2208" spans="1:14" s="25" customFormat="1" ht="13.35" customHeight="1">
      <c r="A2208" s="39"/>
      <c r="B2208" s="39"/>
      <c r="C2208" s="39"/>
      <c r="N2208" s="39"/>
    </row>
    <row r="2209" spans="1:14" s="25" customFormat="1" ht="13.35" customHeight="1">
      <c r="A2209" s="39"/>
      <c r="B2209" s="39"/>
      <c r="C2209" s="39"/>
      <c r="N2209" s="39"/>
    </row>
    <row r="2210" spans="1:14" s="25" customFormat="1" ht="13.35" customHeight="1">
      <c r="A2210" s="39"/>
      <c r="B2210" s="39"/>
      <c r="C2210" s="39"/>
      <c r="N2210" s="39"/>
    </row>
    <row r="2211" spans="1:14" s="25" customFormat="1" ht="13.35" customHeight="1">
      <c r="A2211" s="39"/>
      <c r="B2211" s="39"/>
      <c r="C2211" s="39"/>
      <c r="N2211" s="39"/>
    </row>
    <row r="2212" spans="1:14" s="25" customFormat="1" ht="13.35" customHeight="1">
      <c r="A2212" s="39"/>
      <c r="B2212" s="39"/>
      <c r="C2212" s="39"/>
      <c r="N2212" s="39"/>
    </row>
    <row r="2213" spans="1:14" s="25" customFormat="1" ht="13.35" customHeight="1">
      <c r="A2213" s="39"/>
      <c r="B2213" s="39"/>
      <c r="C2213" s="39"/>
      <c r="N2213" s="39"/>
    </row>
    <row r="2214" spans="1:14" s="25" customFormat="1" ht="13.35" customHeight="1">
      <c r="A2214" s="39"/>
      <c r="B2214" s="39"/>
      <c r="C2214" s="39"/>
      <c r="N2214" s="39"/>
    </row>
    <row r="2215" spans="1:14" s="25" customFormat="1" ht="13.35" customHeight="1">
      <c r="A2215" s="39"/>
      <c r="B2215" s="39"/>
      <c r="C2215" s="39"/>
      <c r="N2215" s="39"/>
    </row>
    <row r="2216" spans="1:14" s="25" customFormat="1" ht="13.35" customHeight="1">
      <c r="A2216" s="39"/>
      <c r="B2216" s="39"/>
      <c r="C2216" s="39"/>
      <c r="N2216" s="39"/>
    </row>
    <row r="2217" spans="1:14" s="25" customFormat="1" ht="13.35" customHeight="1">
      <c r="A2217" s="39"/>
      <c r="B2217" s="39"/>
      <c r="C2217" s="39"/>
      <c r="N2217" s="39"/>
    </row>
    <row r="2218" spans="1:14" s="25" customFormat="1" ht="13.35" customHeight="1">
      <c r="A2218" s="39"/>
      <c r="B2218" s="39"/>
      <c r="C2218" s="39"/>
      <c r="N2218" s="39"/>
    </row>
    <row r="2219" spans="1:14" s="25" customFormat="1" ht="13.35" customHeight="1">
      <c r="A2219" s="39"/>
      <c r="B2219" s="39"/>
      <c r="C2219" s="39"/>
      <c r="N2219" s="39"/>
    </row>
    <row r="2220" spans="1:14" s="25" customFormat="1" ht="13.35" customHeight="1">
      <c r="A2220" s="39"/>
      <c r="B2220" s="39"/>
      <c r="C2220" s="39"/>
      <c r="N2220" s="39"/>
    </row>
    <row r="2221" spans="1:14" s="25" customFormat="1" ht="13.35" customHeight="1">
      <c r="A2221" s="39"/>
      <c r="B2221" s="39"/>
      <c r="C2221" s="39"/>
      <c r="N2221" s="39"/>
    </row>
    <row r="2222" spans="1:14" s="25" customFormat="1" ht="13.35" customHeight="1">
      <c r="A2222" s="39"/>
      <c r="B2222" s="39"/>
      <c r="C2222" s="39"/>
      <c r="N2222" s="39"/>
    </row>
    <row r="2223" spans="1:14" s="25" customFormat="1" ht="13.35" customHeight="1">
      <c r="A2223" s="39"/>
      <c r="B2223" s="39"/>
      <c r="C2223" s="39"/>
      <c r="N2223" s="39"/>
    </row>
    <row r="2224" spans="1:14" s="25" customFormat="1" ht="13.35" customHeight="1">
      <c r="A2224" s="39"/>
      <c r="B2224" s="39"/>
      <c r="C2224" s="39"/>
      <c r="N2224" s="39"/>
    </row>
    <row r="2225" spans="1:14" s="25" customFormat="1" ht="13.35" customHeight="1">
      <c r="A2225" s="39"/>
      <c r="B2225" s="39"/>
      <c r="C2225" s="39"/>
      <c r="N2225" s="39"/>
    </row>
    <row r="2226" spans="1:14" s="25" customFormat="1" ht="13.35" customHeight="1">
      <c r="A2226" s="39"/>
      <c r="B2226" s="39"/>
      <c r="C2226" s="39"/>
      <c r="N2226" s="39"/>
    </row>
    <row r="2227" spans="1:14" s="25" customFormat="1" ht="13.35" customHeight="1">
      <c r="A2227" s="39"/>
      <c r="B2227" s="39"/>
      <c r="C2227" s="39"/>
      <c r="N2227" s="39"/>
    </row>
    <row r="2228" spans="1:14" s="25" customFormat="1" ht="13.35" customHeight="1">
      <c r="A2228" s="39"/>
      <c r="B2228" s="39"/>
      <c r="C2228" s="39"/>
      <c r="N2228" s="39"/>
    </row>
    <row r="2229" spans="1:14" s="25" customFormat="1" ht="13.35" customHeight="1">
      <c r="A2229" s="39"/>
      <c r="B2229" s="39"/>
      <c r="C2229" s="39"/>
      <c r="N2229" s="39"/>
    </row>
    <row r="2230" spans="1:14" s="25" customFormat="1" ht="13.35" customHeight="1">
      <c r="A2230" s="39"/>
      <c r="B2230" s="39"/>
      <c r="C2230" s="39"/>
      <c r="N2230" s="39"/>
    </row>
    <row r="2231" spans="1:14" s="25" customFormat="1" ht="13.35" customHeight="1">
      <c r="A2231" s="39"/>
      <c r="B2231" s="39"/>
      <c r="C2231" s="39"/>
      <c r="N2231" s="39"/>
    </row>
    <row r="2232" spans="1:14" s="25" customFormat="1" ht="13.35" customHeight="1">
      <c r="A2232" s="39"/>
      <c r="B2232" s="39"/>
      <c r="C2232" s="39"/>
      <c r="N2232" s="39"/>
    </row>
    <row r="2233" spans="1:14" s="25" customFormat="1" ht="13.35" customHeight="1">
      <c r="A2233" s="39"/>
      <c r="B2233" s="39"/>
      <c r="C2233" s="39"/>
      <c r="N2233" s="39"/>
    </row>
    <row r="2234" spans="1:14" s="25" customFormat="1" ht="13.35" customHeight="1">
      <c r="A2234" s="39"/>
      <c r="B2234" s="39"/>
      <c r="C2234" s="39"/>
      <c r="N2234" s="39"/>
    </row>
    <row r="2235" spans="1:14" s="25" customFormat="1" ht="13.35" customHeight="1">
      <c r="A2235" s="39"/>
      <c r="B2235" s="39"/>
      <c r="C2235" s="39"/>
      <c r="N2235" s="39"/>
    </row>
    <row r="2236" spans="1:14" s="25" customFormat="1" ht="13.35" customHeight="1">
      <c r="A2236" s="39"/>
      <c r="B2236" s="39"/>
      <c r="C2236" s="39"/>
      <c r="N2236" s="39"/>
    </row>
    <row r="2237" spans="1:14" s="25" customFormat="1" ht="13.35" customHeight="1">
      <c r="A2237" s="39"/>
      <c r="B2237" s="39"/>
      <c r="C2237" s="39"/>
      <c r="N2237" s="39"/>
    </row>
    <row r="2238" spans="1:14" s="25" customFormat="1" ht="13.35" customHeight="1">
      <c r="A2238" s="39"/>
      <c r="B2238" s="39"/>
      <c r="C2238" s="39"/>
      <c r="N2238" s="39"/>
    </row>
    <row r="2239" spans="1:14" s="25" customFormat="1" ht="13.35" customHeight="1">
      <c r="A2239" s="39"/>
      <c r="B2239" s="39"/>
      <c r="C2239" s="39"/>
      <c r="N2239" s="39"/>
    </row>
    <row r="2240" spans="1:14" s="25" customFormat="1" ht="13.35" customHeight="1">
      <c r="A2240" s="39"/>
      <c r="B2240" s="39"/>
      <c r="C2240" s="39"/>
      <c r="N2240" s="39"/>
    </row>
    <row r="2241" spans="1:14" s="25" customFormat="1" ht="13.35" customHeight="1">
      <c r="A2241" s="39"/>
      <c r="B2241" s="39"/>
      <c r="C2241" s="39"/>
      <c r="N2241" s="39"/>
    </row>
    <row r="2242" spans="1:14" s="25" customFormat="1" ht="13.35" customHeight="1">
      <c r="A2242" s="39"/>
      <c r="B2242" s="39"/>
      <c r="C2242" s="39"/>
      <c r="N2242" s="39"/>
    </row>
    <row r="2243" spans="1:14" s="25" customFormat="1" ht="13.35" customHeight="1">
      <c r="A2243" s="39"/>
      <c r="B2243" s="39"/>
      <c r="C2243" s="39"/>
      <c r="N2243" s="39"/>
    </row>
    <row r="2244" spans="1:14" s="25" customFormat="1" ht="13.35" customHeight="1">
      <c r="A2244" s="39"/>
      <c r="B2244" s="39"/>
      <c r="C2244" s="39"/>
      <c r="N2244" s="39"/>
    </row>
    <row r="2245" spans="1:14" s="25" customFormat="1" ht="13.35" customHeight="1">
      <c r="A2245" s="39"/>
      <c r="B2245" s="39"/>
      <c r="C2245" s="39"/>
      <c r="N2245" s="39"/>
    </row>
    <row r="2246" spans="1:14" s="25" customFormat="1" ht="13.35" customHeight="1">
      <c r="A2246" s="39"/>
      <c r="B2246" s="39"/>
      <c r="C2246" s="39"/>
      <c r="N2246" s="39"/>
    </row>
    <row r="2247" spans="1:14" s="25" customFormat="1" ht="13.35" customHeight="1">
      <c r="A2247" s="39"/>
      <c r="B2247" s="39"/>
      <c r="C2247" s="39"/>
      <c r="N2247" s="39"/>
    </row>
    <row r="2248" spans="1:14" s="25" customFormat="1" ht="13.35" customHeight="1">
      <c r="A2248" s="39"/>
      <c r="B2248" s="39"/>
      <c r="C2248" s="39"/>
      <c r="N2248" s="39"/>
    </row>
    <row r="2249" spans="1:14" s="25" customFormat="1" ht="13.35" customHeight="1">
      <c r="A2249" s="39"/>
      <c r="B2249" s="39"/>
      <c r="C2249" s="39"/>
      <c r="N2249" s="39"/>
    </row>
    <row r="2250" spans="1:14" s="25" customFormat="1" ht="13.35" customHeight="1">
      <c r="A2250" s="39"/>
      <c r="B2250" s="39"/>
      <c r="C2250" s="39"/>
      <c r="N2250" s="39"/>
    </row>
    <row r="2251" spans="1:14" s="25" customFormat="1" ht="13.35" customHeight="1">
      <c r="A2251" s="39"/>
      <c r="B2251" s="39"/>
      <c r="C2251" s="39"/>
      <c r="N2251" s="39"/>
    </row>
    <row r="2252" spans="1:14" s="25" customFormat="1" ht="13.35" customHeight="1">
      <c r="A2252" s="39"/>
      <c r="B2252" s="39"/>
      <c r="C2252" s="39"/>
      <c r="N2252" s="39"/>
    </row>
    <row r="2253" spans="1:14" s="25" customFormat="1" ht="13.35" customHeight="1">
      <c r="A2253" s="39"/>
      <c r="B2253" s="39"/>
      <c r="C2253" s="39"/>
      <c r="N2253" s="39"/>
    </row>
    <row r="2254" spans="1:14" s="25" customFormat="1" ht="13.35" customHeight="1">
      <c r="A2254" s="39"/>
      <c r="B2254" s="39"/>
      <c r="C2254" s="39"/>
      <c r="N2254" s="39"/>
    </row>
    <row r="2255" spans="1:14" s="25" customFormat="1" ht="13.35" customHeight="1">
      <c r="A2255" s="39"/>
      <c r="B2255" s="39"/>
      <c r="C2255" s="39"/>
      <c r="N2255" s="39"/>
    </row>
    <row r="2256" spans="1:14" s="25" customFormat="1" ht="13.35" customHeight="1">
      <c r="A2256" s="39"/>
      <c r="B2256" s="39"/>
      <c r="C2256" s="39"/>
      <c r="N2256" s="39"/>
    </row>
    <row r="2257" spans="1:14" s="25" customFormat="1" ht="13.35" customHeight="1">
      <c r="A2257" s="39"/>
      <c r="B2257" s="39"/>
      <c r="C2257" s="39"/>
      <c r="N2257" s="39"/>
    </row>
    <row r="2258" spans="1:14" s="25" customFormat="1" ht="13.35" customHeight="1">
      <c r="A2258" s="39"/>
      <c r="B2258" s="39"/>
      <c r="C2258" s="39"/>
      <c r="N2258" s="39"/>
    </row>
    <row r="2259" spans="1:14" s="25" customFormat="1" ht="13.35" customHeight="1">
      <c r="A2259" s="39"/>
      <c r="B2259" s="39"/>
      <c r="C2259" s="39"/>
      <c r="N2259" s="39"/>
    </row>
    <row r="2260" spans="1:14" s="25" customFormat="1" ht="13.35" customHeight="1">
      <c r="A2260" s="39"/>
      <c r="B2260" s="39"/>
      <c r="C2260" s="39"/>
      <c r="N2260" s="39"/>
    </row>
    <row r="2261" spans="1:14" s="25" customFormat="1" ht="13.35" customHeight="1">
      <c r="A2261" s="39"/>
      <c r="B2261" s="39"/>
      <c r="C2261" s="39"/>
      <c r="N2261" s="39"/>
    </row>
    <row r="2262" spans="1:14" s="25" customFormat="1" ht="13.35" customHeight="1">
      <c r="A2262" s="39"/>
      <c r="B2262" s="39"/>
      <c r="C2262" s="39"/>
      <c r="N2262" s="39"/>
    </row>
    <row r="2263" spans="1:14" s="25" customFormat="1" ht="13.35" customHeight="1">
      <c r="A2263" s="39"/>
      <c r="B2263" s="39"/>
      <c r="C2263" s="39"/>
      <c r="N2263" s="39"/>
    </row>
    <row r="2264" spans="1:14" s="25" customFormat="1" ht="13.35" customHeight="1">
      <c r="A2264" s="39"/>
      <c r="B2264" s="39"/>
      <c r="C2264" s="39"/>
      <c r="N2264" s="39"/>
    </row>
    <row r="2265" spans="1:14" s="25" customFormat="1" ht="13.35" customHeight="1">
      <c r="A2265" s="39"/>
      <c r="B2265" s="39"/>
      <c r="C2265" s="39"/>
      <c r="N2265" s="39"/>
    </row>
    <row r="2266" spans="1:14" s="25" customFormat="1" ht="13.35" customHeight="1">
      <c r="A2266" s="39"/>
      <c r="B2266" s="39"/>
      <c r="C2266" s="39"/>
      <c r="N2266" s="39"/>
    </row>
    <row r="2267" spans="1:14" s="25" customFormat="1" ht="13.35" customHeight="1">
      <c r="A2267" s="39"/>
      <c r="B2267" s="39"/>
      <c r="C2267" s="39"/>
      <c r="N2267" s="39"/>
    </row>
    <row r="2268" spans="1:14" s="25" customFormat="1" ht="13.35" customHeight="1">
      <c r="A2268" s="39"/>
      <c r="B2268" s="39"/>
      <c r="C2268" s="39"/>
      <c r="N2268" s="39"/>
    </row>
    <row r="2269" spans="1:14" s="25" customFormat="1" ht="13.35" customHeight="1">
      <c r="A2269" s="39"/>
      <c r="B2269" s="39"/>
      <c r="C2269" s="39"/>
      <c r="N2269" s="39"/>
    </row>
    <row r="2270" spans="1:14" s="25" customFormat="1" ht="13.35" customHeight="1">
      <c r="A2270" s="39"/>
      <c r="B2270" s="39"/>
      <c r="C2270" s="39"/>
      <c r="N2270" s="39"/>
    </row>
    <row r="2271" spans="1:14" s="25" customFormat="1" ht="13.35" customHeight="1">
      <c r="A2271" s="39"/>
      <c r="B2271" s="39"/>
      <c r="C2271" s="39"/>
      <c r="N2271" s="39"/>
    </row>
    <row r="2272" spans="1:14" s="25" customFormat="1" ht="13.35" customHeight="1">
      <c r="A2272" s="39"/>
      <c r="B2272" s="39"/>
      <c r="C2272" s="39"/>
      <c r="N2272" s="39"/>
    </row>
    <row r="2273" spans="1:14" s="25" customFormat="1" ht="13.35" customHeight="1">
      <c r="A2273" s="39"/>
      <c r="B2273" s="39"/>
      <c r="C2273" s="39"/>
      <c r="N2273" s="39"/>
    </row>
    <row r="2274" spans="1:14" s="25" customFormat="1" ht="13.35" customHeight="1">
      <c r="A2274" s="39"/>
      <c r="B2274" s="39"/>
      <c r="C2274" s="39"/>
      <c r="N2274" s="39"/>
    </row>
    <row r="2275" spans="1:14" s="25" customFormat="1" ht="13.35" customHeight="1">
      <c r="A2275" s="39"/>
      <c r="B2275" s="39"/>
      <c r="C2275" s="39"/>
      <c r="N2275" s="39"/>
    </row>
    <row r="2276" spans="1:14" s="25" customFormat="1" ht="13.35" customHeight="1">
      <c r="A2276" s="39"/>
      <c r="B2276" s="39"/>
      <c r="C2276" s="39"/>
      <c r="N2276" s="39"/>
    </row>
    <row r="2277" spans="1:14" s="25" customFormat="1" ht="13.35" customHeight="1">
      <c r="A2277" s="39"/>
      <c r="B2277" s="39"/>
      <c r="C2277" s="39"/>
      <c r="N2277" s="39"/>
    </row>
    <row r="2278" spans="1:14" s="25" customFormat="1" ht="13.35" customHeight="1">
      <c r="A2278" s="39"/>
      <c r="B2278" s="39"/>
      <c r="C2278" s="39"/>
      <c r="N2278" s="39"/>
    </row>
    <row r="2279" spans="1:14" s="25" customFormat="1" ht="13.35" customHeight="1">
      <c r="A2279" s="39"/>
      <c r="B2279" s="39"/>
      <c r="C2279" s="39"/>
      <c r="N2279" s="39"/>
    </row>
    <row r="2280" spans="1:14" s="25" customFormat="1" ht="13.35" customHeight="1">
      <c r="A2280" s="39"/>
      <c r="B2280" s="39"/>
      <c r="C2280" s="39"/>
      <c r="N2280" s="39"/>
    </row>
    <row r="2281" spans="1:14" s="25" customFormat="1" ht="13.35" customHeight="1">
      <c r="A2281" s="39"/>
      <c r="B2281" s="39"/>
      <c r="C2281" s="39"/>
      <c r="N2281" s="39"/>
    </row>
    <row r="2282" spans="1:14" s="25" customFormat="1" ht="13.35" customHeight="1">
      <c r="A2282" s="39"/>
      <c r="B2282" s="39"/>
      <c r="C2282" s="39"/>
      <c r="N2282" s="39"/>
    </row>
    <row r="2283" spans="1:14" s="25" customFormat="1" ht="13.35" customHeight="1">
      <c r="A2283" s="39"/>
      <c r="B2283" s="39"/>
      <c r="C2283" s="39"/>
      <c r="N2283" s="39"/>
    </row>
    <row r="2284" spans="1:14" s="25" customFormat="1" ht="13.35" customHeight="1">
      <c r="A2284" s="39"/>
      <c r="B2284" s="39"/>
      <c r="C2284" s="39"/>
      <c r="N2284" s="39"/>
    </row>
    <row r="2285" spans="1:14" s="25" customFormat="1" ht="13.35" customHeight="1">
      <c r="A2285" s="39"/>
      <c r="B2285" s="39"/>
      <c r="C2285" s="39"/>
      <c r="N2285" s="39"/>
    </row>
    <row r="2286" spans="1:14" s="25" customFormat="1" ht="13.35" customHeight="1">
      <c r="A2286" s="39"/>
      <c r="B2286" s="39"/>
      <c r="C2286" s="39"/>
      <c r="N2286" s="39"/>
    </row>
    <row r="2287" spans="1:14" s="25" customFormat="1" ht="13.35" customHeight="1">
      <c r="A2287" s="39"/>
      <c r="B2287" s="39"/>
      <c r="C2287" s="39"/>
      <c r="N2287" s="39"/>
    </row>
    <row r="2288" spans="1:14" s="25" customFormat="1" ht="13.35" customHeight="1">
      <c r="A2288" s="39"/>
      <c r="B2288" s="39"/>
      <c r="C2288" s="39"/>
      <c r="N2288" s="39"/>
    </row>
    <row r="2289" spans="1:14" s="25" customFormat="1" ht="13.35" customHeight="1">
      <c r="A2289" s="39"/>
      <c r="B2289" s="39"/>
      <c r="C2289" s="39"/>
      <c r="N2289" s="39"/>
    </row>
    <row r="2290" spans="1:14" s="25" customFormat="1" ht="13.35" customHeight="1">
      <c r="A2290" s="39"/>
      <c r="B2290" s="39"/>
      <c r="C2290" s="39"/>
      <c r="N2290" s="39"/>
    </row>
    <row r="2291" spans="1:14" s="25" customFormat="1" ht="13.35" customHeight="1">
      <c r="A2291" s="39"/>
      <c r="B2291" s="39"/>
      <c r="C2291" s="39"/>
      <c r="N2291" s="39"/>
    </row>
    <row r="2292" spans="1:14" s="25" customFormat="1" ht="13.35" customHeight="1">
      <c r="A2292" s="39"/>
      <c r="B2292" s="39"/>
      <c r="C2292" s="39"/>
      <c r="N2292" s="39"/>
    </row>
    <row r="2293" spans="1:14" s="25" customFormat="1" ht="13.35" customHeight="1">
      <c r="A2293" s="39"/>
      <c r="B2293" s="39"/>
      <c r="C2293" s="39"/>
      <c r="N2293" s="39"/>
    </row>
    <row r="2294" spans="1:14" s="25" customFormat="1" ht="13.35" customHeight="1">
      <c r="A2294" s="39"/>
      <c r="B2294" s="39"/>
      <c r="C2294" s="39"/>
      <c r="N2294" s="39"/>
    </row>
    <row r="2295" spans="1:14" s="25" customFormat="1" ht="13.35" customHeight="1">
      <c r="A2295" s="39"/>
      <c r="B2295" s="39"/>
      <c r="C2295" s="39"/>
      <c r="N2295" s="39"/>
    </row>
    <row r="2296" spans="1:14" s="25" customFormat="1" ht="13.35" customHeight="1">
      <c r="A2296" s="39"/>
      <c r="B2296" s="39"/>
      <c r="C2296" s="39"/>
      <c r="N2296" s="39"/>
    </row>
    <row r="2297" spans="1:14" s="25" customFormat="1" ht="13.35" customHeight="1">
      <c r="A2297" s="39"/>
      <c r="B2297" s="39"/>
      <c r="C2297" s="39"/>
      <c r="N2297" s="39"/>
    </row>
    <row r="2298" spans="1:14" s="25" customFormat="1" ht="13.35" customHeight="1">
      <c r="A2298" s="39"/>
      <c r="B2298" s="39"/>
      <c r="C2298" s="39"/>
      <c r="N2298" s="39"/>
    </row>
    <row r="2299" spans="1:14" s="25" customFormat="1" ht="13.35" customHeight="1">
      <c r="A2299" s="39"/>
      <c r="B2299" s="39"/>
      <c r="C2299" s="39"/>
      <c r="N2299" s="39"/>
    </row>
    <row r="2300" spans="1:14" s="25" customFormat="1" ht="13.35" customHeight="1">
      <c r="A2300" s="39"/>
      <c r="B2300" s="39"/>
      <c r="C2300" s="39"/>
      <c r="N2300" s="39"/>
    </row>
    <row r="2301" spans="1:14" s="25" customFormat="1" ht="13.35" customHeight="1">
      <c r="A2301" s="39"/>
      <c r="B2301" s="39"/>
      <c r="C2301" s="39"/>
      <c r="N2301" s="39"/>
    </row>
    <row r="2302" spans="1:14" s="25" customFormat="1" ht="13.35" customHeight="1">
      <c r="A2302" s="39"/>
      <c r="B2302" s="39"/>
      <c r="C2302" s="39"/>
      <c r="N2302" s="39"/>
    </row>
    <row r="2303" spans="1:14" s="25" customFormat="1" ht="13.35" customHeight="1">
      <c r="A2303" s="39"/>
      <c r="B2303" s="39"/>
      <c r="C2303" s="39"/>
      <c r="N2303" s="39"/>
    </row>
    <row r="2304" spans="1:14" s="25" customFormat="1" ht="13.35" customHeight="1">
      <c r="A2304" s="39"/>
      <c r="B2304" s="39"/>
      <c r="C2304" s="39"/>
      <c r="N2304" s="39"/>
    </row>
    <row r="2305" spans="1:14" s="25" customFormat="1" ht="13.35" customHeight="1">
      <c r="A2305" s="39"/>
      <c r="B2305" s="39"/>
      <c r="C2305" s="39"/>
      <c r="N2305" s="39"/>
    </row>
    <row r="2306" spans="1:14" s="25" customFormat="1" ht="13.35" customHeight="1">
      <c r="A2306" s="39"/>
      <c r="B2306" s="39"/>
      <c r="C2306" s="39"/>
      <c r="N2306" s="39"/>
    </row>
    <row r="2307" spans="1:14" s="25" customFormat="1" ht="13.35" customHeight="1">
      <c r="A2307" s="39"/>
      <c r="B2307" s="39"/>
      <c r="C2307" s="39"/>
      <c r="N2307" s="39"/>
    </row>
    <row r="2308" spans="1:14" s="25" customFormat="1" ht="13.35" customHeight="1">
      <c r="A2308" s="39"/>
      <c r="B2308" s="39"/>
      <c r="C2308" s="39"/>
      <c r="N2308" s="39"/>
    </row>
    <row r="2309" spans="1:14" s="25" customFormat="1" ht="13.35" customHeight="1">
      <c r="A2309" s="39"/>
      <c r="B2309" s="39"/>
      <c r="C2309" s="39"/>
      <c r="N2309" s="39"/>
    </row>
    <row r="2310" spans="1:14" s="25" customFormat="1" ht="13.35" customHeight="1">
      <c r="A2310" s="39"/>
      <c r="B2310" s="39"/>
      <c r="C2310" s="39"/>
      <c r="N2310" s="39"/>
    </row>
    <row r="2311" spans="1:14" s="25" customFormat="1" ht="13.35" customHeight="1">
      <c r="A2311" s="39"/>
      <c r="B2311" s="39"/>
      <c r="C2311" s="39"/>
      <c r="N2311" s="39"/>
    </row>
    <row r="2312" spans="1:14" s="25" customFormat="1" ht="13.35" customHeight="1">
      <c r="A2312" s="39"/>
      <c r="B2312" s="39"/>
      <c r="C2312" s="39"/>
      <c r="N2312" s="39"/>
    </row>
    <row r="2313" spans="1:14" s="25" customFormat="1" ht="13.35" customHeight="1">
      <c r="A2313" s="39"/>
      <c r="B2313" s="39"/>
      <c r="C2313" s="39"/>
      <c r="N2313" s="39"/>
    </row>
    <row r="2314" spans="1:14" s="25" customFormat="1" ht="13.35" customHeight="1">
      <c r="A2314" s="39"/>
      <c r="B2314" s="39"/>
      <c r="C2314" s="39"/>
      <c r="N2314" s="39"/>
    </row>
    <row r="2315" spans="1:14" s="25" customFormat="1" ht="13.35" customHeight="1">
      <c r="A2315" s="39"/>
      <c r="B2315" s="39"/>
      <c r="C2315" s="39"/>
      <c r="N2315" s="39"/>
    </row>
    <row r="2316" spans="1:14" s="25" customFormat="1" ht="13.35" customHeight="1">
      <c r="A2316" s="39"/>
      <c r="B2316" s="39"/>
      <c r="C2316" s="39"/>
      <c r="N2316" s="39"/>
    </row>
    <row r="2317" spans="1:14" s="25" customFormat="1" ht="13.35" customHeight="1">
      <c r="A2317" s="39"/>
      <c r="B2317" s="39"/>
      <c r="C2317" s="39"/>
      <c r="N2317" s="39"/>
    </row>
    <row r="2318" spans="1:14" s="25" customFormat="1" ht="13.35" customHeight="1">
      <c r="A2318" s="39"/>
      <c r="B2318" s="39"/>
      <c r="C2318" s="39"/>
      <c r="N2318" s="39"/>
    </row>
    <row r="2319" spans="1:14" s="25" customFormat="1" ht="13.35" customHeight="1">
      <c r="A2319" s="39"/>
      <c r="B2319" s="39"/>
      <c r="C2319" s="39"/>
      <c r="N2319" s="39"/>
    </row>
    <row r="2320" spans="1:14" s="25" customFormat="1" ht="13.35" customHeight="1">
      <c r="A2320" s="39"/>
      <c r="B2320" s="39"/>
      <c r="C2320" s="39"/>
      <c r="N2320" s="39"/>
    </row>
    <row r="2321" spans="1:14" s="25" customFormat="1" ht="13.35" customHeight="1">
      <c r="A2321" s="39"/>
      <c r="B2321" s="39"/>
      <c r="C2321" s="39"/>
      <c r="N2321" s="39"/>
    </row>
    <row r="2322" spans="1:14" s="25" customFormat="1" ht="13.35" customHeight="1">
      <c r="A2322" s="39"/>
      <c r="B2322" s="39"/>
      <c r="C2322" s="39"/>
      <c r="N2322" s="39"/>
    </row>
    <row r="2323" spans="1:14" s="25" customFormat="1" ht="13.35" customHeight="1">
      <c r="A2323" s="39"/>
      <c r="B2323" s="39"/>
      <c r="C2323" s="39"/>
      <c r="N2323" s="39"/>
    </row>
    <row r="2324" spans="1:14" s="25" customFormat="1" ht="13.35" customHeight="1">
      <c r="A2324" s="39"/>
      <c r="B2324" s="39"/>
      <c r="C2324" s="39"/>
      <c r="N2324" s="39"/>
    </row>
    <row r="2325" spans="1:14" s="25" customFormat="1" ht="13.35" customHeight="1">
      <c r="A2325" s="39"/>
      <c r="B2325" s="39"/>
      <c r="C2325" s="39"/>
      <c r="N2325" s="39"/>
    </row>
    <row r="2326" spans="1:14" s="25" customFormat="1" ht="13.35" customHeight="1">
      <c r="A2326" s="39"/>
      <c r="B2326" s="39"/>
      <c r="C2326" s="39"/>
      <c r="N2326" s="39"/>
    </row>
    <row r="2327" spans="1:14" s="25" customFormat="1" ht="13.35" customHeight="1">
      <c r="A2327" s="39"/>
      <c r="B2327" s="39"/>
      <c r="C2327" s="39"/>
      <c r="N2327" s="39"/>
    </row>
    <row r="2328" spans="1:14" s="25" customFormat="1" ht="13.35" customHeight="1">
      <c r="A2328" s="39"/>
      <c r="B2328" s="39"/>
      <c r="C2328" s="39"/>
      <c r="N2328" s="39"/>
    </row>
    <row r="2329" spans="1:14" s="25" customFormat="1" ht="13.35" customHeight="1">
      <c r="A2329" s="39"/>
      <c r="B2329" s="39"/>
      <c r="C2329" s="39"/>
      <c r="N2329" s="39"/>
    </row>
    <row r="2330" spans="1:14" s="25" customFormat="1" ht="13.35" customHeight="1">
      <c r="A2330" s="39"/>
      <c r="B2330" s="39"/>
      <c r="C2330" s="39"/>
      <c r="N2330" s="39"/>
    </row>
    <row r="2331" spans="1:14" s="25" customFormat="1" ht="13.35" customHeight="1">
      <c r="A2331" s="39"/>
      <c r="B2331" s="39"/>
      <c r="C2331" s="39"/>
      <c r="N2331" s="39"/>
    </row>
    <row r="2332" spans="1:14" s="25" customFormat="1" ht="13.35" customHeight="1">
      <c r="A2332" s="39"/>
      <c r="B2332" s="39"/>
      <c r="C2332" s="39"/>
      <c r="N2332" s="39"/>
    </row>
    <row r="2333" spans="1:14" s="25" customFormat="1" ht="13.35" customHeight="1">
      <c r="A2333" s="39"/>
      <c r="B2333" s="39"/>
      <c r="C2333" s="39"/>
      <c r="N2333" s="39"/>
    </row>
    <row r="2334" spans="1:14" s="25" customFormat="1" ht="13.35" customHeight="1">
      <c r="A2334" s="39"/>
      <c r="B2334" s="39"/>
      <c r="C2334" s="39"/>
      <c r="N2334" s="39"/>
    </row>
    <row r="2335" spans="1:14" s="25" customFormat="1" ht="13.35" customHeight="1">
      <c r="A2335" s="39"/>
      <c r="B2335" s="39"/>
      <c r="C2335" s="39"/>
      <c r="N2335" s="39"/>
    </row>
    <row r="2336" spans="1:14" s="25" customFormat="1" ht="13.35" customHeight="1">
      <c r="A2336" s="39"/>
      <c r="B2336" s="39"/>
      <c r="C2336" s="39"/>
      <c r="N2336" s="39"/>
    </row>
    <row r="2337" spans="1:14" s="25" customFormat="1" ht="13.35" customHeight="1">
      <c r="A2337" s="39"/>
      <c r="B2337" s="39"/>
      <c r="C2337" s="39"/>
      <c r="N2337" s="39"/>
    </row>
    <row r="2338" spans="1:14" s="25" customFormat="1" ht="13.35" customHeight="1">
      <c r="A2338" s="39"/>
      <c r="B2338" s="39"/>
      <c r="C2338" s="39"/>
      <c r="N2338" s="39"/>
    </row>
    <row r="2339" spans="1:14" s="25" customFormat="1" ht="13.35" customHeight="1">
      <c r="A2339" s="39"/>
      <c r="B2339" s="39"/>
      <c r="C2339" s="39"/>
      <c r="N2339" s="39"/>
    </row>
    <row r="2340" spans="1:14" s="25" customFormat="1" ht="13.35" customHeight="1">
      <c r="A2340" s="39"/>
      <c r="B2340" s="39"/>
      <c r="C2340" s="39"/>
      <c r="N2340" s="39"/>
    </row>
    <row r="2341" spans="1:14" s="25" customFormat="1" ht="13.35" customHeight="1">
      <c r="A2341" s="39"/>
      <c r="B2341" s="39"/>
      <c r="C2341" s="39"/>
      <c r="N2341" s="39"/>
    </row>
    <row r="2342" spans="1:14" s="25" customFormat="1" ht="13.35" customHeight="1">
      <c r="A2342" s="39"/>
      <c r="B2342" s="39"/>
      <c r="C2342" s="39"/>
      <c r="N2342" s="39"/>
    </row>
    <row r="2343" spans="1:14" s="25" customFormat="1" ht="13.35" customHeight="1">
      <c r="A2343" s="39"/>
      <c r="B2343" s="39"/>
      <c r="C2343" s="39"/>
      <c r="N2343" s="39"/>
    </row>
    <row r="2344" spans="1:14" s="25" customFormat="1" ht="13.35" customHeight="1">
      <c r="A2344" s="39"/>
      <c r="B2344" s="39"/>
      <c r="C2344" s="39"/>
      <c r="N2344" s="39"/>
    </row>
    <row r="2345" spans="1:14" s="25" customFormat="1" ht="13.35" customHeight="1">
      <c r="A2345" s="39"/>
      <c r="B2345" s="39"/>
      <c r="C2345" s="39"/>
      <c r="N2345" s="39"/>
    </row>
    <row r="2346" spans="1:14" s="25" customFormat="1" ht="13.35" customHeight="1">
      <c r="A2346" s="39"/>
      <c r="B2346" s="39"/>
      <c r="C2346" s="39"/>
      <c r="N2346" s="39"/>
    </row>
    <row r="2347" spans="1:14" s="25" customFormat="1" ht="13.35" customHeight="1">
      <c r="A2347" s="39"/>
      <c r="B2347" s="39"/>
      <c r="C2347" s="39"/>
      <c r="N2347" s="39"/>
    </row>
    <row r="2348" spans="1:14" s="25" customFormat="1" ht="13.35" customHeight="1">
      <c r="A2348" s="39"/>
      <c r="B2348" s="39"/>
      <c r="C2348" s="39"/>
      <c r="N2348" s="39"/>
    </row>
    <row r="2349" spans="1:14" s="25" customFormat="1" ht="13.35" customHeight="1">
      <c r="A2349" s="39"/>
      <c r="B2349" s="39"/>
      <c r="C2349" s="39"/>
      <c r="N2349" s="39"/>
    </row>
    <row r="2350" spans="1:14" s="25" customFormat="1" ht="13.35" customHeight="1">
      <c r="A2350" s="39"/>
      <c r="B2350" s="39"/>
      <c r="C2350" s="39"/>
      <c r="N2350" s="39"/>
    </row>
    <row r="2351" spans="1:14" s="25" customFormat="1" ht="13.35" customHeight="1">
      <c r="A2351" s="39"/>
      <c r="B2351" s="39"/>
      <c r="C2351" s="39"/>
      <c r="N2351" s="39"/>
    </row>
    <row r="2352" spans="1:14" s="25" customFormat="1" ht="13.35" customHeight="1">
      <c r="A2352" s="39"/>
      <c r="B2352" s="39"/>
      <c r="C2352" s="39"/>
      <c r="N2352" s="39"/>
    </row>
    <row r="2353" spans="1:14" s="25" customFormat="1" ht="13.35" customHeight="1">
      <c r="A2353" s="39"/>
      <c r="B2353" s="39"/>
      <c r="C2353" s="39"/>
      <c r="N2353" s="39"/>
    </row>
    <row r="2354" spans="1:14" s="25" customFormat="1" ht="13.35" customHeight="1">
      <c r="A2354" s="39"/>
      <c r="B2354" s="39"/>
      <c r="C2354" s="39"/>
      <c r="N2354" s="39"/>
    </row>
    <row r="2355" spans="1:14" s="25" customFormat="1" ht="13.35" customHeight="1">
      <c r="A2355" s="39"/>
      <c r="B2355" s="39"/>
      <c r="C2355" s="39"/>
      <c r="N2355" s="39"/>
    </row>
    <row r="2356" spans="1:14" s="25" customFormat="1" ht="13.35" customHeight="1">
      <c r="A2356" s="39"/>
      <c r="B2356" s="39"/>
      <c r="C2356" s="39"/>
      <c r="N2356" s="39"/>
    </row>
    <row r="2357" spans="1:14" s="25" customFormat="1" ht="13.35" customHeight="1">
      <c r="A2357" s="39"/>
      <c r="B2357" s="39"/>
      <c r="C2357" s="39"/>
      <c r="N2357" s="39"/>
    </row>
    <row r="2358" spans="1:14" s="25" customFormat="1" ht="13.35" customHeight="1">
      <c r="A2358" s="39"/>
      <c r="B2358" s="39"/>
      <c r="C2358" s="39"/>
      <c r="N2358" s="39"/>
    </row>
    <row r="2359" spans="1:14" s="25" customFormat="1" ht="13.35" customHeight="1">
      <c r="A2359" s="39"/>
      <c r="B2359" s="39"/>
      <c r="C2359" s="39"/>
      <c r="N2359" s="39"/>
    </row>
    <row r="2360" spans="1:14" s="25" customFormat="1" ht="13.35" customHeight="1">
      <c r="A2360" s="39"/>
      <c r="B2360" s="39"/>
      <c r="C2360" s="39"/>
      <c r="N2360" s="39"/>
    </row>
    <row r="2361" spans="1:14" s="25" customFormat="1" ht="13.35" customHeight="1">
      <c r="A2361" s="39"/>
      <c r="B2361" s="39"/>
      <c r="C2361" s="39"/>
      <c r="N2361" s="39"/>
    </row>
    <row r="2362" spans="1:14" s="25" customFormat="1" ht="13.35" customHeight="1">
      <c r="A2362" s="39"/>
      <c r="B2362" s="39"/>
      <c r="C2362" s="39"/>
      <c r="N2362" s="39"/>
    </row>
    <row r="2363" spans="1:14" s="25" customFormat="1" ht="13.35" customHeight="1">
      <c r="A2363" s="39"/>
      <c r="B2363" s="39"/>
      <c r="C2363" s="39"/>
      <c r="N2363" s="39"/>
    </row>
    <row r="2364" spans="1:14" s="25" customFormat="1" ht="13.35" customHeight="1">
      <c r="A2364" s="39"/>
      <c r="B2364" s="39"/>
      <c r="C2364" s="39"/>
      <c r="N2364" s="39"/>
    </row>
    <row r="2365" spans="1:14" s="25" customFormat="1" ht="13.35" customHeight="1">
      <c r="A2365" s="39"/>
      <c r="B2365" s="39"/>
      <c r="C2365" s="39"/>
      <c r="N2365" s="39"/>
    </row>
    <row r="2366" spans="1:14" s="25" customFormat="1" ht="13.35" customHeight="1">
      <c r="A2366" s="39"/>
      <c r="B2366" s="39"/>
      <c r="C2366" s="39"/>
      <c r="N2366" s="39"/>
    </row>
    <row r="2367" spans="1:14" s="25" customFormat="1" ht="13.35" customHeight="1">
      <c r="A2367" s="39"/>
      <c r="B2367" s="39"/>
      <c r="C2367" s="39"/>
      <c r="N2367" s="39"/>
    </row>
    <row r="2368" spans="1:14" s="25" customFormat="1" ht="13.35" customHeight="1">
      <c r="A2368" s="39"/>
      <c r="B2368" s="39"/>
      <c r="C2368" s="39"/>
      <c r="N2368" s="39"/>
    </row>
    <row r="2369" spans="1:14" s="25" customFormat="1" ht="13.35" customHeight="1">
      <c r="A2369" s="39"/>
      <c r="B2369" s="39"/>
      <c r="C2369" s="39"/>
      <c r="N2369" s="39"/>
    </row>
    <row r="2370" spans="1:14" s="25" customFormat="1" ht="13.35" customHeight="1">
      <c r="A2370" s="39"/>
      <c r="B2370" s="39"/>
      <c r="C2370" s="39"/>
      <c r="N2370" s="39"/>
    </row>
    <row r="2371" spans="1:14" s="25" customFormat="1" ht="13.35" customHeight="1">
      <c r="A2371" s="39"/>
      <c r="B2371" s="39"/>
      <c r="C2371" s="39"/>
      <c r="N2371" s="39"/>
    </row>
    <row r="2372" spans="1:14" s="25" customFormat="1" ht="13.35" customHeight="1">
      <c r="A2372" s="39"/>
      <c r="B2372" s="39"/>
      <c r="C2372" s="39"/>
      <c r="N2372" s="39"/>
    </row>
    <row r="2373" spans="1:14" s="25" customFormat="1" ht="13.35" customHeight="1">
      <c r="A2373" s="39"/>
      <c r="B2373" s="39"/>
      <c r="C2373" s="39"/>
      <c r="N2373" s="39"/>
    </row>
    <row r="2374" spans="1:14" s="25" customFormat="1" ht="13.35" customHeight="1">
      <c r="A2374" s="39"/>
      <c r="B2374" s="39"/>
      <c r="C2374" s="39"/>
      <c r="N2374" s="39"/>
    </row>
    <row r="2375" spans="1:14" s="25" customFormat="1" ht="13.35" customHeight="1">
      <c r="A2375" s="39"/>
      <c r="B2375" s="39"/>
      <c r="C2375" s="39"/>
      <c r="N2375" s="39"/>
    </row>
    <row r="2376" spans="1:14" s="25" customFormat="1" ht="13.35" customHeight="1">
      <c r="A2376" s="39"/>
      <c r="B2376" s="39"/>
      <c r="C2376" s="39"/>
      <c r="N2376" s="39"/>
    </row>
    <row r="2377" spans="1:14" s="25" customFormat="1" ht="13.35" customHeight="1">
      <c r="A2377" s="39"/>
      <c r="B2377" s="39"/>
      <c r="C2377" s="39"/>
      <c r="N2377" s="39"/>
    </row>
    <row r="2378" spans="1:14" s="25" customFormat="1" ht="13.35" customHeight="1">
      <c r="A2378" s="39"/>
      <c r="B2378" s="39"/>
      <c r="C2378" s="39"/>
      <c r="N2378" s="39"/>
    </row>
    <row r="2379" spans="1:14" s="25" customFormat="1" ht="13.35" customHeight="1">
      <c r="A2379" s="39"/>
      <c r="B2379" s="39"/>
      <c r="C2379" s="39"/>
      <c r="N2379" s="39"/>
    </row>
    <row r="2380" spans="1:14" s="25" customFormat="1" ht="13.35" customHeight="1">
      <c r="A2380" s="39"/>
      <c r="B2380" s="39"/>
      <c r="C2380" s="39"/>
      <c r="N2380" s="39"/>
    </row>
    <row r="2381" spans="1:14" s="25" customFormat="1" ht="13.35" customHeight="1">
      <c r="A2381" s="39"/>
      <c r="B2381" s="39"/>
      <c r="C2381" s="39"/>
      <c r="N2381" s="39"/>
    </row>
    <row r="2382" spans="1:14" s="25" customFormat="1" ht="13.35" customHeight="1">
      <c r="A2382" s="39"/>
      <c r="B2382" s="39"/>
      <c r="C2382" s="39"/>
      <c r="N2382" s="39"/>
    </row>
    <row r="2383" spans="1:14" s="25" customFormat="1" ht="13.35" customHeight="1">
      <c r="A2383" s="39"/>
      <c r="B2383" s="39"/>
      <c r="C2383" s="39"/>
      <c r="N2383" s="39"/>
    </row>
    <row r="2384" spans="1:14" s="25" customFormat="1" ht="13.35" customHeight="1">
      <c r="A2384" s="39"/>
      <c r="B2384" s="39"/>
      <c r="C2384" s="39"/>
      <c r="N2384" s="39"/>
    </row>
    <row r="2385" spans="1:14" s="25" customFormat="1" ht="13.35" customHeight="1">
      <c r="A2385" s="39"/>
      <c r="B2385" s="39"/>
      <c r="C2385" s="39"/>
      <c r="N2385" s="39"/>
    </row>
    <row r="2386" spans="1:14" s="25" customFormat="1" ht="13.35" customHeight="1">
      <c r="A2386" s="39"/>
      <c r="B2386" s="39"/>
      <c r="C2386" s="39"/>
      <c r="N2386" s="39"/>
    </row>
    <row r="2387" spans="1:14" s="25" customFormat="1" ht="13.35" customHeight="1">
      <c r="A2387" s="39"/>
      <c r="B2387" s="39"/>
      <c r="C2387" s="39"/>
      <c r="N2387" s="39"/>
    </row>
    <row r="2388" spans="1:14" s="25" customFormat="1" ht="13.35" customHeight="1">
      <c r="A2388" s="39"/>
      <c r="B2388" s="39"/>
      <c r="C2388" s="39"/>
      <c r="N2388" s="39"/>
    </row>
    <row r="2389" spans="1:14" s="25" customFormat="1" ht="13.35" customHeight="1">
      <c r="A2389" s="39"/>
      <c r="B2389" s="39"/>
      <c r="C2389" s="39"/>
      <c r="N2389" s="39"/>
    </row>
    <row r="2390" spans="1:14" s="25" customFormat="1" ht="13.35" customHeight="1">
      <c r="A2390" s="39"/>
      <c r="B2390" s="39"/>
      <c r="C2390" s="39"/>
      <c r="N2390" s="39"/>
    </row>
    <row r="2391" spans="1:14" s="25" customFormat="1" ht="13.35" customHeight="1">
      <c r="A2391" s="39"/>
      <c r="B2391" s="39"/>
      <c r="C2391" s="39"/>
      <c r="N2391" s="39"/>
    </row>
    <row r="2392" spans="1:14" s="25" customFormat="1" ht="13.35" customHeight="1">
      <c r="A2392" s="39"/>
      <c r="B2392" s="39"/>
      <c r="C2392" s="39"/>
      <c r="N2392" s="39"/>
    </row>
    <row r="2393" spans="1:14" s="25" customFormat="1" ht="13.35" customHeight="1">
      <c r="A2393" s="39"/>
      <c r="B2393" s="39"/>
      <c r="C2393" s="39"/>
      <c r="N2393" s="39"/>
    </row>
    <row r="2394" spans="1:14" s="25" customFormat="1" ht="13.35" customHeight="1">
      <c r="A2394" s="39"/>
      <c r="B2394" s="39"/>
      <c r="C2394" s="39"/>
      <c r="N2394" s="39"/>
    </row>
    <row r="2395" spans="1:14" s="25" customFormat="1" ht="13.35" customHeight="1">
      <c r="A2395" s="39"/>
      <c r="B2395" s="39"/>
      <c r="C2395" s="39"/>
      <c r="N2395" s="39"/>
    </row>
    <row r="2396" spans="1:14" s="25" customFormat="1" ht="13.35" customHeight="1">
      <c r="A2396" s="39"/>
      <c r="B2396" s="39"/>
      <c r="C2396" s="39"/>
      <c r="N2396" s="39"/>
    </row>
    <row r="2397" spans="1:14" s="25" customFormat="1" ht="13.35" customHeight="1">
      <c r="A2397" s="39"/>
      <c r="B2397" s="39"/>
      <c r="C2397" s="39"/>
      <c r="N2397" s="39"/>
    </row>
    <row r="2398" spans="1:14" s="25" customFormat="1" ht="13.35" customHeight="1">
      <c r="A2398" s="39"/>
      <c r="B2398" s="39"/>
      <c r="C2398" s="39"/>
      <c r="N2398" s="39"/>
    </row>
    <row r="2399" spans="1:14" s="25" customFormat="1" ht="13.35" customHeight="1">
      <c r="A2399" s="39"/>
      <c r="B2399" s="39"/>
      <c r="C2399" s="39"/>
      <c r="N2399" s="39"/>
    </row>
    <row r="2400" spans="1:14" s="25" customFormat="1" ht="13.35" customHeight="1">
      <c r="A2400" s="39"/>
      <c r="B2400" s="39"/>
      <c r="C2400" s="39"/>
      <c r="N2400" s="39"/>
    </row>
    <row r="2401" spans="1:14" s="25" customFormat="1" ht="13.35" customHeight="1">
      <c r="A2401" s="39"/>
      <c r="B2401" s="39"/>
      <c r="C2401" s="39"/>
      <c r="N2401" s="39"/>
    </row>
    <row r="2402" spans="1:14" s="25" customFormat="1" ht="13.35" customHeight="1">
      <c r="A2402" s="39"/>
      <c r="B2402" s="39"/>
      <c r="C2402" s="39"/>
      <c r="N2402" s="39"/>
    </row>
    <row r="2403" spans="1:14" s="25" customFormat="1" ht="13.35" customHeight="1">
      <c r="A2403" s="39"/>
      <c r="B2403" s="39"/>
      <c r="C2403" s="39"/>
      <c r="N2403" s="39"/>
    </row>
    <row r="2404" spans="1:14" s="25" customFormat="1" ht="13.35" customHeight="1">
      <c r="A2404" s="39"/>
      <c r="B2404" s="39"/>
      <c r="C2404" s="39"/>
      <c r="N2404" s="39"/>
    </row>
    <row r="2405" spans="1:14" s="25" customFormat="1" ht="13.35" customHeight="1">
      <c r="A2405" s="39"/>
      <c r="B2405" s="39"/>
      <c r="C2405" s="39"/>
      <c r="N2405" s="39"/>
    </row>
    <row r="2406" spans="1:14" s="25" customFormat="1" ht="13.35" customHeight="1">
      <c r="A2406" s="39"/>
      <c r="B2406" s="39"/>
      <c r="C2406" s="39"/>
      <c r="N2406" s="39"/>
    </row>
    <row r="2407" spans="1:14" s="25" customFormat="1" ht="13.35" customHeight="1">
      <c r="A2407" s="39"/>
      <c r="B2407" s="39"/>
      <c r="C2407" s="39"/>
      <c r="N2407" s="39"/>
    </row>
    <row r="2408" spans="1:14" s="25" customFormat="1" ht="13.35" customHeight="1">
      <c r="A2408" s="39"/>
      <c r="B2408" s="39"/>
      <c r="C2408" s="39"/>
      <c r="N2408" s="39"/>
    </row>
    <row r="2409" spans="1:14" s="25" customFormat="1" ht="13.35" customHeight="1">
      <c r="A2409" s="39"/>
      <c r="B2409" s="39"/>
      <c r="C2409" s="39"/>
      <c r="N2409" s="39"/>
    </row>
    <row r="2410" spans="1:14" s="25" customFormat="1" ht="13.35" customHeight="1">
      <c r="A2410" s="39"/>
      <c r="B2410" s="39"/>
      <c r="C2410" s="39"/>
      <c r="N2410" s="39"/>
    </row>
    <row r="2411" spans="1:14" s="25" customFormat="1" ht="13.35" customHeight="1">
      <c r="A2411" s="39"/>
      <c r="B2411" s="39"/>
      <c r="C2411" s="39"/>
      <c r="N2411" s="39"/>
    </row>
    <row r="2412" spans="1:14" s="25" customFormat="1" ht="13.35" customHeight="1">
      <c r="A2412" s="39"/>
      <c r="B2412" s="39"/>
      <c r="C2412" s="39"/>
      <c r="N2412" s="39"/>
    </row>
    <row r="2413" spans="1:14" s="25" customFormat="1" ht="13.35" customHeight="1">
      <c r="A2413" s="39"/>
      <c r="B2413" s="39"/>
      <c r="C2413" s="39"/>
      <c r="N2413" s="39"/>
    </row>
    <row r="2414" spans="1:14" s="25" customFormat="1" ht="13.35" customHeight="1">
      <c r="A2414" s="39"/>
      <c r="B2414" s="39"/>
      <c r="C2414" s="39"/>
      <c r="N2414" s="39"/>
    </row>
    <row r="2415" spans="1:14" s="25" customFormat="1" ht="13.35" customHeight="1">
      <c r="A2415" s="39"/>
      <c r="B2415" s="39"/>
      <c r="C2415" s="39"/>
      <c r="N2415" s="39"/>
    </row>
    <row r="2416" spans="1:14" s="25" customFormat="1" ht="13.35" customHeight="1">
      <c r="A2416" s="39"/>
      <c r="B2416" s="39"/>
      <c r="C2416" s="39"/>
      <c r="N2416" s="39"/>
    </row>
    <row r="2417" spans="1:14" s="25" customFormat="1" ht="13.35" customHeight="1">
      <c r="A2417" s="39"/>
      <c r="B2417" s="39"/>
      <c r="C2417" s="39"/>
      <c r="N2417" s="39"/>
    </row>
    <row r="2418" spans="1:14" s="25" customFormat="1" ht="13.35" customHeight="1">
      <c r="A2418" s="39"/>
      <c r="B2418" s="39"/>
      <c r="C2418" s="39"/>
      <c r="N2418" s="39"/>
    </row>
    <row r="2419" spans="1:14" s="25" customFormat="1" ht="13.35" customHeight="1">
      <c r="A2419" s="39"/>
      <c r="B2419" s="39"/>
      <c r="C2419" s="39"/>
      <c r="N2419" s="39"/>
    </row>
    <row r="2420" spans="1:14" s="25" customFormat="1" ht="13.35" customHeight="1">
      <c r="A2420" s="39"/>
      <c r="B2420" s="39"/>
      <c r="C2420" s="39"/>
      <c r="N2420" s="39"/>
    </row>
    <row r="2421" spans="1:14" s="25" customFormat="1" ht="13.35" customHeight="1">
      <c r="A2421" s="39"/>
      <c r="B2421" s="39"/>
      <c r="C2421" s="39"/>
      <c r="N2421" s="39"/>
    </row>
    <row r="2422" spans="1:14" s="25" customFormat="1" ht="13.35" customHeight="1">
      <c r="A2422" s="39"/>
      <c r="B2422" s="39"/>
      <c r="C2422" s="39"/>
      <c r="N2422" s="39"/>
    </row>
    <row r="2423" spans="1:14" s="25" customFormat="1" ht="13.35" customHeight="1">
      <c r="A2423" s="39"/>
      <c r="B2423" s="39"/>
      <c r="C2423" s="39"/>
      <c r="N2423" s="39"/>
    </row>
    <row r="2424" spans="1:14" s="25" customFormat="1" ht="13.35" customHeight="1">
      <c r="A2424" s="39"/>
      <c r="B2424" s="39"/>
      <c r="C2424" s="39"/>
      <c r="N2424" s="39"/>
    </row>
    <row r="2425" spans="1:14" s="25" customFormat="1" ht="13.35" customHeight="1">
      <c r="A2425" s="39"/>
      <c r="B2425" s="39"/>
      <c r="C2425" s="39"/>
      <c r="N2425" s="39"/>
    </row>
    <row r="2426" spans="1:14" s="25" customFormat="1" ht="13.35" customHeight="1">
      <c r="A2426" s="39"/>
      <c r="B2426" s="39"/>
      <c r="C2426" s="39"/>
      <c r="N2426" s="39"/>
    </row>
    <row r="2427" spans="1:14" s="25" customFormat="1" ht="13.35" customHeight="1">
      <c r="A2427" s="39"/>
      <c r="B2427" s="39"/>
      <c r="C2427" s="39"/>
      <c r="N2427" s="39"/>
    </row>
    <row r="2428" spans="1:14" s="25" customFormat="1" ht="13.35" customHeight="1">
      <c r="A2428" s="39"/>
      <c r="B2428" s="39"/>
      <c r="C2428" s="39"/>
      <c r="N2428" s="39"/>
    </row>
    <row r="2429" spans="1:14" s="25" customFormat="1" ht="13.35" customHeight="1">
      <c r="A2429" s="39"/>
      <c r="B2429" s="39"/>
      <c r="C2429" s="39"/>
      <c r="N2429" s="39"/>
    </row>
    <row r="2430" spans="1:14" s="25" customFormat="1" ht="13.35" customHeight="1">
      <c r="A2430" s="39"/>
      <c r="B2430" s="39"/>
      <c r="C2430" s="39"/>
      <c r="N2430" s="39"/>
    </row>
    <row r="2431" spans="1:14" s="25" customFormat="1" ht="13.35" customHeight="1">
      <c r="A2431" s="39"/>
      <c r="B2431" s="39"/>
      <c r="C2431" s="39"/>
      <c r="N2431" s="39"/>
    </row>
    <row r="2432" spans="1:14" s="25" customFormat="1" ht="13.35" customHeight="1">
      <c r="A2432" s="39"/>
      <c r="B2432" s="39"/>
      <c r="C2432" s="39"/>
      <c r="N2432" s="39"/>
    </row>
    <row r="2433" spans="1:14" s="25" customFormat="1" ht="13.35" customHeight="1">
      <c r="A2433" s="39"/>
      <c r="B2433" s="39"/>
      <c r="C2433" s="39"/>
      <c r="N2433" s="39"/>
    </row>
    <row r="2434" spans="1:14" s="25" customFormat="1" ht="13.35" customHeight="1">
      <c r="A2434" s="39"/>
      <c r="B2434" s="39"/>
      <c r="C2434" s="39"/>
      <c r="N2434" s="39"/>
    </row>
    <row r="2435" spans="1:14" s="25" customFormat="1" ht="13.35" customHeight="1">
      <c r="A2435" s="39"/>
      <c r="B2435" s="39"/>
      <c r="C2435" s="39"/>
      <c r="N2435" s="39"/>
    </row>
    <row r="2436" spans="1:14" s="25" customFormat="1" ht="13.35" customHeight="1">
      <c r="A2436" s="39"/>
      <c r="B2436" s="39"/>
      <c r="C2436" s="39"/>
      <c r="N2436" s="39"/>
    </row>
    <row r="2437" spans="1:14" s="25" customFormat="1" ht="13.35" customHeight="1">
      <c r="A2437" s="39"/>
      <c r="B2437" s="39"/>
      <c r="C2437" s="39"/>
      <c r="N2437" s="39"/>
    </row>
    <row r="2438" spans="1:14" s="25" customFormat="1" ht="13.35" customHeight="1">
      <c r="A2438" s="39"/>
      <c r="B2438" s="39"/>
      <c r="C2438" s="39"/>
      <c r="N2438" s="39"/>
    </row>
    <row r="2439" spans="1:14" s="25" customFormat="1" ht="13.35" customHeight="1">
      <c r="A2439" s="39"/>
      <c r="B2439" s="39"/>
      <c r="C2439" s="39"/>
      <c r="N2439" s="39"/>
    </row>
    <row r="2440" spans="1:14" s="25" customFormat="1" ht="13.35" customHeight="1">
      <c r="A2440" s="39"/>
      <c r="B2440" s="39"/>
      <c r="C2440" s="39"/>
      <c r="N2440" s="39"/>
    </row>
    <row r="2441" spans="1:14" s="25" customFormat="1" ht="13.35" customHeight="1">
      <c r="A2441" s="39"/>
      <c r="B2441" s="39"/>
      <c r="C2441" s="39"/>
      <c r="N2441" s="39"/>
    </row>
    <row r="2442" spans="1:14" s="25" customFormat="1" ht="13.35" customHeight="1">
      <c r="A2442" s="39"/>
      <c r="B2442" s="39"/>
      <c r="C2442" s="39"/>
      <c r="N2442" s="39"/>
    </row>
    <row r="2443" spans="1:14" s="25" customFormat="1" ht="13.35" customHeight="1">
      <c r="A2443" s="39"/>
      <c r="B2443" s="39"/>
      <c r="C2443" s="39"/>
      <c r="N2443" s="39"/>
    </row>
    <row r="2444" spans="1:14" s="25" customFormat="1" ht="13.35" customHeight="1">
      <c r="A2444" s="39"/>
      <c r="B2444" s="39"/>
      <c r="C2444" s="39"/>
      <c r="N2444" s="39"/>
    </row>
    <row r="2445" spans="1:14" s="25" customFormat="1" ht="13.35" customHeight="1">
      <c r="A2445" s="39"/>
      <c r="B2445" s="39"/>
      <c r="C2445" s="39"/>
      <c r="N2445" s="39"/>
    </row>
    <row r="2446" spans="1:14" s="25" customFormat="1" ht="13.35" customHeight="1">
      <c r="A2446" s="39"/>
      <c r="B2446" s="39"/>
      <c r="C2446" s="39"/>
      <c r="N2446" s="39"/>
    </row>
    <row r="2447" spans="1:14" s="25" customFormat="1" ht="13.35" customHeight="1">
      <c r="A2447" s="39"/>
      <c r="B2447" s="39"/>
      <c r="C2447" s="39"/>
      <c r="N2447" s="39"/>
    </row>
    <row r="2448" spans="1:14" s="25" customFormat="1" ht="13.35" customHeight="1">
      <c r="A2448" s="39"/>
      <c r="B2448" s="39"/>
      <c r="C2448" s="39"/>
      <c r="N2448" s="39"/>
    </row>
    <row r="2449" spans="1:14" s="25" customFormat="1" ht="13.35" customHeight="1">
      <c r="A2449" s="39"/>
      <c r="B2449" s="39"/>
      <c r="C2449" s="39"/>
      <c r="N2449" s="39"/>
    </row>
    <row r="2450" spans="1:14" s="25" customFormat="1" ht="13.35" customHeight="1">
      <c r="A2450" s="39"/>
      <c r="B2450" s="39"/>
      <c r="C2450" s="39"/>
      <c r="N2450" s="39"/>
    </row>
    <row r="2451" spans="1:14" s="25" customFormat="1" ht="13.35" customHeight="1">
      <c r="A2451" s="39"/>
      <c r="B2451" s="39"/>
      <c r="C2451" s="39"/>
      <c r="N2451" s="39"/>
    </row>
    <row r="2452" spans="1:14" s="25" customFormat="1" ht="13.35" customHeight="1">
      <c r="A2452" s="39"/>
      <c r="B2452" s="39"/>
      <c r="C2452" s="39"/>
      <c r="N2452" s="39"/>
    </row>
    <row r="2453" spans="1:14" s="25" customFormat="1" ht="13.35" customHeight="1">
      <c r="A2453" s="39"/>
      <c r="B2453" s="39"/>
      <c r="C2453" s="39"/>
      <c r="N2453" s="39"/>
    </row>
    <row r="2454" spans="1:14" s="25" customFormat="1" ht="13.35" customHeight="1">
      <c r="A2454" s="39"/>
      <c r="B2454" s="39"/>
      <c r="C2454" s="39"/>
      <c r="N2454" s="39"/>
    </row>
    <row r="2455" spans="1:14" s="25" customFormat="1" ht="13.35" customHeight="1">
      <c r="A2455" s="39"/>
      <c r="B2455" s="39"/>
      <c r="C2455" s="39"/>
      <c r="N2455" s="39"/>
    </row>
    <row r="2456" spans="1:14" s="25" customFormat="1" ht="13.35" customHeight="1">
      <c r="A2456" s="39"/>
      <c r="B2456" s="39"/>
      <c r="C2456" s="39"/>
      <c r="N2456" s="39"/>
    </row>
    <row r="2457" spans="1:14" s="25" customFormat="1" ht="13.35" customHeight="1">
      <c r="A2457" s="39"/>
      <c r="B2457" s="39"/>
      <c r="C2457" s="39"/>
      <c r="N2457" s="39"/>
    </row>
    <row r="2458" spans="1:14" s="25" customFormat="1" ht="13.35" customHeight="1">
      <c r="A2458" s="39"/>
      <c r="B2458" s="39"/>
      <c r="C2458" s="39"/>
      <c r="N2458" s="39"/>
    </row>
    <row r="2459" spans="1:14" s="25" customFormat="1" ht="13.35" customHeight="1">
      <c r="A2459" s="39"/>
      <c r="B2459" s="39"/>
      <c r="C2459" s="39"/>
      <c r="N2459" s="39"/>
    </row>
    <row r="2460" spans="1:14" s="25" customFormat="1" ht="13.35" customHeight="1">
      <c r="A2460" s="39"/>
      <c r="B2460" s="39"/>
      <c r="C2460" s="39"/>
      <c r="N2460" s="39"/>
    </row>
    <row r="2461" spans="1:14" s="25" customFormat="1" ht="13.35" customHeight="1">
      <c r="A2461" s="39"/>
      <c r="B2461" s="39"/>
      <c r="C2461" s="39"/>
      <c r="N2461" s="39"/>
    </row>
    <row r="2462" spans="1:14" s="25" customFormat="1" ht="13.35" customHeight="1">
      <c r="A2462" s="39"/>
      <c r="B2462" s="39"/>
      <c r="C2462" s="39"/>
      <c r="N2462" s="39"/>
    </row>
    <row r="2463" spans="1:14" s="25" customFormat="1" ht="13.35" customHeight="1">
      <c r="A2463" s="39"/>
      <c r="B2463" s="39"/>
      <c r="C2463" s="39"/>
      <c r="N2463" s="39"/>
    </row>
    <row r="2464" spans="1:14" s="25" customFormat="1" ht="13.35" customHeight="1">
      <c r="A2464" s="39"/>
      <c r="B2464" s="39"/>
      <c r="C2464" s="39"/>
      <c r="N2464" s="39"/>
    </row>
    <row r="2465" spans="1:14" s="25" customFormat="1" ht="13.35" customHeight="1">
      <c r="A2465" s="39"/>
      <c r="B2465" s="39"/>
      <c r="C2465" s="39"/>
      <c r="N2465" s="39"/>
    </row>
    <row r="2466" spans="1:14" s="25" customFormat="1" ht="13.35" customHeight="1">
      <c r="A2466" s="39"/>
      <c r="B2466" s="39"/>
      <c r="C2466" s="39"/>
      <c r="N2466" s="39"/>
    </row>
    <row r="2467" spans="1:14" s="25" customFormat="1" ht="13.35" customHeight="1">
      <c r="A2467" s="39"/>
      <c r="B2467" s="39"/>
      <c r="C2467" s="39"/>
      <c r="N2467" s="39"/>
    </row>
    <row r="2468" spans="1:14" s="25" customFormat="1" ht="13.35" customHeight="1">
      <c r="A2468" s="39"/>
      <c r="B2468" s="39"/>
      <c r="C2468" s="39"/>
      <c r="N2468" s="39"/>
    </row>
    <row r="2469" spans="1:14" s="25" customFormat="1" ht="13.35" customHeight="1">
      <c r="A2469" s="39"/>
      <c r="B2469" s="39"/>
      <c r="C2469" s="39"/>
      <c r="N2469" s="39"/>
    </row>
    <row r="2470" spans="1:14" s="25" customFormat="1" ht="13.35" customHeight="1">
      <c r="A2470" s="39"/>
      <c r="B2470" s="39"/>
      <c r="C2470" s="39"/>
      <c r="N2470" s="39"/>
    </row>
    <row r="2471" spans="1:14" s="25" customFormat="1" ht="13.35" customHeight="1">
      <c r="A2471" s="39"/>
      <c r="B2471" s="39"/>
      <c r="C2471" s="39"/>
      <c r="N2471" s="39"/>
    </row>
    <row r="2472" spans="1:14" s="25" customFormat="1" ht="13.35" customHeight="1">
      <c r="A2472" s="39"/>
      <c r="B2472" s="39"/>
      <c r="C2472" s="39"/>
      <c r="N2472" s="39"/>
    </row>
    <row r="2473" spans="1:14" s="25" customFormat="1" ht="13.35" customHeight="1">
      <c r="A2473" s="39"/>
      <c r="B2473" s="39"/>
      <c r="C2473" s="39"/>
      <c r="N2473" s="39"/>
    </row>
    <row r="2474" spans="1:14" s="25" customFormat="1" ht="13.35" customHeight="1">
      <c r="A2474" s="39"/>
      <c r="B2474" s="39"/>
      <c r="C2474" s="39"/>
      <c r="N2474" s="39"/>
    </row>
    <row r="2475" spans="1:14" s="25" customFormat="1" ht="13.35" customHeight="1">
      <c r="A2475" s="39"/>
      <c r="B2475" s="39"/>
      <c r="C2475" s="39"/>
      <c r="N2475" s="39"/>
    </row>
    <row r="2476" spans="1:14" s="25" customFormat="1" ht="13.35" customHeight="1">
      <c r="A2476" s="39"/>
      <c r="B2476" s="39"/>
      <c r="C2476" s="39"/>
      <c r="N2476" s="39"/>
    </row>
    <row r="2477" spans="1:14" s="25" customFormat="1" ht="13.35" customHeight="1">
      <c r="A2477" s="39"/>
      <c r="B2477" s="39"/>
      <c r="C2477" s="39"/>
      <c r="N2477" s="39"/>
    </row>
    <row r="2478" spans="1:14" s="25" customFormat="1" ht="13.35" customHeight="1">
      <c r="A2478" s="39"/>
      <c r="B2478" s="39"/>
      <c r="C2478" s="39"/>
      <c r="N2478" s="39"/>
    </row>
    <row r="2479" spans="1:14" s="25" customFormat="1" ht="13.35" customHeight="1">
      <c r="A2479" s="39"/>
      <c r="B2479" s="39"/>
      <c r="C2479" s="39"/>
      <c r="N2479" s="39"/>
    </row>
    <row r="2480" spans="1:14" s="25" customFormat="1" ht="13.35" customHeight="1">
      <c r="A2480" s="39"/>
      <c r="B2480" s="39"/>
      <c r="C2480" s="39"/>
      <c r="N2480" s="39"/>
    </row>
    <row r="2481" spans="1:14" s="25" customFormat="1" ht="13.35" customHeight="1">
      <c r="A2481" s="39"/>
      <c r="B2481" s="39"/>
      <c r="C2481" s="39"/>
      <c r="N2481" s="39"/>
    </row>
    <row r="2482" spans="1:14" s="25" customFormat="1" ht="13.35" customHeight="1">
      <c r="A2482" s="39"/>
      <c r="B2482" s="39"/>
      <c r="C2482" s="39"/>
      <c r="N2482" s="39"/>
    </row>
    <row r="2483" spans="1:14" s="25" customFormat="1" ht="13.35" customHeight="1">
      <c r="A2483" s="39"/>
      <c r="B2483" s="39"/>
      <c r="C2483" s="39"/>
      <c r="N2483" s="39"/>
    </row>
    <row r="2484" spans="1:14" s="25" customFormat="1" ht="13.35" customHeight="1">
      <c r="A2484" s="39"/>
      <c r="B2484" s="39"/>
      <c r="C2484" s="39"/>
      <c r="N2484" s="39"/>
    </row>
    <row r="2485" spans="1:14" s="25" customFormat="1" ht="13.35" customHeight="1">
      <c r="A2485" s="39"/>
      <c r="B2485" s="39"/>
      <c r="C2485" s="39"/>
      <c r="N2485" s="39"/>
    </row>
    <row r="2486" spans="1:14" s="25" customFormat="1" ht="13.35" customHeight="1">
      <c r="A2486" s="39"/>
      <c r="B2486" s="39"/>
      <c r="C2486" s="39"/>
      <c r="N2486" s="39"/>
    </row>
    <row r="2487" spans="1:14" s="25" customFormat="1" ht="13.35" customHeight="1">
      <c r="A2487" s="39"/>
      <c r="B2487" s="39"/>
      <c r="C2487" s="39"/>
      <c r="N2487" s="39"/>
    </row>
    <row r="2488" spans="1:14" s="25" customFormat="1" ht="13.35" customHeight="1">
      <c r="A2488" s="39"/>
      <c r="B2488" s="39"/>
      <c r="C2488" s="39"/>
      <c r="N2488" s="39"/>
    </row>
    <row r="2489" spans="1:14" s="25" customFormat="1" ht="13.35" customHeight="1">
      <c r="A2489" s="39"/>
      <c r="B2489" s="39"/>
      <c r="C2489" s="39"/>
      <c r="N2489" s="39"/>
    </row>
    <row r="2490" spans="1:14" s="25" customFormat="1" ht="13.35" customHeight="1">
      <c r="A2490" s="39"/>
      <c r="B2490" s="39"/>
      <c r="C2490" s="39"/>
      <c r="N2490" s="39"/>
    </row>
    <row r="2491" spans="1:14" s="25" customFormat="1" ht="13.35" customHeight="1">
      <c r="A2491" s="39"/>
      <c r="B2491" s="39"/>
      <c r="C2491" s="39"/>
      <c r="N2491" s="39"/>
    </row>
    <row r="2492" spans="1:14" s="25" customFormat="1" ht="13.35" customHeight="1">
      <c r="A2492" s="39"/>
      <c r="B2492" s="39"/>
      <c r="C2492" s="39"/>
      <c r="N2492" s="39"/>
    </row>
    <row r="2493" spans="1:14" s="25" customFormat="1" ht="13.35" customHeight="1">
      <c r="A2493" s="39"/>
      <c r="B2493" s="39"/>
      <c r="C2493" s="39"/>
      <c r="N2493" s="39"/>
    </row>
    <row r="2494" spans="1:14" s="25" customFormat="1" ht="13.35" customHeight="1">
      <c r="A2494" s="39"/>
      <c r="B2494" s="39"/>
      <c r="C2494" s="39"/>
      <c r="N2494" s="39"/>
    </row>
    <row r="2495" spans="1:14" s="25" customFormat="1" ht="13.35" customHeight="1">
      <c r="A2495" s="39"/>
      <c r="B2495" s="39"/>
      <c r="C2495" s="39"/>
      <c r="N2495" s="39"/>
    </row>
    <row r="2496" spans="1:14" s="25" customFormat="1" ht="13.35" customHeight="1">
      <c r="A2496" s="39"/>
      <c r="B2496" s="39"/>
      <c r="C2496" s="39"/>
      <c r="N2496" s="39"/>
    </row>
    <row r="2497" spans="1:14" s="25" customFormat="1" ht="13.35" customHeight="1">
      <c r="A2497" s="39"/>
      <c r="B2497" s="39"/>
      <c r="C2497" s="39"/>
      <c r="N2497" s="39"/>
    </row>
    <row r="2498" spans="1:14" s="25" customFormat="1" ht="13.35" customHeight="1">
      <c r="A2498" s="39"/>
      <c r="B2498" s="39"/>
      <c r="C2498" s="39"/>
      <c r="N2498" s="39"/>
    </row>
    <row r="2499" spans="1:14" s="25" customFormat="1" ht="13.35" customHeight="1">
      <c r="A2499" s="39"/>
      <c r="B2499" s="39"/>
      <c r="C2499" s="39"/>
      <c r="N2499" s="39"/>
    </row>
    <row r="2500" spans="1:14" s="25" customFormat="1" ht="13.35" customHeight="1">
      <c r="A2500" s="39"/>
      <c r="B2500" s="39"/>
      <c r="C2500" s="39"/>
      <c r="N2500" s="39"/>
    </row>
    <row r="2501" spans="1:14" s="25" customFormat="1" ht="13.35" customHeight="1">
      <c r="A2501" s="39"/>
      <c r="B2501" s="39"/>
      <c r="C2501" s="39"/>
      <c r="N2501" s="39"/>
    </row>
    <row r="2502" spans="1:14" s="25" customFormat="1" ht="13.35" customHeight="1">
      <c r="A2502" s="39"/>
      <c r="B2502" s="39"/>
      <c r="C2502" s="39"/>
      <c r="N2502" s="39"/>
    </row>
    <row r="2503" spans="1:14" s="25" customFormat="1" ht="13.35" customHeight="1">
      <c r="A2503" s="39"/>
      <c r="B2503" s="39"/>
      <c r="C2503" s="39"/>
      <c r="N2503" s="39"/>
    </row>
    <row r="2504" spans="1:14" s="25" customFormat="1" ht="13.35" customHeight="1">
      <c r="A2504" s="39"/>
      <c r="B2504" s="39"/>
      <c r="C2504" s="39"/>
      <c r="N2504" s="39"/>
    </row>
    <row r="2505" spans="1:14" s="25" customFormat="1" ht="13.35" customHeight="1">
      <c r="A2505" s="39"/>
      <c r="B2505" s="39"/>
      <c r="C2505" s="39"/>
      <c r="N2505" s="39"/>
    </row>
    <row r="2506" spans="1:14" s="25" customFormat="1" ht="13.35" customHeight="1">
      <c r="A2506" s="39"/>
      <c r="B2506" s="39"/>
      <c r="C2506" s="39"/>
      <c r="N2506" s="39"/>
    </row>
    <row r="2507" spans="1:14" s="25" customFormat="1" ht="13.35" customHeight="1">
      <c r="A2507" s="39"/>
      <c r="B2507" s="39"/>
      <c r="C2507" s="39"/>
      <c r="N2507" s="39"/>
    </row>
    <row r="2508" spans="1:14" s="25" customFormat="1" ht="13.35" customHeight="1">
      <c r="A2508" s="39"/>
      <c r="B2508" s="39"/>
      <c r="C2508" s="39"/>
      <c r="N2508" s="39"/>
    </row>
    <row r="2509" spans="1:14" s="25" customFormat="1" ht="13.35" customHeight="1">
      <c r="A2509" s="39"/>
      <c r="B2509" s="39"/>
      <c r="C2509" s="39"/>
      <c r="N2509" s="39"/>
    </row>
    <row r="2510" spans="1:14" s="25" customFormat="1" ht="13.35" customHeight="1">
      <c r="A2510" s="39"/>
      <c r="B2510" s="39"/>
      <c r="C2510" s="39"/>
      <c r="N2510" s="39"/>
    </row>
    <row r="2511" spans="1:14" s="25" customFormat="1" ht="13.35" customHeight="1">
      <c r="A2511" s="39"/>
      <c r="B2511" s="39"/>
      <c r="C2511" s="39"/>
      <c r="N2511" s="39"/>
    </row>
    <row r="2512" spans="1:14" s="25" customFormat="1" ht="13.35" customHeight="1">
      <c r="A2512" s="39"/>
      <c r="B2512" s="39"/>
      <c r="C2512" s="39"/>
      <c r="N2512" s="39"/>
    </row>
    <row r="2513" spans="1:14" s="25" customFormat="1" ht="13.35" customHeight="1">
      <c r="A2513" s="39"/>
      <c r="B2513" s="39"/>
      <c r="C2513" s="39"/>
      <c r="N2513" s="39"/>
    </row>
    <row r="2514" spans="1:14" s="25" customFormat="1" ht="13.35" customHeight="1">
      <c r="A2514" s="39"/>
      <c r="B2514" s="39"/>
      <c r="C2514" s="39"/>
      <c r="N2514" s="39"/>
    </row>
    <row r="2515" spans="1:14" s="25" customFormat="1" ht="13.35" customHeight="1">
      <c r="A2515" s="39"/>
      <c r="B2515" s="39"/>
      <c r="C2515" s="39"/>
      <c r="N2515" s="39"/>
    </row>
    <row r="2516" spans="1:14" s="25" customFormat="1" ht="13.35" customHeight="1">
      <c r="A2516" s="39"/>
      <c r="B2516" s="39"/>
      <c r="C2516" s="39"/>
      <c r="N2516" s="39"/>
    </row>
    <row r="2517" spans="1:14" s="25" customFormat="1" ht="13.35" customHeight="1">
      <c r="A2517" s="39"/>
      <c r="B2517" s="39"/>
      <c r="C2517" s="39"/>
      <c r="N2517" s="39"/>
    </row>
    <row r="2518" spans="1:14" s="25" customFormat="1" ht="13.35" customHeight="1">
      <c r="A2518" s="39"/>
      <c r="B2518" s="39"/>
      <c r="C2518" s="39"/>
      <c r="N2518" s="39"/>
    </row>
    <row r="2519" spans="1:14" s="25" customFormat="1" ht="13.35" customHeight="1">
      <c r="A2519" s="39"/>
      <c r="B2519" s="39"/>
      <c r="C2519" s="39"/>
      <c r="N2519" s="39"/>
    </row>
    <row r="2520" spans="1:14" s="25" customFormat="1" ht="13.35" customHeight="1">
      <c r="A2520" s="39"/>
      <c r="B2520" s="39"/>
      <c r="C2520" s="39"/>
      <c r="N2520" s="39"/>
    </row>
    <row r="2521" spans="1:14" s="25" customFormat="1" ht="13.35" customHeight="1">
      <c r="A2521" s="39"/>
      <c r="B2521" s="39"/>
      <c r="C2521" s="39"/>
      <c r="N2521" s="39"/>
    </row>
    <row r="2522" spans="1:14" s="25" customFormat="1" ht="13.35" customHeight="1">
      <c r="A2522" s="39"/>
      <c r="B2522" s="39"/>
      <c r="C2522" s="39"/>
      <c r="N2522" s="39"/>
    </row>
    <row r="2523" spans="1:14" s="25" customFormat="1" ht="13.35" customHeight="1">
      <c r="A2523" s="39"/>
      <c r="B2523" s="39"/>
      <c r="C2523" s="39"/>
      <c r="N2523" s="39"/>
    </row>
    <row r="2524" spans="1:14" s="25" customFormat="1" ht="13.35" customHeight="1">
      <c r="A2524" s="39"/>
      <c r="B2524" s="39"/>
      <c r="C2524" s="39"/>
      <c r="N2524" s="39"/>
    </row>
    <row r="2525" spans="1:14" s="25" customFormat="1" ht="13.35" customHeight="1">
      <c r="A2525" s="39"/>
      <c r="B2525" s="39"/>
      <c r="C2525" s="39"/>
      <c r="N2525" s="39"/>
    </row>
    <row r="2526" spans="1:14" s="25" customFormat="1" ht="13.35" customHeight="1">
      <c r="A2526" s="39"/>
      <c r="B2526" s="39"/>
      <c r="C2526" s="39"/>
      <c r="N2526" s="39"/>
    </row>
    <row r="2527" spans="1:14" s="25" customFormat="1" ht="13.35" customHeight="1">
      <c r="A2527" s="39"/>
      <c r="B2527" s="39"/>
      <c r="C2527" s="39"/>
      <c r="N2527" s="39"/>
    </row>
    <row r="2528" spans="1:14" s="25" customFormat="1" ht="13.35" customHeight="1">
      <c r="A2528" s="39"/>
      <c r="B2528" s="39"/>
      <c r="C2528" s="39"/>
      <c r="N2528" s="39"/>
    </row>
    <row r="2529" spans="1:14" s="25" customFormat="1" ht="13.35" customHeight="1">
      <c r="A2529" s="39"/>
      <c r="B2529" s="39"/>
      <c r="C2529" s="39"/>
      <c r="N2529" s="39"/>
    </row>
    <row r="2530" spans="1:14" s="25" customFormat="1" ht="13.35" customHeight="1">
      <c r="A2530" s="39"/>
      <c r="B2530" s="39"/>
      <c r="C2530" s="39"/>
      <c r="N2530" s="39"/>
    </row>
    <row r="2531" spans="1:14" s="25" customFormat="1" ht="13.35" customHeight="1">
      <c r="A2531" s="39"/>
      <c r="B2531" s="39"/>
      <c r="C2531" s="39"/>
      <c r="N2531" s="39"/>
    </row>
    <row r="2532" spans="1:14" s="25" customFormat="1" ht="13.35" customHeight="1">
      <c r="A2532" s="39"/>
      <c r="B2532" s="39"/>
      <c r="C2532" s="39"/>
      <c r="N2532" s="39"/>
    </row>
    <row r="2533" spans="1:14" s="25" customFormat="1" ht="13.35" customHeight="1">
      <c r="A2533" s="39"/>
      <c r="B2533" s="39"/>
      <c r="C2533" s="39"/>
      <c r="N2533" s="39"/>
    </row>
    <row r="2534" spans="1:14" s="25" customFormat="1" ht="13.35" customHeight="1">
      <c r="A2534" s="39"/>
      <c r="B2534" s="39"/>
      <c r="C2534" s="39"/>
      <c r="N2534" s="39"/>
    </row>
    <row r="2535" spans="1:14" s="25" customFormat="1" ht="13.35" customHeight="1">
      <c r="A2535" s="39"/>
      <c r="B2535" s="39"/>
      <c r="C2535" s="39"/>
      <c r="N2535" s="39"/>
    </row>
    <row r="2536" spans="1:14" s="25" customFormat="1" ht="13.35" customHeight="1">
      <c r="A2536" s="39"/>
      <c r="B2536" s="39"/>
      <c r="C2536" s="39"/>
      <c r="N2536" s="39"/>
    </row>
    <row r="2537" spans="1:14" s="25" customFormat="1" ht="13.35" customHeight="1">
      <c r="A2537" s="39"/>
      <c r="B2537" s="39"/>
      <c r="C2537" s="39"/>
      <c r="N2537" s="39"/>
    </row>
    <row r="2538" spans="1:14" s="25" customFormat="1" ht="13.35" customHeight="1">
      <c r="A2538" s="39"/>
      <c r="B2538" s="39"/>
      <c r="C2538" s="39"/>
      <c r="N2538" s="39"/>
    </row>
    <row r="2539" spans="1:14" s="25" customFormat="1" ht="13.35" customHeight="1">
      <c r="A2539" s="39"/>
      <c r="B2539" s="39"/>
      <c r="C2539" s="39"/>
      <c r="N2539" s="39"/>
    </row>
    <row r="2540" spans="1:14" s="25" customFormat="1" ht="13.35" customHeight="1">
      <c r="A2540" s="39"/>
      <c r="B2540" s="39"/>
      <c r="C2540" s="39"/>
      <c r="N2540" s="39"/>
    </row>
    <row r="2541" spans="1:14" s="25" customFormat="1" ht="13.35" customHeight="1">
      <c r="A2541" s="39"/>
      <c r="B2541" s="39"/>
      <c r="C2541" s="39"/>
      <c r="N2541" s="39"/>
    </row>
    <row r="2542" spans="1:14" s="25" customFormat="1" ht="13.35" customHeight="1">
      <c r="A2542" s="39"/>
      <c r="B2542" s="39"/>
      <c r="C2542" s="39"/>
      <c r="N2542" s="39"/>
    </row>
    <row r="2543" spans="1:14" s="25" customFormat="1" ht="13.35" customHeight="1">
      <c r="A2543" s="39"/>
      <c r="B2543" s="39"/>
      <c r="C2543" s="39"/>
      <c r="N2543" s="39"/>
    </row>
    <row r="2544" spans="1:14" s="25" customFormat="1" ht="13.35" customHeight="1">
      <c r="A2544" s="39"/>
      <c r="B2544" s="39"/>
      <c r="C2544" s="39"/>
      <c r="N2544" s="39"/>
    </row>
    <row r="2545" spans="1:14" s="25" customFormat="1" ht="13.35" customHeight="1">
      <c r="A2545" s="39"/>
      <c r="B2545" s="39"/>
      <c r="C2545" s="39"/>
      <c r="N2545" s="39"/>
    </row>
    <row r="2546" spans="1:14" s="25" customFormat="1" ht="13.35" customHeight="1">
      <c r="A2546" s="39"/>
      <c r="B2546" s="39"/>
      <c r="C2546" s="39"/>
      <c r="N2546" s="39"/>
    </row>
    <row r="2547" spans="1:14" s="25" customFormat="1" ht="13.35" customHeight="1">
      <c r="A2547" s="39"/>
      <c r="B2547" s="39"/>
      <c r="C2547" s="39"/>
      <c r="N2547" s="39"/>
    </row>
    <row r="2548" spans="1:14" s="25" customFormat="1" ht="13.35" customHeight="1">
      <c r="A2548" s="39"/>
      <c r="B2548" s="39"/>
      <c r="C2548" s="39"/>
      <c r="N2548" s="39"/>
    </row>
    <row r="2549" spans="1:14" s="25" customFormat="1" ht="13.35" customHeight="1">
      <c r="A2549" s="39"/>
      <c r="B2549" s="39"/>
      <c r="C2549" s="39"/>
      <c r="N2549" s="39"/>
    </row>
    <row r="2550" spans="1:14" s="25" customFormat="1" ht="13.35" customHeight="1">
      <c r="A2550" s="39"/>
      <c r="B2550" s="39"/>
      <c r="C2550" s="39"/>
      <c r="N2550" s="39"/>
    </row>
    <row r="2551" spans="1:14" s="25" customFormat="1" ht="13.35" customHeight="1">
      <c r="A2551" s="39"/>
      <c r="B2551" s="39"/>
      <c r="C2551" s="39"/>
      <c r="N2551" s="39"/>
    </row>
    <row r="2552" spans="1:14" s="25" customFormat="1" ht="13.35" customHeight="1">
      <c r="A2552" s="39"/>
      <c r="B2552" s="39"/>
      <c r="C2552" s="39"/>
      <c r="N2552" s="39"/>
    </row>
    <row r="2553" spans="1:14" s="25" customFormat="1" ht="13.35" customHeight="1">
      <c r="A2553" s="39"/>
      <c r="B2553" s="39"/>
      <c r="C2553" s="39"/>
      <c r="N2553" s="39"/>
    </row>
    <row r="2554" spans="1:14" s="25" customFormat="1" ht="13.35" customHeight="1">
      <c r="A2554" s="39"/>
      <c r="B2554" s="39"/>
      <c r="C2554" s="39"/>
      <c r="N2554" s="39"/>
    </row>
    <row r="2555" spans="1:14" s="25" customFormat="1" ht="13.35" customHeight="1">
      <c r="A2555" s="39"/>
      <c r="B2555" s="39"/>
      <c r="C2555" s="39"/>
      <c r="N2555" s="39"/>
    </row>
    <row r="2556" spans="1:14" s="25" customFormat="1" ht="13.35" customHeight="1">
      <c r="A2556" s="39"/>
      <c r="B2556" s="39"/>
      <c r="C2556" s="39"/>
      <c r="N2556" s="39"/>
    </row>
    <row r="2557" spans="1:14" s="25" customFormat="1" ht="13.35" customHeight="1">
      <c r="A2557" s="39"/>
      <c r="B2557" s="39"/>
      <c r="C2557" s="39"/>
      <c r="N2557" s="39"/>
    </row>
    <row r="2558" spans="1:14" s="25" customFormat="1" ht="13.35" customHeight="1">
      <c r="A2558" s="39"/>
      <c r="B2558" s="39"/>
      <c r="C2558" s="39"/>
      <c r="N2558" s="39"/>
    </row>
    <row r="2559" spans="1:14" s="25" customFormat="1" ht="13.35" customHeight="1">
      <c r="A2559" s="39"/>
      <c r="B2559" s="39"/>
      <c r="C2559" s="39"/>
      <c r="N2559" s="39"/>
    </row>
    <row r="2560" spans="1:14" s="25" customFormat="1" ht="13.35" customHeight="1">
      <c r="A2560" s="39"/>
      <c r="B2560" s="39"/>
      <c r="C2560" s="39"/>
      <c r="N2560" s="39"/>
    </row>
    <row r="2561" spans="1:14" s="25" customFormat="1" ht="13.35" customHeight="1">
      <c r="A2561" s="39"/>
      <c r="B2561" s="39"/>
      <c r="C2561" s="39"/>
      <c r="N2561" s="39"/>
    </row>
    <row r="2562" spans="1:14" s="25" customFormat="1" ht="13.35" customHeight="1">
      <c r="A2562" s="39"/>
      <c r="B2562" s="39"/>
      <c r="C2562" s="39"/>
      <c r="N2562" s="39"/>
    </row>
    <row r="2563" spans="1:14" s="25" customFormat="1" ht="13.35" customHeight="1">
      <c r="A2563" s="39"/>
      <c r="B2563" s="39"/>
      <c r="C2563" s="39"/>
      <c r="N2563" s="39"/>
    </row>
    <row r="2564" spans="1:14" s="25" customFormat="1" ht="13.35" customHeight="1">
      <c r="A2564" s="39"/>
      <c r="B2564" s="39"/>
      <c r="C2564" s="39"/>
      <c r="N2564" s="39"/>
    </row>
    <row r="2565" spans="1:14" s="25" customFormat="1" ht="13.35" customHeight="1">
      <c r="A2565" s="39"/>
      <c r="B2565" s="39"/>
      <c r="C2565" s="39"/>
      <c r="N2565" s="39"/>
    </row>
    <row r="2566" spans="1:14" s="25" customFormat="1" ht="13.35" customHeight="1">
      <c r="A2566" s="39"/>
      <c r="B2566" s="39"/>
      <c r="C2566" s="39"/>
      <c r="N2566" s="39"/>
    </row>
    <row r="2567" spans="1:14" s="25" customFormat="1" ht="13.35" customHeight="1">
      <c r="A2567" s="39"/>
      <c r="B2567" s="39"/>
      <c r="C2567" s="39"/>
      <c r="N2567" s="39"/>
    </row>
    <row r="2568" spans="1:14" s="25" customFormat="1" ht="13.35" customHeight="1">
      <c r="A2568" s="39"/>
      <c r="B2568" s="39"/>
      <c r="C2568" s="39"/>
      <c r="N2568" s="39"/>
    </row>
    <row r="2569" spans="1:14" s="25" customFormat="1" ht="13.35" customHeight="1">
      <c r="A2569" s="39"/>
      <c r="B2569" s="39"/>
      <c r="C2569" s="39"/>
      <c r="N2569" s="39"/>
    </row>
    <row r="2570" spans="1:14" s="25" customFormat="1" ht="13.35" customHeight="1">
      <c r="A2570" s="39"/>
      <c r="B2570" s="39"/>
      <c r="C2570" s="39"/>
      <c r="N2570" s="39"/>
    </row>
    <row r="2571" spans="1:14" s="25" customFormat="1" ht="13.35" customHeight="1">
      <c r="A2571" s="39"/>
      <c r="B2571" s="39"/>
      <c r="C2571" s="39"/>
      <c r="N2571" s="39"/>
    </row>
    <row r="2572" spans="1:14" s="25" customFormat="1" ht="13.35" customHeight="1">
      <c r="A2572" s="39"/>
      <c r="B2572" s="39"/>
      <c r="C2572" s="39"/>
      <c r="N2572" s="39"/>
    </row>
    <row r="2573" spans="1:14" s="25" customFormat="1" ht="13.35" customHeight="1">
      <c r="A2573" s="39"/>
      <c r="B2573" s="39"/>
      <c r="C2573" s="39"/>
      <c r="N2573" s="39"/>
    </row>
    <row r="2574" spans="1:14" s="25" customFormat="1" ht="13.35" customHeight="1">
      <c r="A2574" s="39"/>
      <c r="B2574" s="39"/>
      <c r="C2574" s="39"/>
      <c r="N2574" s="39"/>
    </row>
    <row r="2575" spans="1:14" s="25" customFormat="1" ht="13.35" customHeight="1">
      <c r="A2575" s="39"/>
      <c r="B2575" s="39"/>
      <c r="C2575" s="39"/>
      <c r="N2575" s="39"/>
    </row>
    <row r="2576" spans="1:14" s="25" customFormat="1" ht="13.35" customHeight="1">
      <c r="A2576" s="39"/>
      <c r="B2576" s="39"/>
      <c r="C2576" s="39"/>
      <c r="N2576" s="39"/>
    </row>
    <row r="2577" spans="1:14" s="25" customFormat="1" ht="13.35" customHeight="1">
      <c r="A2577" s="39"/>
      <c r="B2577" s="39"/>
      <c r="C2577" s="39"/>
      <c r="N2577" s="39"/>
    </row>
    <row r="2578" spans="1:14" s="25" customFormat="1" ht="13.35" customHeight="1">
      <c r="A2578" s="39"/>
      <c r="B2578" s="39"/>
      <c r="C2578" s="39"/>
      <c r="N2578" s="39"/>
    </row>
    <row r="2579" spans="1:14" s="25" customFormat="1" ht="13.35" customHeight="1">
      <c r="A2579" s="39"/>
      <c r="B2579" s="39"/>
      <c r="C2579" s="39"/>
      <c r="N2579" s="39"/>
    </row>
    <row r="2580" spans="1:14" s="25" customFormat="1" ht="13.35" customHeight="1">
      <c r="A2580" s="39"/>
      <c r="B2580" s="39"/>
      <c r="C2580" s="39"/>
      <c r="N2580" s="39"/>
    </row>
    <row r="2581" spans="1:14" s="25" customFormat="1" ht="13.35" customHeight="1">
      <c r="A2581" s="39"/>
      <c r="B2581" s="39"/>
      <c r="C2581" s="39"/>
      <c r="N2581" s="39"/>
    </row>
    <row r="2582" spans="1:14" s="25" customFormat="1" ht="13.35" customHeight="1">
      <c r="A2582" s="39"/>
      <c r="B2582" s="39"/>
      <c r="C2582" s="39"/>
      <c r="N2582" s="39"/>
    </row>
    <row r="2583" spans="1:14" s="25" customFormat="1" ht="13.35" customHeight="1">
      <c r="A2583" s="39"/>
      <c r="B2583" s="39"/>
      <c r="C2583" s="39"/>
      <c r="N2583" s="39"/>
    </row>
    <row r="2584" spans="1:14" s="25" customFormat="1" ht="13.35" customHeight="1">
      <c r="A2584" s="39"/>
      <c r="B2584" s="39"/>
      <c r="C2584" s="39"/>
      <c r="N2584" s="39"/>
    </row>
    <row r="2585" spans="1:14" s="25" customFormat="1" ht="13.35" customHeight="1">
      <c r="A2585" s="39"/>
      <c r="B2585" s="39"/>
      <c r="C2585" s="39"/>
      <c r="N2585" s="39"/>
    </row>
    <row r="2586" spans="1:14" s="25" customFormat="1" ht="13.35" customHeight="1">
      <c r="A2586" s="39"/>
      <c r="B2586" s="39"/>
      <c r="C2586" s="39"/>
      <c r="N2586" s="39"/>
    </row>
    <row r="2587" spans="1:14" s="25" customFormat="1" ht="13.35" customHeight="1">
      <c r="A2587" s="39"/>
      <c r="B2587" s="39"/>
      <c r="C2587" s="39"/>
      <c r="N2587" s="39"/>
    </row>
    <row r="2588" spans="1:14" s="25" customFormat="1" ht="13.35" customHeight="1">
      <c r="A2588" s="39"/>
      <c r="B2588" s="39"/>
      <c r="C2588" s="39"/>
      <c r="N2588" s="39"/>
    </row>
    <row r="2589" spans="1:14" s="25" customFormat="1" ht="13.35" customHeight="1">
      <c r="A2589" s="39"/>
      <c r="B2589" s="39"/>
      <c r="C2589" s="39"/>
      <c r="N2589" s="39"/>
    </row>
    <row r="2590" spans="1:14" s="25" customFormat="1" ht="13.35" customHeight="1">
      <c r="A2590" s="39"/>
      <c r="B2590" s="39"/>
      <c r="C2590" s="39"/>
      <c r="N2590" s="39"/>
    </row>
    <row r="2591" spans="1:14" s="25" customFormat="1" ht="13.35" customHeight="1">
      <c r="A2591" s="39"/>
      <c r="B2591" s="39"/>
      <c r="C2591" s="39"/>
      <c r="N2591" s="39"/>
    </row>
    <row r="2592" spans="1:14" s="25" customFormat="1" ht="13.35" customHeight="1">
      <c r="A2592" s="39"/>
      <c r="B2592" s="39"/>
      <c r="C2592" s="39"/>
      <c r="N2592" s="39"/>
    </row>
    <row r="2593" spans="1:14" s="25" customFormat="1" ht="13.35" customHeight="1">
      <c r="A2593" s="39"/>
      <c r="B2593" s="39"/>
      <c r="C2593" s="39"/>
      <c r="N2593" s="39"/>
    </row>
    <row r="2594" spans="1:14" s="25" customFormat="1" ht="13.35" customHeight="1">
      <c r="A2594" s="39"/>
      <c r="B2594" s="39"/>
      <c r="C2594" s="39"/>
      <c r="N2594" s="39"/>
    </row>
    <row r="2595" spans="1:14" s="25" customFormat="1" ht="13.35" customHeight="1">
      <c r="A2595" s="39"/>
      <c r="B2595" s="39"/>
      <c r="C2595" s="39"/>
      <c r="N2595" s="39"/>
    </row>
    <row r="2596" spans="1:14" s="25" customFormat="1" ht="13.35" customHeight="1">
      <c r="A2596" s="39"/>
      <c r="B2596" s="39"/>
      <c r="C2596" s="39"/>
      <c r="N2596" s="39"/>
    </row>
    <row r="2597" spans="1:14" s="25" customFormat="1" ht="13.35" customHeight="1">
      <c r="A2597" s="39"/>
      <c r="B2597" s="39"/>
      <c r="C2597" s="39"/>
      <c r="N2597" s="39"/>
    </row>
    <row r="2598" spans="1:14" s="25" customFormat="1" ht="13.35" customHeight="1">
      <c r="A2598" s="39"/>
      <c r="B2598" s="39"/>
      <c r="C2598" s="39"/>
      <c r="N2598" s="39"/>
    </row>
    <row r="2599" spans="1:14" s="25" customFormat="1" ht="13.35" customHeight="1">
      <c r="A2599" s="39"/>
      <c r="B2599" s="39"/>
      <c r="C2599" s="39"/>
      <c r="N2599" s="39"/>
    </row>
    <row r="2600" spans="1:14" s="25" customFormat="1" ht="13.35" customHeight="1">
      <c r="A2600" s="39"/>
      <c r="B2600" s="39"/>
      <c r="C2600" s="39"/>
      <c r="N2600" s="39"/>
    </row>
    <row r="2601" spans="1:14" s="25" customFormat="1" ht="13.35" customHeight="1">
      <c r="A2601" s="39"/>
      <c r="B2601" s="39"/>
      <c r="C2601" s="39"/>
      <c r="N2601" s="39"/>
    </row>
    <row r="2602" spans="1:14" s="25" customFormat="1" ht="13.35" customHeight="1">
      <c r="A2602" s="39"/>
      <c r="B2602" s="39"/>
      <c r="C2602" s="39"/>
      <c r="N2602" s="39"/>
    </row>
    <row r="2603" spans="1:14" s="25" customFormat="1" ht="13.35" customHeight="1">
      <c r="A2603" s="39"/>
      <c r="B2603" s="39"/>
      <c r="C2603" s="39"/>
      <c r="N2603" s="39"/>
    </row>
    <row r="2604" spans="1:14" s="25" customFormat="1" ht="13.35" customHeight="1">
      <c r="A2604" s="39"/>
      <c r="B2604" s="39"/>
      <c r="C2604" s="39"/>
      <c r="N2604" s="39"/>
    </row>
    <row r="2605" spans="1:14" s="25" customFormat="1" ht="13.35" customHeight="1">
      <c r="A2605" s="39"/>
      <c r="B2605" s="39"/>
      <c r="C2605" s="39"/>
      <c r="N2605" s="39"/>
    </row>
    <row r="2606" spans="1:14" s="25" customFormat="1" ht="13.35" customHeight="1">
      <c r="A2606" s="39"/>
      <c r="B2606" s="39"/>
      <c r="C2606" s="39"/>
      <c r="N2606" s="39"/>
    </row>
    <row r="2607" spans="1:14" s="25" customFormat="1" ht="13.35" customHeight="1">
      <c r="A2607" s="39"/>
      <c r="B2607" s="39"/>
      <c r="C2607" s="39"/>
      <c r="N2607" s="39"/>
    </row>
    <row r="2608" spans="1:14" s="25" customFormat="1" ht="13.35" customHeight="1">
      <c r="A2608" s="39"/>
      <c r="B2608" s="39"/>
      <c r="C2608" s="39"/>
      <c r="N2608" s="39"/>
    </row>
    <row r="2609" spans="1:14" s="25" customFormat="1" ht="13.35" customHeight="1">
      <c r="A2609" s="39"/>
      <c r="B2609" s="39"/>
      <c r="C2609" s="39"/>
      <c r="N2609" s="39"/>
    </row>
    <row r="2610" spans="1:14" s="25" customFormat="1" ht="13.35" customHeight="1">
      <c r="A2610" s="39"/>
      <c r="B2610" s="39"/>
      <c r="C2610" s="39"/>
      <c r="N2610" s="39"/>
    </row>
    <row r="2611" spans="1:14" s="25" customFormat="1" ht="13.35" customHeight="1">
      <c r="A2611" s="39"/>
      <c r="B2611" s="39"/>
      <c r="C2611" s="39"/>
      <c r="N2611" s="39"/>
    </row>
    <row r="2612" spans="1:14" s="25" customFormat="1" ht="13.35" customHeight="1">
      <c r="A2612" s="39"/>
      <c r="B2612" s="39"/>
      <c r="C2612" s="39"/>
      <c r="N2612" s="39"/>
    </row>
    <row r="2613" spans="1:14" s="25" customFormat="1" ht="13.35" customHeight="1">
      <c r="A2613" s="39"/>
      <c r="B2613" s="39"/>
      <c r="C2613" s="39"/>
      <c r="N2613" s="39"/>
    </row>
    <row r="2614" spans="1:14" s="25" customFormat="1" ht="13.35" customHeight="1">
      <c r="A2614" s="39"/>
      <c r="B2614" s="39"/>
      <c r="C2614" s="39"/>
      <c r="N2614" s="39"/>
    </row>
    <row r="2615" spans="1:14" s="25" customFormat="1" ht="13.35" customHeight="1">
      <c r="A2615" s="39"/>
      <c r="B2615" s="39"/>
      <c r="C2615" s="39"/>
      <c r="N2615" s="39"/>
    </row>
    <row r="2616" spans="1:14" s="25" customFormat="1" ht="13.35" customHeight="1">
      <c r="A2616" s="39"/>
      <c r="B2616" s="39"/>
      <c r="C2616" s="39"/>
      <c r="N2616" s="39"/>
    </row>
    <row r="2617" spans="1:14" s="25" customFormat="1" ht="13.35" customHeight="1">
      <c r="A2617" s="39"/>
      <c r="B2617" s="39"/>
      <c r="C2617" s="39"/>
      <c r="N2617" s="39"/>
    </row>
    <row r="2618" spans="1:14" s="25" customFormat="1" ht="13.35" customHeight="1">
      <c r="A2618" s="39"/>
      <c r="B2618" s="39"/>
      <c r="C2618" s="39"/>
      <c r="N2618" s="39"/>
    </row>
    <row r="2619" spans="1:14" s="25" customFormat="1" ht="13.35" customHeight="1">
      <c r="A2619" s="39"/>
      <c r="B2619" s="39"/>
      <c r="C2619" s="39"/>
      <c r="N2619" s="39"/>
    </row>
    <row r="2620" spans="1:14" s="25" customFormat="1" ht="13.35" customHeight="1">
      <c r="A2620" s="39"/>
      <c r="B2620" s="39"/>
      <c r="C2620" s="39"/>
      <c r="N2620" s="39"/>
    </row>
    <row r="2621" spans="1:14" s="25" customFormat="1" ht="13.35" customHeight="1">
      <c r="A2621" s="39"/>
      <c r="B2621" s="39"/>
      <c r="C2621" s="39"/>
      <c r="N2621" s="39"/>
    </row>
    <row r="2622" spans="1:14" s="25" customFormat="1" ht="13.35" customHeight="1">
      <c r="A2622" s="39"/>
      <c r="B2622" s="39"/>
      <c r="C2622" s="39"/>
      <c r="N2622" s="39"/>
    </row>
    <row r="2623" spans="1:14" s="25" customFormat="1" ht="13.35" customHeight="1">
      <c r="A2623" s="39"/>
      <c r="B2623" s="39"/>
      <c r="C2623" s="39"/>
      <c r="N2623" s="39"/>
    </row>
    <row r="2624" spans="1:14" s="25" customFormat="1" ht="13.35" customHeight="1">
      <c r="A2624" s="39"/>
      <c r="B2624" s="39"/>
      <c r="C2624" s="39"/>
      <c r="N2624" s="39"/>
    </row>
    <row r="2625" spans="1:14" s="25" customFormat="1" ht="13.35" customHeight="1">
      <c r="A2625" s="39"/>
      <c r="B2625" s="39"/>
      <c r="C2625" s="39"/>
      <c r="N2625" s="39"/>
    </row>
    <row r="2626" spans="1:14" s="25" customFormat="1" ht="13.35" customHeight="1">
      <c r="A2626" s="39"/>
      <c r="B2626" s="39"/>
      <c r="C2626" s="39"/>
      <c r="N2626" s="39"/>
    </row>
    <row r="2627" spans="1:14" s="25" customFormat="1" ht="13.35" customHeight="1">
      <c r="A2627" s="39"/>
      <c r="B2627" s="39"/>
      <c r="C2627" s="39"/>
      <c r="N2627" s="39"/>
    </row>
    <row r="2628" spans="1:14" s="25" customFormat="1" ht="13.35" customHeight="1">
      <c r="A2628" s="39"/>
      <c r="B2628" s="39"/>
      <c r="C2628" s="39"/>
      <c r="N2628" s="39"/>
    </row>
    <row r="2629" spans="1:14" s="25" customFormat="1" ht="13.35" customHeight="1">
      <c r="A2629" s="39"/>
      <c r="B2629" s="39"/>
      <c r="C2629" s="39"/>
      <c r="N2629" s="39"/>
    </row>
    <row r="2630" spans="1:14" s="25" customFormat="1" ht="13.35" customHeight="1">
      <c r="A2630" s="39"/>
      <c r="B2630" s="39"/>
      <c r="C2630" s="39"/>
      <c r="N2630" s="39"/>
    </row>
    <row r="2631" spans="1:14" s="25" customFormat="1" ht="13.35" customHeight="1">
      <c r="A2631" s="39"/>
      <c r="B2631" s="39"/>
      <c r="C2631" s="39"/>
      <c r="N2631" s="39"/>
    </row>
    <row r="2632" spans="1:14" s="25" customFormat="1" ht="13.35" customHeight="1">
      <c r="A2632" s="39"/>
      <c r="B2632" s="39"/>
      <c r="C2632" s="39"/>
      <c r="N2632" s="39"/>
    </row>
    <row r="2633" spans="1:14" s="25" customFormat="1" ht="13.35" customHeight="1">
      <c r="A2633" s="39"/>
      <c r="B2633" s="39"/>
      <c r="C2633" s="39"/>
      <c r="N2633" s="39"/>
    </row>
    <row r="2634" spans="1:14" s="25" customFormat="1" ht="13.35" customHeight="1">
      <c r="A2634" s="39"/>
      <c r="B2634" s="39"/>
      <c r="C2634" s="39"/>
      <c r="N2634" s="39"/>
    </row>
    <row r="2635" spans="1:14" s="25" customFormat="1" ht="13.35" customHeight="1">
      <c r="A2635" s="39"/>
      <c r="B2635" s="39"/>
      <c r="C2635" s="39"/>
      <c r="N2635" s="39"/>
    </row>
    <row r="2636" spans="1:14" s="25" customFormat="1" ht="13.35" customHeight="1">
      <c r="A2636" s="39"/>
      <c r="B2636" s="39"/>
      <c r="C2636" s="39"/>
      <c r="N2636" s="39"/>
    </row>
    <row r="2637" spans="1:14" s="25" customFormat="1" ht="13.35" customHeight="1">
      <c r="A2637" s="39"/>
      <c r="B2637" s="39"/>
      <c r="C2637" s="39"/>
      <c r="N2637" s="39"/>
    </row>
    <row r="2638" spans="1:14" s="25" customFormat="1" ht="13.35" customHeight="1">
      <c r="A2638" s="39"/>
      <c r="B2638" s="39"/>
      <c r="C2638" s="39"/>
      <c r="N2638" s="39"/>
    </row>
    <row r="2639" spans="1:14" s="25" customFormat="1" ht="13.35" customHeight="1">
      <c r="A2639" s="39"/>
      <c r="B2639" s="39"/>
      <c r="C2639" s="39"/>
      <c r="N2639" s="39"/>
    </row>
    <row r="2640" spans="1:14" s="25" customFormat="1" ht="13.35" customHeight="1">
      <c r="A2640" s="39"/>
      <c r="B2640" s="39"/>
      <c r="C2640" s="39"/>
      <c r="N2640" s="39"/>
    </row>
    <row r="2641" spans="1:14" s="25" customFormat="1" ht="13.35" customHeight="1">
      <c r="A2641" s="39"/>
      <c r="B2641" s="39"/>
      <c r="C2641" s="39"/>
      <c r="N2641" s="39"/>
    </row>
    <row r="2642" spans="1:14" s="25" customFormat="1" ht="13.35" customHeight="1">
      <c r="A2642" s="39"/>
      <c r="B2642" s="39"/>
      <c r="C2642" s="39"/>
      <c r="N2642" s="39"/>
    </row>
    <row r="2643" spans="1:14" s="25" customFormat="1" ht="13.35" customHeight="1">
      <c r="A2643" s="39"/>
      <c r="B2643" s="39"/>
      <c r="C2643" s="39"/>
      <c r="N2643" s="39"/>
    </row>
    <row r="2644" spans="1:14" s="25" customFormat="1" ht="13.35" customHeight="1">
      <c r="A2644" s="39"/>
      <c r="B2644" s="39"/>
      <c r="C2644" s="39"/>
      <c r="N2644" s="39"/>
    </row>
    <row r="2645" spans="1:14" s="25" customFormat="1" ht="13.35" customHeight="1">
      <c r="A2645" s="39"/>
      <c r="B2645" s="39"/>
      <c r="C2645" s="39"/>
      <c r="N2645" s="39"/>
    </row>
    <row r="2646" spans="1:14" s="25" customFormat="1" ht="13.35" customHeight="1">
      <c r="A2646" s="39"/>
      <c r="B2646" s="39"/>
      <c r="C2646" s="39"/>
      <c r="N2646" s="39"/>
    </row>
    <row r="2647" spans="1:14" s="25" customFormat="1" ht="13.35" customHeight="1">
      <c r="A2647" s="39"/>
      <c r="B2647" s="39"/>
      <c r="C2647" s="39"/>
      <c r="N2647" s="39"/>
    </row>
    <row r="2648" spans="1:14" s="25" customFormat="1" ht="13.35" customHeight="1">
      <c r="A2648" s="39"/>
      <c r="B2648" s="39"/>
      <c r="C2648" s="39"/>
      <c r="N2648" s="39"/>
    </row>
    <row r="2649" spans="1:14" s="25" customFormat="1" ht="13.35" customHeight="1">
      <c r="A2649" s="39"/>
      <c r="B2649" s="39"/>
      <c r="C2649" s="39"/>
      <c r="N2649" s="39"/>
    </row>
    <row r="2650" spans="1:14" s="25" customFormat="1" ht="13.35" customHeight="1">
      <c r="A2650" s="39"/>
      <c r="B2650" s="39"/>
      <c r="C2650" s="39"/>
      <c r="N2650" s="39"/>
    </row>
    <row r="2651" spans="1:14" s="25" customFormat="1" ht="13.35" customHeight="1">
      <c r="A2651" s="39"/>
      <c r="B2651" s="39"/>
      <c r="C2651" s="39"/>
      <c r="N2651" s="39"/>
    </row>
    <row r="2652" spans="1:14" s="25" customFormat="1" ht="13.35" customHeight="1">
      <c r="A2652" s="39"/>
      <c r="B2652" s="39"/>
      <c r="C2652" s="39"/>
      <c r="N2652" s="39"/>
    </row>
    <row r="2653" spans="1:14" s="25" customFormat="1" ht="13.35" customHeight="1">
      <c r="A2653" s="39"/>
      <c r="B2653" s="39"/>
      <c r="C2653" s="39"/>
      <c r="N2653" s="39"/>
    </row>
    <row r="2654" spans="1:14" s="25" customFormat="1" ht="13.35" customHeight="1">
      <c r="A2654" s="39"/>
      <c r="B2654" s="39"/>
      <c r="C2654" s="39"/>
      <c r="N2654" s="39"/>
    </row>
    <row r="2655" spans="1:14" s="25" customFormat="1" ht="13.35" customHeight="1">
      <c r="A2655" s="39"/>
      <c r="B2655" s="39"/>
      <c r="C2655" s="39"/>
      <c r="N2655" s="39"/>
    </row>
    <row r="2656" spans="1:14" s="25" customFormat="1" ht="13.35" customHeight="1">
      <c r="A2656" s="39"/>
      <c r="B2656" s="39"/>
      <c r="C2656" s="39"/>
      <c r="N2656" s="39"/>
    </row>
    <row r="2657" spans="1:14" s="25" customFormat="1" ht="13.35" customHeight="1">
      <c r="A2657" s="39"/>
      <c r="B2657" s="39"/>
      <c r="C2657" s="39"/>
      <c r="N2657" s="39"/>
    </row>
    <row r="2658" spans="1:14" s="25" customFormat="1" ht="13.35" customHeight="1">
      <c r="A2658" s="39"/>
      <c r="B2658" s="39"/>
      <c r="C2658" s="39"/>
      <c r="N2658" s="39"/>
    </row>
    <row r="2659" spans="1:14" s="25" customFormat="1" ht="13.35" customHeight="1">
      <c r="A2659" s="39"/>
      <c r="B2659" s="39"/>
      <c r="C2659" s="39"/>
      <c r="N2659" s="39"/>
    </row>
    <row r="2660" spans="1:14" s="25" customFormat="1" ht="13.35" customHeight="1">
      <c r="A2660" s="39"/>
      <c r="B2660" s="39"/>
      <c r="C2660" s="39"/>
      <c r="N2660" s="39"/>
    </row>
    <row r="2661" spans="1:14" s="25" customFormat="1" ht="13.35" customHeight="1">
      <c r="A2661" s="39"/>
      <c r="B2661" s="39"/>
      <c r="C2661" s="39"/>
      <c r="N2661" s="39"/>
    </row>
    <row r="2662" spans="1:14" s="25" customFormat="1" ht="13.35" customHeight="1">
      <c r="A2662" s="39"/>
      <c r="B2662" s="39"/>
      <c r="C2662" s="39"/>
      <c r="N2662" s="39"/>
    </row>
    <row r="2663" spans="1:14" s="25" customFormat="1" ht="13.35" customHeight="1">
      <c r="A2663" s="39"/>
      <c r="B2663" s="39"/>
      <c r="C2663" s="39"/>
      <c r="N2663" s="39"/>
    </row>
    <row r="2664" spans="1:14" s="25" customFormat="1" ht="13.35" customHeight="1">
      <c r="A2664" s="39"/>
      <c r="B2664" s="39"/>
      <c r="C2664" s="39"/>
      <c r="N2664" s="39"/>
    </row>
    <row r="2665" spans="1:14" s="25" customFormat="1" ht="13.35" customHeight="1">
      <c r="A2665" s="39"/>
      <c r="B2665" s="39"/>
      <c r="C2665" s="39"/>
      <c r="N2665" s="39"/>
    </row>
    <row r="2666" spans="1:14" s="25" customFormat="1" ht="13.35" customHeight="1">
      <c r="A2666" s="39"/>
      <c r="B2666" s="39"/>
      <c r="C2666" s="39"/>
      <c r="N2666" s="39"/>
    </row>
    <row r="2667" spans="1:14" s="25" customFormat="1" ht="13.35" customHeight="1">
      <c r="A2667" s="39"/>
      <c r="B2667" s="39"/>
      <c r="C2667" s="39"/>
      <c r="N2667" s="39"/>
    </row>
    <row r="2668" spans="1:14" s="25" customFormat="1" ht="13.35" customHeight="1">
      <c r="A2668" s="39"/>
      <c r="B2668" s="39"/>
      <c r="C2668" s="39"/>
      <c r="N2668" s="39"/>
    </row>
    <row r="2669" spans="1:14" s="25" customFormat="1" ht="13.35" customHeight="1">
      <c r="A2669" s="39"/>
      <c r="B2669" s="39"/>
      <c r="C2669" s="39"/>
      <c r="N2669" s="39"/>
    </row>
    <row r="2670" spans="1:14" s="25" customFormat="1" ht="13.35" customHeight="1">
      <c r="A2670" s="39"/>
      <c r="B2670" s="39"/>
      <c r="C2670" s="39"/>
      <c r="N2670" s="39"/>
    </row>
    <row r="2671" spans="1:14" s="25" customFormat="1" ht="13.35" customHeight="1">
      <c r="A2671" s="39"/>
      <c r="B2671" s="39"/>
      <c r="C2671" s="39"/>
      <c r="N2671" s="39"/>
    </row>
    <row r="2672" spans="1:14" s="25" customFormat="1" ht="13.35" customHeight="1">
      <c r="A2672" s="39"/>
      <c r="B2672" s="39"/>
      <c r="C2672" s="39"/>
      <c r="N2672" s="39"/>
    </row>
    <row r="2673" spans="1:14" s="25" customFormat="1" ht="13.35" customHeight="1">
      <c r="A2673" s="39"/>
      <c r="B2673" s="39"/>
      <c r="C2673" s="39"/>
      <c r="N2673" s="39"/>
    </row>
    <row r="2674" spans="1:14" s="25" customFormat="1" ht="13.35" customHeight="1">
      <c r="A2674" s="39"/>
      <c r="B2674" s="39"/>
      <c r="C2674" s="39"/>
      <c r="N2674" s="39"/>
    </row>
    <row r="2675" spans="1:14" s="25" customFormat="1" ht="13.35" customHeight="1">
      <c r="A2675" s="39"/>
      <c r="B2675" s="39"/>
      <c r="C2675" s="39"/>
      <c r="N2675" s="39"/>
    </row>
    <row r="2676" spans="1:14" s="25" customFormat="1" ht="13.35" customHeight="1">
      <c r="A2676" s="39"/>
      <c r="B2676" s="39"/>
      <c r="C2676" s="39"/>
      <c r="N2676" s="39"/>
    </row>
    <row r="2677" spans="1:14" s="25" customFormat="1" ht="13.35" customHeight="1">
      <c r="A2677" s="39"/>
      <c r="B2677" s="39"/>
      <c r="C2677" s="39"/>
      <c r="N2677" s="39"/>
    </row>
    <row r="2678" spans="1:14" s="25" customFormat="1" ht="13.35" customHeight="1">
      <c r="A2678" s="39"/>
      <c r="B2678" s="39"/>
      <c r="C2678" s="39"/>
      <c r="N2678" s="39"/>
    </row>
    <row r="2679" spans="1:14" s="25" customFormat="1" ht="13.35" customHeight="1">
      <c r="A2679" s="39"/>
      <c r="B2679" s="39"/>
      <c r="C2679" s="39"/>
      <c r="N2679" s="39"/>
    </row>
    <row r="2680" spans="1:14" s="25" customFormat="1" ht="13.35" customHeight="1">
      <c r="A2680" s="39"/>
      <c r="B2680" s="39"/>
      <c r="C2680" s="39"/>
      <c r="N2680" s="39"/>
    </row>
    <row r="2681" spans="1:14" s="25" customFormat="1" ht="13.35" customHeight="1">
      <c r="A2681" s="39"/>
      <c r="B2681" s="39"/>
      <c r="C2681" s="39"/>
      <c r="N2681" s="39"/>
    </row>
    <row r="2682" spans="1:14" s="25" customFormat="1" ht="13.35" customHeight="1">
      <c r="A2682" s="39"/>
      <c r="B2682" s="39"/>
      <c r="C2682" s="39"/>
      <c r="N2682" s="39"/>
    </row>
    <row r="2683" spans="1:14" s="25" customFormat="1" ht="13.35" customHeight="1">
      <c r="A2683" s="39"/>
      <c r="B2683" s="39"/>
      <c r="C2683" s="39"/>
      <c r="N2683" s="39"/>
    </row>
    <row r="2684" spans="1:14" s="25" customFormat="1" ht="13.35" customHeight="1">
      <c r="A2684" s="39"/>
      <c r="B2684" s="39"/>
      <c r="C2684" s="39"/>
      <c r="N2684" s="39"/>
    </row>
    <row r="2685" spans="1:14" s="25" customFormat="1" ht="13.35" customHeight="1">
      <c r="A2685" s="39"/>
      <c r="B2685" s="39"/>
      <c r="C2685" s="39"/>
      <c r="N2685" s="39"/>
    </row>
    <row r="2686" spans="1:14" s="25" customFormat="1" ht="13.35" customHeight="1">
      <c r="A2686" s="39"/>
      <c r="B2686" s="39"/>
      <c r="C2686" s="39"/>
      <c r="N2686" s="39"/>
    </row>
    <row r="2687" spans="1:14" s="25" customFormat="1" ht="13.35" customHeight="1">
      <c r="A2687" s="39"/>
      <c r="B2687" s="39"/>
      <c r="C2687" s="39"/>
      <c r="N2687" s="39"/>
    </row>
    <row r="2688" spans="1:14" s="25" customFormat="1" ht="13.35" customHeight="1">
      <c r="A2688" s="39"/>
      <c r="B2688" s="39"/>
      <c r="C2688" s="39"/>
      <c r="N2688" s="39"/>
    </row>
    <row r="2689" spans="1:14" s="25" customFormat="1" ht="13.35" customHeight="1">
      <c r="A2689" s="39"/>
      <c r="B2689" s="39"/>
      <c r="C2689" s="39"/>
      <c r="N2689" s="39"/>
    </row>
    <row r="2690" spans="1:14" s="25" customFormat="1" ht="13.35" customHeight="1">
      <c r="A2690" s="39"/>
      <c r="B2690" s="39"/>
      <c r="C2690" s="39"/>
      <c r="N2690" s="39"/>
    </row>
    <row r="2691" spans="1:14" s="25" customFormat="1" ht="13.35" customHeight="1">
      <c r="A2691" s="39"/>
      <c r="B2691" s="39"/>
      <c r="C2691" s="39"/>
      <c r="N2691" s="39"/>
    </row>
    <row r="2692" spans="1:14" s="25" customFormat="1" ht="13.35" customHeight="1">
      <c r="A2692" s="39"/>
      <c r="B2692" s="39"/>
      <c r="C2692" s="39"/>
      <c r="N2692" s="39"/>
    </row>
    <row r="2693" spans="1:14" s="25" customFormat="1" ht="13.35" customHeight="1">
      <c r="A2693" s="39"/>
      <c r="B2693" s="39"/>
      <c r="C2693" s="39"/>
      <c r="N2693" s="39"/>
    </row>
    <row r="2694" spans="1:14" s="25" customFormat="1" ht="13.35" customHeight="1">
      <c r="A2694" s="39"/>
      <c r="B2694" s="39"/>
      <c r="C2694" s="39"/>
      <c r="N2694" s="39"/>
    </row>
    <row r="2695" spans="1:14" s="25" customFormat="1" ht="13.35" customHeight="1">
      <c r="A2695" s="39"/>
      <c r="B2695" s="39"/>
      <c r="C2695" s="39"/>
      <c r="N2695" s="39"/>
    </row>
    <row r="2696" spans="1:14" s="25" customFormat="1" ht="13.35" customHeight="1">
      <c r="A2696" s="39"/>
      <c r="B2696" s="39"/>
      <c r="C2696" s="39"/>
      <c r="N2696" s="39"/>
    </row>
    <row r="2697" spans="1:14" s="25" customFormat="1" ht="13.35" customHeight="1">
      <c r="A2697" s="39"/>
      <c r="B2697" s="39"/>
      <c r="C2697" s="39"/>
      <c r="N2697" s="39"/>
    </row>
    <row r="2698" spans="1:14" s="25" customFormat="1" ht="13.35" customHeight="1">
      <c r="A2698" s="39"/>
      <c r="B2698" s="39"/>
      <c r="C2698" s="39"/>
      <c r="N2698" s="39"/>
    </row>
    <row r="2699" spans="1:14" s="25" customFormat="1" ht="13.35" customHeight="1">
      <c r="A2699" s="39"/>
      <c r="B2699" s="39"/>
      <c r="C2699" s="39"/>
      <c r="N2699" s="39"/>
    </row>
    <row r="2700" spans="1:14" s="25" customFormat="1" ht="13.35" customHeight="1">
      <c r="A2700" s="39"/>
      <c r="B2700" s="39"/>
      <c r="C2700" s="39"/>
      <c r="N2700" s="39"/>
    </row>
    <row r="2701" spans="1:14" s="25" customFormat="1" ht="13.35" customHeight="1">
      <c r="A2701" s="39"/>
      <c r="B2701" s="39"/>
      <c r="C2701" s="39"/>
      <c r="N2701" s="39"/>
    </row>
    <row r="2702" spans="1:14" s="25" customFormat="1" ht="13.35" customHeight="1">
      <c r="A2702" s="39"/>
      <c r="B2702" s="39"/>
      <c r="C2702" s="39"/>
      <c r="N2702" s="39"/>
    </row>
    <row r="2703" spans="1:14" s="25" customFormat="1" ht="13.35" customHeight="1">
      <c r="A2703" s="39"/>
      <c r="B2703" s="39"/>
      <c r="C2703" s="39"/>
      <c r="N2703" s="39"/>
    </row>
    <row r="2704" spans="1:14" s="25" customFormat="1" ht="13.35" customHeight="1">
      <c r="A2704" s="39"/>
      <c r="B2704" s="39"/>
      <c r="C2704" s="39"/>
      <c r="N2704" s="39"/>
    </row>
    <row r="2705" spans="1:14" s="25" customFormat="1" ht="13.35" customHeight="1">
      <c r="A2705" s="39"/>
      <c r="B2705" s="39"/>
      <c r="C2705" s="39"/>
      <c r="N2705" s="39"/>
    </row>
    <row r="2706" spans="1:14" s="25" customFormat="1" ht="13.35" customHeight="1">
      <c r="A2706" s="39"/>
      <c r="B2706" s="39"/>
      <c r="C2706" s="39"/>
      <c r="N2706" s="39"/>
    </row>
    <row r="2707" spans="1:14" s="25" customFormat="1" ht="13.35" customHeight="1">
      <c r="A2707" s="39"/>
      <c r="B2707" s="39"/>
      <c r="C2707" s="39"/>
      <c r="N2707" s="39"/>
    </row>
    <row r="2708" spans="1:14" s="25" customFormat="1" ht="13.35" customHeight="1">
      <c r="A2708" s="39"/>
      <c r="B2708" s="39"/>
      <c r="C2708" s="39"/>
      <c r="N2708" s="39"/>
    </row>
    <row r="2709" spans="1:14" s="25" customFormat="1" ht="13.35" customHeight="1">
      <c r="A2709" s="39"/>
      <c r="B2709" s="39"/>
      <c r="C2709" s="39"/>
      <c r="N2709" s="39"/>
    </row>
    <row r="2710" spans="1:14" s="25" customFormat="1" ht="13.35" customHeight="1">
      <c r="A2710" s="39"/>
      <c r="B2710" s="39"/>
      <c r="C2710" s="39"/>
      <c r="N2710" s="39"/>
    </row>
    <row r="2711" spans="1:14" s="25" customFormat="1" ht="13.35" customHeight="1">
      <c r="A2711" s="39"/>
      <c r="B2711" s="39"/>
      <c r="C2711" s="39"/>
      <c r="N2711" s="39"/>
    </row>
    <row r="2712" spans="1:14" s="25" customFormat="1" ht="13.35" customHeight="1">
      <c r="A2712" s="39"/>
      <c r="B2712" s="39"/>
      <c r="C2712" s="39"/>
      <c r="N2712" s="39"/>
    </row>
    <row r="2713" spans="1:14" s="25" customFormat="1" ht="13.35" customHeight="1">
      <c r="A2713" s="39"/>
      <c r="B2713" s="39"/>
      <c r="C2713" s="39"/>
      <c r="N2713" s="39"/>
    </row>
    <row r="2714" spans="1:14" s="25" customFormat="1" ht="13.35" customHeight="1">
      <c r="A2714" s="39"/>
      <c r="B2714" s="39"/>
      <c r="C2714" s="39"/>
      <c r="N2714" s="39"/>
    </row>
    <row r="2715" spans="1:14" s="25" customFormat="1" ht="13.35" customHeight="1">
      <c r="A2715" s="39"/>
      <c r="B2715" s="39"/>
      <c r="C2715" s="39"/>
      <c r="N2715" s="39"/>
    </row>
    <row r="2716" spans="1:14" s="25" customFormat="1" ht="13.35" customHeight="1">
      <c r="A2716" s="39"/>
      <c r="B2716" s="39"/>
      <c r="C2716" s="39"/>
      <c r="N2716" s="39"/>
    </row>
    <row r="2717" spans="1:14" s="25" customFormat="1" ht="13.35" customHeight="1">
      <c r="A2717" s="39"/>
      <c r="B2717" s="39"/>
      <c r="C2717" s="39"/>
      <c r="N2717" s="39"/>
    </row>
    <row r="2718" spans="1:14" s="25" customFormat="1" ht="13.35" customHeight="1">
      <c r="A2718" s="39"/>
      <c r="B2718" s="39"/>
      <c r="C2718" s="39"/>
      <c r="N2718" s="39"/>
    </row>
    <row r="2719" spans="1:14" s="25" customFormat="1" ht="13.35" customHeight="1">
      <c r="A2719" s="39"/>
      <c r="B2719" s="39"/>
      <c r="C2719" s="39"/>
      <c r="N2719" s="39"/>
    </row>
    <row r="2720" spans="1:14" s="25" customFormat="1" ht="13.35" customHeight="1">
      <c r="A2720" s="39"/>
      <c r="B2720" s="39"/>
      <c r="C2720" s="39"/>
      <c r="N2720" s="39"/>
    </row>
    <row r="2721" spans="1:14" s="25" customFormat="1" ht="13.35" customHeight="1">
      <c r="A2721" s="39"/>
      <c r="B2721" s="39"/>
      <c r="C2721" s="39"/>
      <c r="N2721" s="39"/>
    </row>
    <row r="2722" spans="1:14" s="25" customFormat="1" ht="13.35" customHeight="1">
      <c r="A2722" s="39"/>
      <c r="B2722" s="39"/>
      <c r="C2722" s="39"/>
      <c r="N2722" s="39"/>
    </row>
    <row r="2723" spans="1:14" s="25" customFormat="1" ht="13.35" customHeight="1">
      <c r="A2723" s="39"/>
      <c r="B2723" s="39"/>
      <c r="C2723" s="39"/>
      <c r="N2723" s="39"/>
    </row>
    <row r="2724" spans="1:14" s="25" customFormat="1" ht="13.35" customHeight="1">
      <c r="A2724" s="39"/>
      <c r="B2724" s="39"/>
      <c r="C2724" s="39"/>
      <c r="N2724" s="39"/>
    </row>
    <row r="2725" spans="1:14" s="25" customFormat="1" ht="13.35" customHeight="1">
      <c r="A2725" s="39"/>
      <c r="B2725" s="39"/>
      <c r="C2725" s="39"/>
      <c r="N2725" s="39"/>
    </row>
    <row r="2726" spans="1:14" s="25" customFormat="1" ht="13.35" customHeight="1">
      <c r="A2726" s="39"/>
      <c r="B2726" s="39"/>
      <c r="C2726" s="39"/>
      <c r="N2726" s="39"/>
    </row>
    <row r="2727" spans="1:14" s="25" customFormat="1" ht="13.35" customHeight="1">
      <c r="A2727" s="39"/>
      <c r="B2727" s="39"/>
      <c r="C2727" s="39"/>
      <c r="N2727" s="39"/>
    </row>
    <row r="2728" spans="1:14" s="25" customFormat="1" ht="13.35" customHeight="1">
      <c r="A2728" s="39"/>
      <c r="B2728" s="39"/>
      <c r="C2728" s="39"/>
      <c r="N2728" s="39"/>
    </row>
    <row r="2729" spans="1:14" s="25" customFormat="1" ht="13.35" customHeight="1">
      <c r="A2729" s="39"/>
      <c r="B2729" s="39"/>
      <c r="C2729" s="39"/>
      <c r="N2729" s="39"/>
    </row>
    <row r="2730" spans="1:14" s="25" customFormat="1" ht="13.35" customHeight="1">
      <c r="A2730" s="39"/>
      <c r="B2730" s="39"/>
      <c r="C2730" s="39"/>
      <c r="N2730" s="39"/>
    </row>
    <row r="2731" spans="1:14" s="25" customFormat="1" ht="13.35" customHeight="1">
      <c r="A2731" s="39"/>
      <c r="B2731" s="39"/>
      <c r="C2731" s="39"/>
      <c r="N2731" s="39"/>
    </row>
    <row r="2732" spans="1:14" s="25" customFormat="1" ht="13.35" customHeight="1">
      <c r="A2732" s="39"/>
      <c r="B2732" s="39"/>
      <c r="C2732" s="39"/>
      <c r="N2732" s="39"/>
    </row>
    <row r="2733" spans="1:14" s="25" customFormat="1" ht="13.35" customHeight="1">
      <c r="A2733" s="39"/>
      <c r="B2733" s="39"/>
      <c r="C2733" s="39"/>
      <c r="N2733" s="39"/>
    </row>
    <row r="2734" spans="1:14" s="25" customFormat="1" ht="13.35" customHeight="1">
      <c r="A2734" s="39"/>
      <c r="B2734" s="39"/>
      <c r="C2734" s="39"/>
      <c r="N2734" s="39"/>
    </row>
    <row r="2735" spans="1:14" s="25" customFormat="1" ht="13.35" customHeight="1">
      <c r="A2735" s="39"/>
      <c r="B2735" s="39"/>
      <c r="C2735" s="39"/>
      <c r="N2735" s="39"/>
    </row>
    <row r="2736" spans="1:14" s="25" customFormat="1" ht="13.35" customHeight="1">
      <c r="A2736" s="39"/>
      <c r="B2736" s="39"/>
      <c r="C2736" s="39"/>
      <c r="N2736" s="39"/>
    </row>
    <row r="2737" spans="1:14" s="25" customFormat="1" ht="13.35" customHeight="1">
      <c r="A2737" s="39"/>
      <c r="B2737" s="39"/>
      <c r="C2737" s="39"/>
      <c r="N2737" s="39"/>
    </row>
    <row r="2738" spans="1:14" s="25" customFormat="1" ht="13.35" customHeight="1">
      <c r="A2738" s="39"/>
      <c r="B2738" s="39"/>
      <c r="C2738" s="39"/>
      <c r="N2738" s="39"/>
    </row>
    <row r="2739" spans="1:14" s="25" customFormat="1" ht="13.35" customHeight="1">
      <c r="A2739" s="39"/>
      <c r="B2739" s="39"/>
      <c r="C2739" s="39"/>
      <c r="N2739" s="39"/>
    </row>
    <row r="2740" spans="1:14" s="25" customFormat="1" ht="13.35" customHeight="1">
      <c r="A2740" s="39"/>
      <c r="B2740" s="39"/>
      <c r="C2740" s="39"/>
      <c r="N2740" s="39"/>
    </row>
    <row r="2741" spans="1:14" s="25" customFormat="1" ht="13.35" customHeight="1">
      <c r="A2741" s="39"/>
      <c r="B2741" s="39"/>
      <c r="C2741" s="39"/>
      <c r="N2741" s="39"/>
    </row>
    <row r="2742" spans="1:14" s="25" customFormat="1" ht="13.35" customHeight="1">
      <c r="A2742" s="39"/>
      <c r="B2742" s="39"/>
      <c r="C2742" s="39"/>
      <c r="N2742" s="39"/>
    </row>
    <row r="2743" spans="1:14" s="25" customFormat="1" ht="13.35" customHeight="1">
      <c r="A2743" s="39"/>
      <c r="B2743" s="39"/>
      <c r="C2743" s="39"/>
      <c r="N2743" s="39"/>
    </row>
    <row r="2744" spans="1:14" s="25" customFormat="1" ht="13.35" customHeight="1">
      <c r="A2744" s="39"/>
      <c r="B2744" s="39"/>
      <c r="C2744" s="39"/>
      <c r="N2744" s="39"/>
    </row>
    <row r="2745" spans="1:14" s="25" customFormat="1" ht="13.35" customHeight="1">
      <c r="A2745" s="39"/>
      <c r="B2745" s="39"/>
      <c r="C2745" s="39"/>
      <c r="N2745" s="39"/>
    </row>
    <row r="2746" spans="1:14" s="25" customFormat="1" ht="13.35" customHeight="1">
      <c r="A2746" s="39"/>
      <c r="B2746" s="39"/>
      <c r="C2746" s="39"/>
      <c r="N2746" s="39"/>
    </row>
    <row r="2747" spans="1:14" s="25" customFormat="1" ht="13.35" customHeight="1">
      <c r="A2747" s="39"/>
      <c r="B2747" s="39"/>
      <c r="C2747" s="39"/>
      <c r="N2747" s="39"/>
    </row>
    <row r="2748" spans="1:14" s="25" customFormat="1" ht="13.35" customHeight="1">
      <c r="A2748" s="39"/>
      <c r="B2748" s="39"/>
      <c r="C2748" s="39"/>
      <c r="N2748" s="39"/>
    </row>
    <row r="2749" spans="1:14" s="25" customFormat="1" ht="13.35" customHeight="1">
      <c r="A2749" s="39"/>
      <c r="B2749" s="39"/>
      <c r="C2749" s="39"/>
      <c r="N2749" s="39"/>
    </row>
    <row r="2750" spans="1:14" s="25" customFormat="1" ht="13.35" customHeight="1">
      <c r="A2750" s="39"/>
      <c r="B2750" s="39"/>
      <c r="C2750" s="39"/>
      <c r="N2750" s="39"/>
    </row>
    <row r="2751" spans="1:14" s="25" customFormat="1" ht="13.35" customHeight="1">
      <c r="A2751" s="39"/>
      <c r="B2751" s="39"/>
      <c r="C2751" s="39"/>
      <c r="N2751" s="39"/>
    </row>
    <row r="2752" spans="1:14" s="25" customFormat="1" ht="13.35" customHeight="1">
      <c r="A2752" s="39"/>
      <c r="B2752" s="39"/>
      <c r="C2752" s="39"/>
      <c r="N2752" s="39"/>
    </row>
    <row r="2753" spans="1:14" s="25" customFormat="1" ht="13.35" customHeight="1">
      <c r="A2753" s="39"/>
      <c r="B2753" s="39"/>
      <c r="C2753" s="39"/>
      <c r="N2753" s="39"/>
    </row>
    <row r="2754" spans="1:14" s="25" customFormat="1" ht="13.35" customHeight="1">
      <c r="A2754" s="39"/>
      <c r="B2754" s="39"/>
      <c r="C2754" s="39"/>
      <c r="N2754" s="39"/>
    </row>
    <row r="2755" spans="1:14" s="25" customFormat="1" ht="13.35" customHeight="1">
      <c r="A2755" s="39"/>
      <c r="B2755" s="39"/>
      <c r="C2755" s="39"/>
      <c r="N2755" s="39"/>
    </row>
    <row r="2756" spans="1:14" s="25" customFormat="1" ht="13.35" customHeight="1">
      <c r="A2756" s="39"/>
      <c r="B2756" s="39"/>
      <c r="C2756" s="39"/>
      <c r="N2756" s="39"/>
    </row>
    <row r="2757" spans="1:14" s="25" customFormat="1" ht="13.35" customHeight="1">
      <c r="A2757" s="39"/>
      <c r="B2757" s="39"/>
      <c r="C2757" s="39"/>
      <c r="N2757" s="39"/>
    </row>
    <row r="2758" spans="1:14" s="25" customFormat="1" ht="13.35" customHeight="1">
      <c r="A2758" s="39"/>
      <c r="B2758" s="39"/>
      <c r="C2758" s="39"/>
      <c r="N2758" s="39"/>
    </row>
    <row r="2759" spans="1:14" s="25" customFormat="1" ht="13.35" customHeight="1">
      <c r="A2759" s="39"/>
      <c r="B2759" s="39"/>
      <c r="C2759" s="39"/>
      <c r="N2759" s="39"/>
    </row>
    <row r="2760" spans="1:14" s="25" customFormat="1" ht="13.35" customHeight="1">
      <c r="A2760" s="39"/>
      <c r="B2760" s="39"/>
      <c r="C2760" s="39"/>
      <c r="N2760" s="39"/>
    </row>
    <row r="2761" spans="1:14" s="25" customFormat="1" ht="13.35" customHeight="1">
      <c r="A2761" s="39"/>
      <c r="B2761" s="39"/>
      <c r="C2761" s="39"/>
      <c r="N2761" s="39"/>
    </row>
    <row r="2762" spans="1:14" s="25" customFormat="1" ht="13.35" customHeight="1">
      <c r="A2762" s="39"/>
      <c r="B2762" s="39"/>
      <c r="C2762" s="39"/>
      <c r="N2762" s="39"/>
    </row>
    <row r="2763" spans="1:14" s="25" customFormat="1" ht="13.35" customHeight="1">
      <c r="A2763" s="39"/>
      <c r="B2763" s="39"/>
      <c r="C2763" s="39"/>
      <c r="N2763" s="39"/>
    </row>
    <row r="2764" spans="1:14" s="25" customFormat="1" ht="13.35" customHeight="1">
      <c r="A2764" s="39"/>
      <c r="B2764" s="39"/>
      <c r="C2764" s="39"/>
      <c r="N2764" s="39"/>
    </row>
    <row r="2765" spans="1:14" s="25" customFormat="1" ht="13.35" customHeight="1">
      <c r="A2765" s="39"/>
      <c r="B2765" s="39"/>
      <c r="C2765" s="39"/>
      <c r="N2765" s="39"/>
    </row>
    <row r="2766" spans="1:14" s="25" customFormat="1" ht="13.35" customHeight="1">
      <c r="A2766" s="39"/>
      <c r="B2766" s="39"/>
      <c r="C2766" s="39"/>
      <c r="N2766" s="39"/>
    </row>
    <row r="2767" spans="1:14" s="25" customFormat="1" ht="13.35" customHeight="1">
      <c r="A2767" s="39"/>
      <c r="B2767" s="39"/>
      <c r="C2767" s="39"/>
      <c r="N2767" s="39"/>
    </row>
    <row r="2768" spans="1:14" s="25" customFormat="1" ht="13.35" customHeight="1">
      <c r="A2768" s="39"/>
      <c r="B2768" s="39"/>
      <c r="C2768" s="39"/>
      <c r="N2768" s="39"/>
    </row>
    <row r="2769" spans="1:14" s="25" customFormat="1" ht="13.35" customHeight="1">
      <c r="A2769" s="39"/>
      <c r="B2769" s="39"/>
      <c r="C2769" s="39"/>
      <c r="N2769" s="39"/>
    </row>
    <row r="2770" spans="1:14" s="25" customFormat="1" ht="13.35" customHeight="1">
      <c r="A2770" s="39"/>
      <c r="B2770" s="39"/>
      <c r="C2770" s="39"/>
      <c r="N2770" s="39"/>
    </row>
    <row r="2771" spans="1:14" s="25" customFormat="1" ht="13.35" customHeight="1">
      <c r="A2771" s="39"/>
      <c r="B2771" s="39"/>
      <c r="C2771" s="39"/>
      <c r="N2771" s="39"/>
    </row>
    <row r="2772" spans="1:14" s="25" customFormat="1" ht="13.35" customHeight="1">
      <c r="A2772" s="39"/>
      <c r="B2772" s="39"/>
      <c r="C2772" s="39"/>
      <c r="N2772" s="39"/>
    </row>
    <row r="2773" spans="1:14" s="25" customFormat="1" ht="13.35" customHeight="1">
      <c r="A2773" s="39"/>
      <c r="B2773" s="39"/>
      <c r="C2773" s="39"/>
      <c r="N2773" s="39"/>
    </row>
    <row r="2774" spans="1:14" s="25" customFormat="1" ht="13.35" customHeight="1">
      <c r="A2774" s="39"/>
      <c r="B2774" s="39"/>
      <c r="C2774" s="39"/>
      <c r="N2774" s="39"/>
    </row>
    <row r="2775" spans="1:14" s="25" customFormat="1" ht="13.35" customHeight="1">
      <c r="A2775" s="39"/>
      <c r="B2775" s="39"/>
      <c r="C2775" s="39"/>
      <c r="N2775" s="39"/>
    </row>
    <row r="2776" spans="1:14" s="25" customFormat="1" ht="13.35" customHeight="1">
      <c r="A2776" s="39"/>
      <c r="B2776" s="39"/>
      <c r="C2776" s="39"/>
      <c r="N2776" s="39"/>
    </row>
    <row r="2777" spans="1:14" s="25" customFormat="1" ht="13.35" customHeight="1">
      <c r="A2777" s="39"/>
      <c r="B2777" s="39"/>
      <c r="C2777" s="39"/>
      <c r="N2777" s="39"/>
    </row>
    <row r="2778" spans="1:14" s="25" customFormat="1" ht="13.35" customHeight="1">
      <c r="A2778" s="39"/>
      <c r="B2778" s="39"/>
      <c r="C2778" s="39"/>
      <c r="N2778" s="39"/>
    </row>
    <row r="2779" spans="1:14" s="25" customFormat="1" ht="13.35" customHeight="1">
      <c r="A2779" s="39"/>
      <c r="B2779" s="39"/>
      <c r="C2779" s="39"/>
      <c r="N2779" s="39"/>
    </row>
    <row r="2780" spans="1:14" s="25" customFormat="1" ht="13.35" customHeight="1">
      <c r="A2780" s="39"/>
      <c r="B2780" s="39"/>
      <c r="C2780" s="39"/>
      <c r="N2780" s="39"/>
    </row>
    <row r="2781" spans="1:14" s="25" customFormat="1" ht="13.35" customHeight="1">
      <c r="A2781" s="39"/>
      <c r="B2781" s="39"/>
      <c r="C2781" s="39"/>
      <c r="N2781" s="39"/>
    </row>
    <row r="2782" spans="1:14" s="25" customFormat="1" ht="13.35" customHeight="1">
      <c r="A2782" s="39"/>
      <c r="B2782" s="39"/>
      <c r="C2782" s="39"/>
      <c r="N2782" s="39"/>
    </row>
    <row r="2783" spans="1:14" s="25" customFormat="1" ht="13.35" customHeight="1">
      <c r="A2783" s="39"/>
      <c r="B2783" s="39"/>
      <c r="C2783" s="39"/>
      <c r="N2783" s="39"/>
    </row>
    <row r="2784" spans="1:14" s="25" customFormat="1" ht="13.35" customHeight="1">
      <c r="A2784" s="39"/>
      <c r="B2784" s="39"/>
      <c r="C2784" s="39"/>
      <c r="N2784" s="39"/>
    </row>
    <row r="2785" spans="1:14" s="25" customFormat="1" ht="13.35" customHeight="1">
      <c r="A2785" s="39"/>
      <c r="B2785" s="39"/>
      <c r="C2785" s="39"/>
      <c r="N2785" s="39"/>
    </row>
    <row r="2786" spans="1:14" s="25" customFormat="1" ht="13.35" customHeight="1">
      <c r="A2786" s="39"/>
      <c r="B2786" s="39"/>
      <c r="C2786" s="39"/>
      <c r="N2786" s="39"/>
    </row>
    <row r="2787" spans="1:14" s="25" customFormat="1" ht="13.35" customHeight="1">
      <c r="A2787" s="39"/>
      <c r="B2787" s="39"/>
      <c r="C2787" s="39"/>
      <c r="N2787" s="39"/>
    </row>
    <row r="2788" spans="1:14" s="25" customFormat="1" ht="13.35" customHeight="1">
      <c r="A2788" s="39"/>
      <c r="B2788" s="39"/>
      <c r="C2788" s="39"/>
      <c r="N2788" s="39"/>
    </row>
    <row r="2789" spans="1:14" s="25" customFormat="1" ht="13.35" customHeight="1">
      <c r="A2789" s="39"/>
      <c r="B2789" s="39"/>
      <c r="C2789" s="39"/>
      <c r="N2789" s="39"/>
    </row>
    <row r="2790" spans="1:14" s="25" customFormat="1" ht="13.35" customHeight="1">
      <c r="A2790" s="39"/>
      <c r="B2790" s="39"/>
      <c r="C2790" s="39"/>
      <c r="N2790" s="39"/>
    </row>
    <row r="2791" spans="1:14" s="25" customFormat="1" ht="13.35" customHeight="1">
      <c r="A2791" s="39"/>
      <c r="B2791" s="39"/>
      <c r="C2791" s="39"/>
      <c r="N2791" s="39"/>
    </row>
    <row r="2792" spans="1:14" s="25" customFormat="1" ht="13.35" customHeight="1">
      <c r="A2792" s="39"/>
      <c r="B2792" s="39"/>
      <c r="C2792" s="39"/>
      <c r="N2792" s="39"/>
    </row>
    <row r="2793" spans="1:14" s="25" customFormat="1" ht="13.35" customHeight="1">
      <c r="A2793" s="39"/>
      <c r="B2793" s="39"/>
      <c r="C2793" s="39"/>
      <c r="N2793" s="39"/>
    </row>
    <row r="2794" spans="1:14" s="25" customFormat="1" ht="13.35" customHeight="1">
      <c r="A2794" s="39"/>
      <c r="B2794" s="39"/>
      <c r="C2794" s="39"/>
      <c r="N2794" s="39"/>
    </row>
    <row r="2795" spans="1:14" s="25" customFormat="1" ht="13.35" customHeight="1">
      <c r="A2795" s="39"/>
      <c r="B2795" s="39"/>
      <c r="C2795" s="39"/>
      <c r="N2795" s="39"/>
    </row>
    <row r="2796" spans="1:14" s="25" customFormat="1" ht="13.35" customHeight="1">
      <c r="A2796" s="39"/>
      <c r="B2796" s="39"/>
      <c r="C2796" s="39"/>
      <c r="N2796" s="39"/>
    </row>
    <row r="2797" spans="1:14" s="25" customFormat="1" ht="13.35" customHeight="1">
      <c r="A2797" s="39"/>
      <c r="B2797" s="39"/>
      <c r="C2797" s="39"/>
      <c r="N2797" s="39"/>
    </row>
    <row r="2798" spans="1:14" s="25" customFormat="1" ht="13.35" customHeight="1">
      <c r="A2798" s="39"/>
      <c r="B2798" s="39"/>
      <c r="C2798" s="39"/>
      <c r="N2798" s="39"/>
    </row>
    <row r="2799" spans="1:14" s="25" customFormat="1" ht="13.35" customHeight="1">
      <c r="A2799" s="39"/>
      <c r="B2799" s="39"/>
      <c r="C2799" s="39"/>
      <c r="N2799" s="39"/>
    </row>
    <row r="2800" spans="1:14" s="25" customFormat="1" ht="13.35" customHeight="1">
      <c r="A2800" s="39"/>
      <c r="B2800" s="39"/>
      <c r="C2800" s="39"/>
      <c r="N2800" s="39"/>
    </row>
    <row r="2801" spans="1:14" s="25" customFormat="1" ht="13.35" customHeight="1">
      <c r="A2801" s="39"/>
      <c r="B2801" s="39"/>
      <c r="C2801" s="39"/>
      <c r="N2801" s="39"/>
    </row>
    <row r="2802" spans="1:14" s="25" customFormat="1" ht="13.35" customHeight="1">
      <c r="A2802" s="39"/>
      <c r="B2802" s="39"/>
      <c r="C2802" s="39"/>
      <c r="N2802" s="39"/>
    </row>
    <row r="2803" spans="1:14" s="25" customFormat="1" ht="13.35" customHeight="1">
      <c r="A2803" s="39"/>
      <c r="B2803" s="39"/>
      <c r="C2803" s="39"/>
      <c r="N2803" s="39"/>
    </row>
    <row r="2804" spans="1:14" s="25" customFormat="1" ht="13.35" customHeight="1">
      <c r="A2804" s="39"/>
      <c r="B2804" s="39"/>
      <c r="C2804" s="39"/>
      <c r="N2804" s="39"/>
    </row>
    <row r="2805" spans="1:14" s="25" customFormat="1" ht="13.35" customHeight="1">
      <c r="A2805" s="39"/>
      <c r="B2805" s="39"/>
      <c r="C2805" s="39"/>
      <c r="N2805" s="39"/>
    </row>
    <row r="2806" spans="1:14" s="25" customFormat="1" ht="13.35" customHeight="1">
      <c r="A2806" s="39"/>
      <c r="B2806" s="39"/>
      <c r="C2806" s="39"/>
      <c r="N2806" s="39"/>
    </row>
    <row r="2807" spans="1:14" s="25" customFormat="1" ht="13.35" customHeight="1">
      <c r="A2807" s="39"/>
      <c r="B2807" s="39"/>
      <c r="C2807" s="39"/>
      <c r="N2807" s="39"/>
    </row>
    <row r="2808" spans="1:14" s="25" customFormat="1" ht="13.35" customHeight="1">
      <c r="A2808" s="39"/>
      <c r="B2808" s="39"/>
      <c r="C2808" s="39"/>
      <c r="N2808" s="39"/>
    </row>
    <row r="2809" spans="1:14" s="25" customFormat="1" ht="13.35" customHeight="1">
      <c r="A2809" s="39"/>
      <c r="B2809" s="39"/>
      <c r="C2809" s="39"/>
      <c r="N2809" s="39"/>
    </row>
    <row r="2810" spans="1:14" s="25" customFormat="1" ht="13.35" customHeight="1">
      <c r="A2810" s="39"/>
      <c r="B2810" s="39"/>
      <c r="C2810" s="39"/>
      <c r="N2810" s="39"/>
    </row>
    <row r="2811" spans="1:14" s="25" customFormat="1" ht="13.35" customHeight="1">
      <c r="A2811" s="39"/>
      <c r="B2811" s="39"/>
      <c r="C2811" s="39"/>
      <c r="N2811" s="39"/>
    </row>
    <row r="2812" spans="1:14" s="25" customFormat="1" ht="13.35" customHeight="1">
      <c r="A2812" s="39"/>
      <c r="B2812" s="39"/>
      <c r="C2812" s="39"/>
      <c r="N2812" s="39"/>
    </row>
    <row r="2813" spans="1:14" s="25" customFormat="1" ht="13.35" customHeight="1">
      <c r="A2813" s="39"/>
      <c r="B2813" s="39"/>
      <c r="C2813" s="39"/>
      <c r="N2813" s="39"/>
    </row>
    <row r="2814" spans="1:14" s="25" customFormat="1" ht="13.35" customHeight="1">
      <c r="A2814" s="39"/>
      <c r="B2814" s="39"/>
      <c r="C2814" s="39"/>
      <c r="N2814" s="39"/>
    </row>
    <row r="2815" spans="1:14" s="25" customFormat="1" ht="13.35" customHeight="1">
      <c r="A2815" s="39"/>
      <c r="B2815" s="39"/>
      <c r="C2815" s="39"/>
      <c r="N2815" s="39"/>
    </row>
    <row r="2816" spans="1:14" s="25" customFormat="1" ht="13.35" customHeight="1">
      <c r="A2816" s="39"/>
      <c r="B2816" s="39"/>
      <c r="C2816" s="39"/>
      <c r="N2816" s="39"/>
    </row>
    <row r="2817" spans="1:14" s="25" customFormat="1" ht="13.35" customHeight="1">
      <c r="A2817" s="39"/>
      <c r="B2817" s="39"/>
      <c r="C2817" s="39"/>
      <c r="N2817" s="39"/>
    </row>
    <row r="2818" spans="1:14" s="25" customFormat="1" ht="13.35" customHeight="1">
      <c r="A2818" s="39"/>
      <c r="B2818" s="39"/>
      <c r="C2818" s="39"/>
      <c r="N2818" s="39"/>
    </row>
    <row r="2819" spans="1:14" s="25" customFormat="1" ht="13.35" customHeight="1">
      <c r="A2819" s="39"/>
      <c r="B2819" s="39"/>
      <c r="C2819" s="39"/>
      <c r="N2819" s="39"/>
    </row>
    <row r="2820" spans="1:14" s="25" customFormat="1" ht="13.35" customHeight="1">
      <c r="A2820" s="39"/>
      <c r="B2820" s="39"/>
      <c r="C2820" s="39"/>
      <c r="N2820" s="39"/>
    </row>
    <row r="2821" spans="1:14" s="25" customFormat="1" ht="13.35" customHeight="1">
      <c r="A2821" s="39"/>
      <c r="B2821" s="39"/>
      <c r="C2821" s="39"/>
      <c r="N2821" s="39"/>
    </row>
    <row r="2822" spans="1:14" s="25" customFormat="1" ht="13.35" customHeight="1">
      <c r="A2822" s="39"/>
      <c r="B2822" s="39"/>
      <c r="C2822" s="39"/>
      <c r="N2822" s="39"/>
    </row>
    <row r="2823" spans="1:14" s="25" customFormat="1" ht="13.35" customHeight="1">
      <c r="A2823" s="39"/>
      <c r="B2823" s="39"/>
      <c r="C2823" s="39"/>
      <c r="N2823" s="39"/>
    </row>
    <row r="2824" spans="1:14" s="25" customFormat="1" ht="13.35" customHeight="1">
      <c r="A2824" s="39"/>
      <c r="B2824" s="39"/>
      <c r="C2824" s="39"/>
      <c r="N2824" s="39"/>
    </row>
    <row r="2825" spans="1:14" s="25" customFormat="1" ht="13.35" customHeight="1">
      <c r="A2825" s="39"/>
      <c r="B2825" s="39"/>
      <c r="C2825" s="39"/>
      <c r="N2825" s="39"/>
    </row>
    <row r="2826" spans="1:14" s="25" customFormat="1" ht="13.35" customHeight="1">
      <c r="A2826" s="39"/>
      <c r="B2826" s="39"/>
      <c r="C2826" s="39"/>
      <c r="N2826" s="39"/>
    </row>
    <row r="2827" spans="1:14" s="25" customFormat="1" ht="13.35" customHeight="1">
      <c r="A2827" s="39"/>
      <c r="B2827" s="39"/>
      <c r="C2827" s="39"/>
      <c r="N2827" s="39"/>
    </row>
    <row r="2828" spans="1:14" s="25" customFormat="1" ht="13.35" customHeight="1">
      <c r="A2828" s="39"/>
      <c r="B2828" s="39"/>
      <c r="C2828" s="39"/>
      <c r="N2828" s="39"/>
    </row>
    <row r="2829" spans="1:14" s="25" customFormat="1" ht="13.35" customHeight="1">
      <c r="A2829" s="39"/>
      <c r="B2829" s="39"/>
      <c r="C2829" s="39"/>
      <c r="N2829" s="39"/>
    </row>
    <row r="2830" spans="1:14" s="25" customFormat="1" ht="13.35" customHeight="1">
      <c r="A2830" s="39"/>
      <c r="B2830" s="39"/>
      <c r="C2830" s="39"/>
      <c r="N2830" s="39"/>
    </row>
    <row r="2831" spans="1:14" s="25" customFormat="1" ht="13.35" customHeight="1">
      <c r="A2831" s="39"/>
      <c r="B2831" s="39"/>
      <c r="C2831" s="39"/>
      <c r="N2831" s="39"/>
    </row>
    <row r="2832" spans="1:14" s="25" customFormat="1" ht="13.35" customHeight="1">
      <c r="A2832" s="39"/>
      <c r="B2832" s="39"/>
      <c r="C2832" s="39"/>
      <c r="N2832" s="39"/>
    </row>
    <row r="2833" spans="1:14" s="25" customFormat="1" ht="13.35" customHeight="1">
      <c r="A2833" s="39"/>
      <c r="B2833" s="39"/>
      <c r="C2833" s="39"/>
      <c r="N2833" s="39"/>
    </row>
    <row r="2834" spans="1:14" s="25" customFormat="1" ht="13.35" customHeight="1">
      <c r="A2834" s="39"/>
      <c r="B2834" s="39"/>
      <c r="C2834" s="39"/>
      <c r="N2834" s="39"/>
    </row>
    <row r="2835" spans="1:14" s="25" customFormat="1" ht="13.35" customHeight="1">
      <c r="A2835" s="39"/>
      <c r="B2835" s="39"/>
      <c r="C2835" s="39"/>
      <c r="N2835" s="39"/>
    </row>
    <row r="2836" spans="1:14" s="25" customFormat="1" ht="13.35" customHeight="1">
      <c r="A2836" s="39"/>
      <c r="B2836" s="39"/>
      <c r="C2836" s="39"/>
      <c r="N2836" s="39"/>
    </row>
    <row r="2837" spans="1:14" s="25" customFormat="1" ht="13.35" customHeight="1">
      <c r="A2837" s="39"/>
      <c r="B2837" s="39"/>
      <c r="C2837" s="39"/>
      <c r="N2837" s="39"/>
    </row>
    <row r="2838" spans="1:14" s="25" customFormat="1" ht="13.35" customHeight="1">
      <c r="A2838" s="39"/>
      <c r="B2838" s="39"/>
      <c r="C2838" s="39"/>
      <c r="N2838" s="39"/>
    </row>
    <row r="2839" spans="1:14" s="25" customFormat="1" ht="13.35" customHeight="1">
      <c r="A2839" s="39"/>
      <c r="B2839" s="39"/>
      <c r="C2839" s="39"/>
      <c r="N2839" s="39"/>
    </row>
    <row r="2840" spans="1:14" s="25" customFormat="1" ht="13.35" customHeight="1">
      <c r="A2840" s="39"/>
      <c r="B2840" s="39"/>
      <c r="C2840" s="39"/>
      <c r="N2840" s="39"/>
    </row>
    <row r="2841" spans="1:14" s="25" customFormat="1" ht="13.35" customHeight="1">
      <c r="A2841" s="39"/>
      <c r="B2841" s="39"/>
      <c r="C2841" s="39"/>
      <c r="N2841" s="39"/>
    </row>
    <row r="2842" spans="1:14" s="25" customFormat="1" ht="13.35" customHeight="1">
      <c r="A2842" s="39"/>
      <c r="B2842" s="39"/>
      <c r="C2842" s="39"/>
      <c r="N2842" s="39"/>
    </row>
    <row r="2843" spans="1:14" s="25" customFormat="1" ht="13.35" customHeight="1">
      <c r="A2843" s="39"/>
      <c r="B2843" s="39"/>
      <c r="C2843" s="39"/>
      <c r="N2843" s="39"/>
    </row>
    <row r="2844" spans="1:14" s="25" customFormat="1" ht="13.35" customHeight="1">
      <c r="A2844" s="39"/>
      <c r="B2844" s="39"/>
      <c r="C2844" s="39"/>
      <c r="N2844" s="39"/>
    </row>
    <row r="2845" spans="1:14" s="25" customFormat="1" ht="13.35" customHeight="1">
      <c r="A2845" s="39"/>
      <c r="B2845" s="39"/>
      <c r="C2845" s="39"/>
      <c r="N2845" s="39"/>
    </row>
    <row r="2846" spans="1:14" s="25" customFormat="1" ht="13.35" customHeight="1">
      <c r="A2846" s="39"/>
      <c r="B2846" s="39"/>
      <c r="C2846" s="39"/>
      <c r="N2846" s="39"/>
    </row>
    <row r="2847" spans="1:14" s="25" customFormat="1" ht="13.35" customHeight="1">
      <c r="A2847" s="39"/>
      <c r="B2847" s="39"/>
      <c r="C2847" s="39"/>
      <c r="N2847" s="39"/>
    </row>
    <row r="2848" spans="1:14" s="25" customFormat="1" ht="13.35" customHeight="1">
      <c r="A2848" s="39"/>
      <c r="B2848" s="39"/>
      <c r="C2848" s="39"/>
      <c r="N2848" s="39"/>
    </row>
    <row r="2849" spans="1:14" s="25" customFormat="1" ht="13.35" customHeight="1">
      <c r="A2849" s="39"/>
      <c r="B2849" s="39"/>
      <c r="C2849" s="39"/>
      <c r="N2849" s="39"/>
    </row>
    <row r="2850" spans="1:14" s="25" customFormat="1" ht="13.35" customHeight="1">
      <c r="A2850" s="39"/>
      <c r="B2850" s="39"/>
      <c r="C2850" s="39"/>
      <c r="N2850" s="39"/>
    </row>
    <row r="2851" spans="1:14" s="25" customFormat="1" ht="13.35" customHeight="1">
      <c r="A2851" s="39"/>
      <c r="B2851" s="39"/>
      <c r="C2851" s="39"/>
      <c r="N2851" s="39"/>
    </row>
    <row r="2852" spans="1:14" s="25" customFormat="1" ht="13.35" customHeight="1">
      <c r="A2852" s="39"/>
      <c r="B2852" s="39"/>
      <c r="C2852" s="39"/>
      <c r="N2852" s="39"/>
    </row>
    <row r="2853" spans="1:14" s="25" customFormat="1" ht="13.35" customHeight="1">
      <c r="A2853" s="39"/>
      <c r="B2853" s="39"/>
      <c r="C2853" s="39"/>
      <c r="N2853" s="39"/>
    </row>
    <row r="2854" spans="1:14" s="25" customFormat="1" ht="13.35" customHeight="1">
      <c r="A2854" s="39"/>
      <c r="B2854" s="39"/>
      <c r="C2854" s="39"/>
      <c r="N2854" s="39"/>
    </row>
    <row r="2855" spans="1:14" s="25" customFormat="1" ht="13.35" customHeight="1">
      <c r="A2855" s="39"/>
      <c r="B2855" s="39"/>
      <c r="C2855" s="39"/>
      <c r="N2855" s="39"/>
    </row>
    <row r="2856" spans="1:14" s="25" customFormat="1" ht="13.35" customHeight="1">
      <c r="A2856" s="39"/>
      <c r="B2856" s="39"/>
      <c r="C2856" s="39"/>
      <c r="N2856" s="39"/>
    </row>
    <row r="2857" spans="1:14" s="25" customFormat="1" ht="13.35" customHeight="1">
      <c r="A2857" s="39"/>
      <c r="B2857" s="39"/>
      <c r="C2857" s="39"/>
      <c r="N2857" s="39"/>
    </row>
    <row r="2858" spans="1:14" s="25" customFormat="1" ht="13.35" customHeight="1">
      <c r="A2858" s="39"/>
      <c r="B2858" s="39"/>
      <c r="C2858" s="39"/>
      <c r="N2858" s="39"/>
    </row>
    <row r="2859" spans="1:14" s="25" customFormat="1" ht="13.35" customHeight="1">
      <c r="A2859" s="39"/>
      <c r="B2859" s="39"/>
      <c r="C2859" s="39"/>
      <c r="N2859" s="39"/>
    </row>
    <row r="2860" spans="1:14" s="25" customFormat="1" ht="13.35" customHeight="1">
      <c r="A2860" s="39"/>
      <c r="B2860" s="39"/>
      <c r="C2860" s="39"/>
      <c r="N2860" s="39"/>
    </row>
    <row r="2861" spans="1:14" s="25" customFormat="1" ht="13.35" customHeight="1">
      <c r="A2861" s="39"/>
      <c r="B2861" s="39"/>
      <c r="C2861" s="39"/>
      <c r="N2861" s="39"/>
    </row>
    <row r="2862" spans="1:14" s="25" customFormat="1" ht="13.35" customHeight="1">
      <c r="A2862" s="39"/>
      <c r="B2862" s="39"/>
      <c r="C2862" s="39"/>
      <c r="N2862" s="39"/>
    </row>
    <row r="2863" spans="1:14" s="25" customFormat="1" ht="13.35" customHeight="1">
      <c r="A2863" s="39"/>
      <c r="B2863" s="39"/>
      <c r="C2863" s="39"/>
      <c r="N2863" s="39"/>
    </row>
    <row r="2864" spans="1:14" s="25" customFormat="1" ht="13.35" customHeight="1">
      <c r="A2864" s="39"/>
      <c r="B2864" s="39"/>
      <c r="C2864" s="39"/>
      <c r="N2864" s="39"/>
    </row>
    <row r="2865" spans="1:14" s="25" customFormat="1" ht="13.35" customHeight="1">
      <c r="A2865" s="39"/>
      <c r="B2865" s="39"/>
      <c r="C2865" s="39"/>
      <c r="N2865" s="39"/>
    </row>
    <row r="2866" spans="1:14" s="25" customFormat="1" ht="13.35" customHeight="1">
      <c r="A2866" s="39"/>
      <c r="B2866" s="39"/>
      <c r="C2866" s="39"/>
      <c r="N2866" s="39"/>
    </row>
    <row r="2867" spans="1:14" s="25" customFormat="1" ht="13.35" customHeight="1">
      <c r="A2867" s="39"/>
      <c r="B2867" s="39"/>
      <c r="C2867" s="39"/>
      <c r="N2867" s="39"/>
    </row>
    <row r="2868" spans="1:14" s="25" customFormat="1" ht="13.35" customHeight="1">
      <c r="A2868" s="39"/>
      <c r="B2868" s="39"/>
      <c r="C2868" s="39"/>
      <c r="N2868" s="39"/>
    </row>
    <row r="2869" spans="1:14" s="25" customFormat="1" ht="13.35" customHeight="1">
      <c r="A2869" s="39"/>
      <c r="B2869" s="39"/>
      <c r="C2869" s="39"/>
      <c r="N2869" s="39"/>
    </row>
    <row r="2870" spans="1:14" s="25" customFormat="1" ht="13.35" customHeight="1">
      <c r="A2870" s="39"/>
      <c r="B2870" s="39"/>
      <c r="C2870" s="39"/>
      <c r="N2870" s="39"/>
    </row>
    <row r="2871" spans="1:14" s="25" customFormat="1" ht="13.35" customHeight="1">
      <c r="A2871" s="39"/>
      <c r="B2871" s="39"/>
      <c r="C2871" s="39"/>
      <c r="N2871" s="39"/>
    </row>
    <row r="2872" spans="1:14" s="25" customFormat="1" ht="13.35" customHeight="1">
      <c r="A2872" s="39"/>
      <c r="B2872" s="39"/>
      <c r="C2872" s="39"/>
      <c r="N2872" s="39"/>
    </row>
    <row r="2873" spans="1:14" s="25" customFormat="1" ht="13.35" customHeight="1">
      <c r="A2873" s="39"/>
      <c r="B2873" s="39"/>
      <c r="C2873" s="39"/>
      <c r="N2873" s="39"/>
    </row>
    <row r="2874" spans="1:14" s="25" customFormat="1" ht="13.35" customHeight="1">
      <c r="A2874" s="39"/>
      <c r="B2874" s="39"/>
      <c r="C2874" s="39"/>
      <c r="N2874" s="39"/>
    </row>
    <row r="2875" spans="1:14" s="25" customFormat="1" ht="13.35" customHeight="1">
      <c r="A2875" s="39"/>
      <c r="B2875" s="39"/>
      <c r="C2875" s="39"/>
      <c r="N2875" s="39"/>
    </row>
    <row r="2876" spans="1:14" s="25" customFormat="1" ht="13.35" customHeight="1">
      <c r="A2876" s="39"/>
      <c r="B2876" s="39"/>
      <c r="C2876" s="39"/>
      <c r="N2876" s="39"/>
    </row>
    <row r="2877" spans="1:14" s="25" customFormat="1" ht="13.35" customHeight="1">
      <c r="A2877" s="39"/>
      <c r="B2877" s="39"/>
      <c r="C2877" s="39"/>
      <c r="N2877" s="39"/>
    </row>
    <row r="2878" spans="1:14" s="25" customFormat="1" ht="13.35" customHeight="1">
      <c r="A2878" s="39"/>
      <c r="B2878" s="39"/>
      <c r="C2878" s="39"/>
      <c r="N2878" s="39"/>
    </row>
    <row r="2879" spans="1:14" s="25" customFormat="1" ht="13.35" customHeight="1">
      <c r="A2879" s="39"/>
      <c r="B2879" s="39"/>
      <c r="C2879" s="39"/>
      <c r="N2879" s="39"/>
    </row>
    <row r="2880" spans="1:14" s="25" customFormat="1" ht="13.35" customHeight="1">
      <c r="A2880" s="39"/>
      <c r="B2880" s="39"/>
      <c r="C2880" s="39"/>
      <c r="N2880" s="39"/>
    </row>
    <row r="2881" spans="1:14" s="25" customFormat="1" ht="13.35" customHeight="1">
      <c r="A2881" s="39"/>
      <c r="B2881" s="39"/>
      <c r="C2881" s="39"/>
      <c r="N2881" s="39"/>
    </row>
    <row r="2882" spans="1:14" s="25" customFormat="1" ht="13.35" customHeight="1">
      <c r="A2882" s="39"/>
      <c r="B2882" s="39"/>
      <c r="C2882" s="39"/>
      <c r="N2882" s="39"/>
    </row>
    <row r="2883" spans="1:14" s="25" customFormat="1" ht="13.35" customHeight="1">
      <c r="A2883" s="39"/>
      <c r="B2883" s="39"/>
      <c r="C2883" s="39"/>
      <c r="N2883" s="39"/>
    </row>
    <row r="2884" spans="1:14" s="25" customFormat="1" ht="13.35" customHeight="1">
      <c r="A2884" s="39"/>
      <c r="B2884" s="39"/>
      <c r="C2884" s="39"/>
      <c r="N2884" s="39"/>
    </row>
    <row r="2885" spans="1:14" s="25" customFormat="1" ht="13.35" customHeight="1">
      <c r="A2885" s="39"/>
      <c r="B2885" s="39"/>
      <c r="C2885" s="39"/>
      <c r="N2885" s="39"/>
    </row>
    <row r="2886" spans="1:14" s="25" customFormat="1" ht="13.35" customHeight="1">
      <c r="A2886" s="39"/>
      <c r="B2886" s="39"/>
      <c r="C2886" s="39"/>
      <c r="N2886" s="39"/>
    </row>
    <row r="2887" spans="1:14" s="25" customFormat="1" ht="13.35" customHeight="1">
      <c r="A2887" s="39"/>
      <c r="B2887" s="39"/>
      <c r="C2887" s="39"/>
      <c r="N2887" s="39"/>
    </row>
    <row r="2888" spans="1:14" s="25" customFormat="1" ht="13.35" customHeight="1">
      <c r="A2888" s="39"/>
      <c r="B2888" s="39"/>
      <c r="C2888" s="39"/>
      <c r="N2888" s="39"/>
    </row>
    <row r="2889" spans="1:14" s="25" customFormat="1" ht="13.35" customHeight="1">
      <c r="A2889" s="39"/>
      <c r="B2889" s="39"/>
      <c r="C2889" s="39"/>
      <c r="N2889" s="39"/>
    </row>
    <row r="2890" spans="1:14" s="25" customFormat="1" ht="13.35" customHeight="1">
      <c r="A2890" s="39"/>
      <c r="B2890" s="39"/>
      <c r="C2890" s="39"/>
      <c r="N2890" s="39"/>
    </row>
    <row r="2891" spans="1:14" s="25" customFormat="1" ht="13.35" customHeight="1">
      <c r="A2891" s="39"/>
      <c r="B2891" s="39"/>
      <c r="C2891" s="39"/>
      <c r="N2891" s="39"/>
    </row>
    <row r="2892" spans="1:14" s="25" customFormat="1" ht="13.35" customHeight="1">
      <c r="A2892" s="39"/>
      <c r="B2892" s="39"/>
      <c r="C2892" s="39"/>
      <c r="N2892" s="39"/>
    </row>
    <row r="2893" spans="1:14" s="25" customFormat="1" ht="13.35" customHeight="1">
      <c r="A2893" s="39"/>
      <c r="B2893" s="39"/>
      <c r="C2893" s="39"/>
      <c r="N2893" s="39"/>
    </row>
    <row r="2894" spans="1:14" s="25" customFormat="1" ht="13.35" customHeight="1">
      <c r="A2894" s="39"/>
      <c r="B2894" s="39"/>
      <c r="C2894" s="39"/>
      <c r="N2894" s="39"/>
    </row>
    <row r="2895" spans="1:14" s="25" customFormat="1" ht="13.35" customHeight="1">
      <c r="A2895" s="39"/>
      <c r="B2895" s="39"/>
      <c r="C2895" s="39"/>
      <c r="N2895" s="39"/>
    </row>
    <row r="2896" spans="1:14" s="25" customFormat="1" ht="13.35" customHeight="1">
      <c r="A2896" s="39"/>
      <c r="B2896" s="39"/>
      <c r="C2896" s="39"/>
      <c r="N2896" s="39"/>
    </row>
    <row r="2897" spans="1:14" s="25" customFormat="1" ht="13.35" customHeight="1">
      <c r="A2897" s="39"/>
      <c r="B2897" s="39"/>
      <c r="C2897" s="39"/>
      <c r="N2897" s="39"/>
    </row>
    <row r="2898" spans="1:14" s="25" customFormat="1" ht="13.35" customHeight="1">
      <c r="A2898" s="39"/>
      <c r="B2898" s="39"/>
      <c r="C2898" s="39"/>
      <c r="N2898" s="39"/>
    </row>
    <row r="2899" spans="1:14" s="25" customFormat="1" ht="13.35" customHeight="1">
      <c r="A2899" s="39"/>
      <c r="B2899" s="39"/>
      <c r="C2899" s="39"/>
      <c r="N2899" s="39"/>
    </row>
    <row r="2900" spans="1:14" s="25" customFormat="1" ht="13.35" customHeight="1">
      <c r="A2900" s="39"/>
      <c r="B2900" s="39"/>
      <c r="C2900" s="39"/>
      <c r="N2900" s="39"/>
    </row>
    <row r="2901" spans="1:14" s="25" customFormat="1" ht="13.35" customHeight="1">
      <c r="A2901" s="39"/>
      <c r="B2901" s="39"/>
      <c r="C2901" s="39"/>
      <c r="N2901" s="39"/>
    </row>
    <row r="2902" spans="1:14" s="25" customFormat="1" ht="13.35" customHeight="1">
      <c r="A2902" s="39"/>
      <c r="B2902" s="39"/>
      <c r="C2902" s="39"/>
      <c r="N2902" s="39"/>
    </row>
    <row r="2903" spans="1:14" s="25" customFormat="1" ht="13.35" customHeight="1">
      <c r="A2903" s="39"/>
      <c r="B2903" s="39"/>
      <c r="C2903" s="39"/>
      <c r="N2903" s="39"/>
    </row>
    <row r="2904" spans="1:14" s="25" customFormat="1" ht="13.35" customHeight="1">
      <c r="A2904" s="39"/>
      <c r="B2904" s="39"/>
      <c r="C2904" s="39"/>
      <c r="N2904" s="39"/>
    </row>
    <row r="2905" spans="1:14" s="25" customFormat="1" ht="13.35" customHeight="1">
      <c r="A2905" s="39"/>
      <c r="B2905" s="39"/>
      <c r="C2905" s="39"/>
      <c r="N2905" s="39"/>
    </row>
    <row r="2906" spans="1:14" s="25" customFormat="1" ht="13.35" customHeight="1">
      <c r="A2906" s="39"/>
      <c r="B2906" s="39"/>
      <c r="C2906" s="39"/>
      <c r="N2906" s="39"/>
    </row>
    <row r="2907" spans="1:14" s="25" customFormat="1" ht="13.35" customHeight="1">
      <c r="A2907" s="39"/>
      <c r="B2907" s="39"/>
      <c r="C2907" s="39"/>
      <c r="N2907" s="39"/>
    </row>
    <row r="2908" spans="1:14" s="25" customFormat="1" ht="13.35" customHeight="1">
      <c r="A2908" s="39"/>
      <c r="B2908" s="39"/>
      <c r="C2908" s="39"/>
      <c r="N2908" s="39"/>
    </row>
    <row r="2909" spans="1:14" s="25" customFormat="1" ht="13.35" customHeight="1">
      <c r="A2909" s="39"/>
      <c r="B2909" s="39"/>
      <c r="C2909" s="39"/>
      <c r="N2909" s="39"/>
    </row>
    <row r="2910" spans="1:14" s="25" customFormat="1" ht="13.35" customHeight="1">
      <c r="A2910" s="39"/>
      <c r="B2910" s="39"/>
      <c r="C2910" s="39"/>
      <c r="N2910" s="39"/>
    </row>
    <row r="2911" spans="1:14" s="25" customFormat="1" ht="13.35" customHeight="1">
      <c r="A2911" s="39"/>
      <c r="B2911" s="39"/>
      <c r="C2911" s="39"/>
      <c r="N2911" s="39"/>
    </row>
    <row r="2912" spans="1:14" s="25" customFormat="1" ht="13.35" customHeight="1">
      <c r="A2912" s="39"/>
      <c r="B2912" s="39"/>
      <c r="C2912" s="39"/>
      <c r="N2912" s="39"/>
    </row>
    <row r="2913" spans="1:14" s="25" customFormat="1" ht="13.35" customHeight="1">
      <c r="A2913" s="39"/>
      <c r="B2913" s="39"/>
      <c r="C2913" s="39"/>
      <c r="N2913" s="39"/>
    </row>
    <row r="2914" spans="1:14" s="25" customFormat="1" ht="13.35" customHeight="1">
      <c r="A2914" s="39"/>
      <c r="B2914" s="39"/>
      <c r="C2914" s="39"/>
      <c r="N2914" s="39"/>
    </row>
    <row r="2915" spans="1:14" s="25" customFormat="1" ht="13.35" customHeight="1">
      <c r="A2915" s="39"/>
      <c r="B2915" s="39"/>
      <c r="C2915" s="39"/>
      <c r="N2915" s="39"/>
    </row>
    <row r="2916" spans="1:14" s="25" customFormat="1" ht="13.35" customHeight="1">
      <c r="A2916" s="39"/>
      <c r="B2916" s="39"/>
      <c r="C2916" s="39"/>
      <c r="N2916" s="39"/>
    </row>
    <row r="2917" spans="1:14" s="25" customFormat="1" ht="13.35" customHeight="1">
      <c r="A2917" s="39"/>
      <c r="B2917" s="39"/>
      <c r="C2917" s="39"/>
      <c r="N2917" s="39"/>
    </row>
    <row r="2918" spans="1:14" s="25" customFormat="1" ht="13.35" customHeight="1">
      <c r="A2918" s="39"/>
      <c r="B2918" s="39"/>
      <c r="C2918" s="39"/>
      <c r="N2918" s="39"/>
    </row>
    <row r="2919" spans="1:14" s="25" customFormat="1" ht="13.35" customHeight="1">
      <c r="A2919" s="39"/>
      <c r="B2919" s="39"/>
      <c r="C2919" s="39"/>
      <c r="N2919" s="39"/>
    </row>
    <row r="2920" spans="1:14" s="25" customFormat="1" ht="13.35" customHeight="1">
      <c r="A2920" s="39"/>
      <c r="B2920" s="39"/>
      <c r="C2920" s="39"/>
      <c r="N2920" s="39"/>
    </row>
    <row r="2921" spans="1:14" s="25" customFormat="1" ht="13.35" customHeight="1">
      <c r="A2921" s="39"/>
      <c r="B2921" s="39"/>
      <c r="C2921" s="39"/>
      <c r="N2921" s="39"/>
    </row>
    <row r="2922" spans="1:14" s="25" customFormat="1" ht="13.35" customHeight="1">
      <c r="A2922" s="39"/>
      <c r="B2922" s="39"/>
      <c r="C2922" s="39"/>
      <c r="N2922" s="39"/>
    </row>
    <row r="2923" spans="1:14" s="25" customFormat="1" ht="13.35" customHeight="1">
      <c r="A2923" s="39"/>
      <c r="B2923" s="39"/>
      <c r="C2923" s="39"/>
      <c r="N2923" s="39"/>
    </row>
    <row r="2924" spans="1:14" s="25" customFormat="1" ht="13.35" customHeight="1">
      <c r="A2924" s="39"/>
      <c r="B2924" s="39"/>
      <c r="C2924" s="39"/>
      <c r="N2924" s="39"/>
    </row>
    <row r="2925" spans="1:14" s="25" customFormat="1" ht="13.35" customHeight="1">
      <c r="A2925" s="39"/>
      <c r="B2925" s="39"/>
      <c r="C2925" s="39"/>
      <c r="N2925" s="39"/>
    </row>
    <row r="2926" spans="1:14" s="25" customFormat="1" ht="13.35" customHeight="1">
      <c r="A2926" s="39"/>
      <c r="B2926" s="39"/>
      <c r="C2926" s="39"/>
      <c r="N2926" s="39"/>
    </row>
    <row r="2927" spans="1:14" s="25" customFormat="1" ht="13.35" customHeight="1">
      <c r="A2927" s="39"/>
      <c r="B2927" s="39"/>
      <c r="C2927" s="39"/>
      <c r="N2927" s="39"/>
    </row>
    <row r="2928" spans="1:14" s="25" customFormat="1" ht="13.35" customHeight="1">
      <c r="A2928" s="39"/>
      <c r="B2928" s="39"/>
      <c r="C2928" s="39"/>
      <c r="N2928" s="39"/>
    </row>
    <row r="2929" spans="1:14" s="25" customFormat="1" ht="13.35" customHeight="1">
      <c r="A2929" s="39"/>
      <c r="B2929" s="39"/>
      <c r="C2929" s="39"/>
      <c r="N2929" s="39"/>
    </row>
    <row r="2930" spans="1:14" s="25" customFormat="1" ht="13.35" customHeight="1">
      <c r="A2930" s="39"/>
      <c r="B2930" s="39"/>
      <c r="C2930" s="39"/>
      <c r="N2930" s="39"/>
    </row>
    <row r="2931" spans="1:14" s="25" customFormat="1" ht="13.35" customHeight="1">
      <c r="A2931" s="39"/>
      <c r="B2931" s="39"/>
      <c r="C2931" s="39"/>
      <c r="N2931" s="39"/>
    </row>
    <row r="2932" spans="1:14" s="25" customFormat="1" ht="13.35" customHeight="1">
      <c r="A2932" s="39"/>
      <c r="B2932" s="39"/>
      <c r="C2932" s="39"/>
      <c r="N2932" s="39"/>
    </row>
    <row r="2933" spans="1:14" s="25" customFormat="1" ht="13.35" customHeight="1">
      <c r="A2933" s="39"/>
      <c r="B2933" s="39"/>
      <c r="C2933" s="39"/>
      <c r="N2933" s="39"/>
    </row>
    <row r="2934" spans="1:14" s="25" customFormat="1" ht="13.35" customHeight="1">
      <c r="A2934" s="39"/>
      <c r="B2934" s="39"/>
      <c r="C2934" s="39"/>
      <c r="N2934" s="39"/>
    </row>
    <row r="2935" spans="1:14" s="25" customFormat="1" ht="13.35" customHeight="1">
      <c r="A2935" s="39"/>
      <c r="B2935" s="39"/>
      <c r="C2935" s="39"/>
      <c r="N2935" s="39"/>
    </row>
    <row r="2936" spans="1:14" s="25" customFormat="1" ht="13.35" customHeight="1">
      <c r="A2936" s="39"/>
      <c r="B2936" s="39"/>
      <c r="C2936" s="39"/>
      <c r="N2936" s="39"/>
    </row>
    <row r="2937" spans="1:14" s="25" customFormat="1" ht="13.35" customHeight="1">
      <c r="A2937" s="39"/>
      <c r="B2937" s="39"/>
      <c r="C2937" s="39"/>
      <c r="N2937" s="39"/>
    </row>
    <row r="2938" spans="1:14" s="25" customFormat="1" ht="13.35" customHeight="1">
      <c r="A2938" s="39"/>
      <c r="B2938" s="39"/>
      <c r="C2938" s="39"/>
      <c r="N2938" s="39"/>
    </row>
    <row r="2939" spans="1:14" s="25" customFormat="1" ht="13.35" customHeight="1">
      <c r="A2939" s="39"/>
      <c r="B2939" s="39"/>
      <c r="C2939" s="39"/>
      <c r="N2939" s="39"/>
    </row>
    <row r="2940" spans="1:14" s="25" customFormat="1" ht="13.35" customHeight="1">
      <c r="A2940" s="39"/>
      <c r="B2940" s="39"/>
      <c r="C2940" s="39"/>
      <c r="N2940" s="39"/>
    </row>
    <row r="2941" spans="1:14" s="25" customFormat="1" ht="13.35" customHeight="1">
      <c r="A2941" s="39"/>
      <c r="B2941" s="39"/>
      <c r="C2941" s="39"/>
      <c r="N2941" s="39"/>
    </row>
    <row r="2942" spans="1:14" s="25" customFormat="1" ht="13.35" customHeight="1">
      <c r="A2942" s="39"/>
      <c r="B2942" s="39"/>
      <c r="C2942" s="39"/>
      <c r="N2942" s="39"/>
    </row>
    <row r="2943" spans="1:14" s="25" customFormat="1" ht="13.35" customHeight="1">
      <c r="A2943" s="39"/>
      <c r="B2943" s="39"/>
      <c r="C2943" s="39"/>
      <c r="N2943" s="39"/>
    </row>
    <row r="2944" spans="1:14" s="25" customFormat="1" ht="13.35" customHeight="1">
      <c r="A2944" s="39"/>
      <c r="B2944" s="39"/>
      <c r="C2944" s="39"/>
      <c r="N2944" s="39"/>
    </row>
    <row r="2945" spans="1:14" s="25" customFormat="1" ht="13.35" customHeight="1">
      <c r="A2945" s="39"/>
      <c r="B2945" s="39"/>
      <c r="C2945" s="39"/>
      <c r="N2945" s="39"/>
    </row>
    <row r="2946" spans="1:14" s="25" customFormat="1" ht="13.35" customHeight="1">
      <c r="A2946" s="39"/>
      <c r="B2946" s="39"/>
      <c r="C2946" s="39"/>
      <c r="N2946" s="39"/>
    </row>
    <row r="2947" spans="1:14" s="25" customFormat="1" ht="13.35" customHeight="1">
      <c r="A2947" s="39"/>
      <c r="B2947" s="39"/>
      <c r="C2947" s="39"/>
      <c r="N2947" s="39"/>
    </row>
    <row r="2948" spans="1:14" s="25" customFormat="1" ht="13.35" customHeight="1">
      <c r="A2948" s="39"/>
      <c r="B2948" s="39"/>
      <c r="C2948" s="39"/>
      <c r="N2948" s="39"/>
    </row>
    <row r="2949" spans="1:14" s="25" customFormat="1" ht="13.35" customHeight="1">
      <c r="A2949" s="39"/>
      <c r="B2949" s="39"/>
      <c r="C2949" s="39"/>
      <c r="N2949" s="39"/>
    </row>
    <row r="2950" spans="1:14" s="25" customFormat="1" ht="13.35" customHeight="1">
      <c r="A2950" s="39"/>
      <c r="B2950" s="39"/>
      <c r="C2950" s="39"/>
      <c r="N2950" s="39"/>
    </row>
    <row r="2951" spans="1:14" s="25" customFormat="1" ht="13.35" customHeight="1">
      <c r="A2951" s="39"/>
      <c r="B2951" s="39"/>
      <c r="C2951" s="39"/>
      <c r="N2951" s="39"/>
    </row>
    <row r="2952" spans="1:14" s="25" customFormat="1" ht="13.35" customHeight="1">
      <c r="A2952" s="39"/>
      <c r="B2952" s="39"/>
      <c r="C2952" s="39"/>
      <c r="N2952" s="39"/>
    </row>
    <row r="2953" spans="1:14" s="25" customFormat="1" ht="13.35" customHeight="1">
      <c r="A2953" s="39"/>
      <c r="B2953" s="39"/>
      <c r="C2953" s="39"/>
      <c r="N2953" s="39"/>
    </row>
    <row r="2954" spans="1:14" s="25" customFormat="1" ht="13.35" customHeight="1">
      <c r="A2954" s="39"/>
      <c r="B2954" s="39"/>
      <c r="C2954" s="39"/>
      <c r="N2954" s="39"/>
    </row>
    <row r="2955" spans="1:14" s="25" customFormat="1" ht="13.35" customHeight="1">
      <c r="A2955" s="39"/>
      <c r="B2955" s="39"/>
      <c r="C2955" s="39"/>
      <c r="N2955" s="39"/>
    </row>
    <row r="2956" spans="1:14" s="25" customFormat="1" ht="13.35" customHeight="1">
      <c r="A2956" s="39"/>
      <c r="B2956" s="39"/>
      <c r="C2956" s="39"/>
      <c r="N2956" s="39"/>
    </row>
    <row r="2957" spans="1:14" s="25" customFormat="1" ht="13.35" customHeight="1">
      <c r="A2957" s="39"/>
      <c r="B2957" s="39"/>
      <c r="C2957" s="39"/>
      <c r="N2957" s="39"/>
    </row>
    <row r="2958" spans="1:14" s="25" customFormat="1" ht="13.35" customHeight="1">
      <c r="A2958" s="39"/>
      <c r="B2958" s="39"/>
      <c r="C2958" s="39"/>
      <c r="N2958" s="39"/>
    </row>
    <row r="2959" spans="1:14" s="25" customFormat="1" ht="13.35" customHeight="1">
      <c r="A2959" s="39"/>
      <c r="B2959" s="39"/>
      <c r="C2959" s="39"/>
      <c r="N2959" s="39"/>
    </row>
    <row r="2960" spans="1:14" s="25" customFormat="1" ht="13.35" customHeight="1">
      <c r="A2960" s="39"/>
      <c r="B2960" s="39"/>
      <c r="C2960" s="39"/>
      <c r="N2960" s="39"/>
    </row>
    <row r="2961" spans="1:14" s="25" customFormat="1" ht="13.35" customHeight="1">
      <c r="A2961" s="39"/>
      <c r="B2961" s="39"/>
      <c r="C2961" s="39"/>
      <c r="N2961" s="39"/>
    </row>
    <row r="2962" spans="1:14">
      <c r="B2962" s="39"/>
      <c r="C2962" s="39"/>
      <c r="D2962" s="25"/>
      <c r="E2962" s="25"/>
      <c r="F2962" s="25"/>
      <c r="H2962" s="25"/>
      <c r="I2962" s="25"/>
    </row>
  </sheetData>
  <mergeCells count="1">
    <mergeCell ref="B4:C4"/>
  </mergeCells>
  <phoneticPr fontId="5" type="noConversion"/>
  <hyperlinks>
    <hyperlink ref="H36" location="CONTENTS!A1" display="CONTENTS!A1"/>
  </hyperlinks>
  <pageMargins left="0.98425196850393704" right="0.98425196850393704" top="0.98425196850393704" bottom="0.98425196850393704" header="0.51181102362204722" footer="0.51181102362204722"/>
  <pageSetup paperSize="9" scale="84" orientation="landscape" r:id="rId1"/>
  <headerFooter alignWithMargins="0"/>
</worksheet>
</file>

<file path=xl/worksheets/sheet39.xml><?xml version="1.0" encoding="utf-8"?>
<worksheet xmlns="http://schemas.openxmlformats.org/spreadsheetml/2006/main" xmlns:r="http://schemas.openxmlformats.org/officeDocument/2006/relationships">
  <sheetPr codeName="Sheet44" enableFormatConditionsCalculation="0">
    <pageSetUpPr fitToPage="1"/>
  </sheetPr>
  <dimension ref="A1:AI3166"/>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0.7109375" style="167" customWidth="1"/>
    <col min="4" max="5" width="11.28515625" style="167" customWidth="1"/>
    <col min="6" max="6" width="11.28515625" style="240" customWidth="1"/>
    <col min="7" max="7" width="12.85546875" style="5" customWidth="1"/>
    <col min="8" max="10" width="11.28515625" style="5" customWidth="1"/>
    <col min="11" max="11" width="12.7109375" style="5" customWidth="1"/>
    <col min="12" max="14" width="11.28515625" style="5" customWidth="1"/>
    <col min="15" max="16" width="9.140625" style="5"/>
    <col min="17" max="17" width="14.5703125" style="5" bestFit="1" customWidth="1"/>
    <col min="18" max="18" width="10.7109375" style="5" bestFit="1" customWidth="1"/>
    <col min="19" max="22" width="9.140625" style="5"/>
    <col min="23" max="27" width="9.140625" style="10"/>
    <col min="28" max="28" width="10" style="10" bestFit="1" customWidth="1"/>
    <col min="29" max="34" width="9.140625" style="10"/>
    <col min="35" max="16384" width="9.140625" style="111"/>
  </cols>
  <sheetData>
    <row r="1" spans="1:35" s="39" customFormat="1" ht="15" customHeight="1">
      <c r="A1" s="426" t="s">
        <v>302</v>
      </c>
      <c r="B1" s="112"/>
      <c r="C1" s="112"/>
      <c r="D1" s="113"/>
      <c r="E1" s="113"/>
      <c r="F1" s="126"/>
      <c r="G1" s="1"/>
      <c r="H1" s="1"/>
      <c r="I1" s="1"/>
      <c r="J1" s="1"/>
      <c r="K1" s="1"/>
      <c r="L1" s="1"/>
      <c r="M1" s="1"/>
      <c r="N1" s="1"/>
    </row>
    <row r="2" spans="1:35" s="39" customFormat="1" ht="13.35" customHeight="1">
      <c r="A2" s="196"/>
      <c r="B2" s="197" t="s">
        <v>162</v>
      </c>
      <c r="C2" s="198"/>
      <c r="D2" s="357" t="s">
        <v>256</v>
      </c>
      <c r="E2" s="358"/>
      <c r="F2" s="359"/>
      <c r="G2" s="358"/>
      <c r="H2" s="358"/>
      <c r="I2" s="358"/>
      <c r="J2" s="358"/>
      <c r="K2" s="359"/>
      <c r="L2" s="359"/>
      <c r="M2" s="358"/>
      <c r="N2" s="360"/>
    </row>
    <row r="3" spans="1:35" s="109" customFormat="1" ht="15" customHeight="1">
      <c r="A3" s="250"/>
      <c r="B3" s="251" t="s">
        <v>97</v>
      </c>
      <c r="C3" s="252"/>
      <c r="D3" s="199" t="s">
        <v>104</v>
      </c>
      <c r="E3" s="200"/>
      <c r="F3" s="201" t="s">
        <v>105</v>
      </c>
      <c r="G3" s="202"/>
      <c r="H3" s="200"/>
      <c r="I3" s="203" t="s">
        <v>106</v>
      </c>
      <c r="J3" s="202"/>
      <c r="K3" s="204"/>
      <c r="L3" s="205"/>
      <c r="M3" s="200" t="s">
        <v>80</v>
      </c>
      <c r="N3" s="207" t="s">
        <v>80</v>
      </c>
      <c r="Q3" s="1"/>
      <c r="R3" s="1"/>
      <c r="S3" s="1"/>
      <c r="T3" s="1"/>
      <c r="U3" s="1"/>
      <c r="V3" s="1"/>
      <c r="W3" s="1"/>
      <c r="X3" s="3"/>
      <c r="Y3" s="3"/>
      <c r="Z3" s="3"/>
      <c r="AA3" s="3"/>
      <c r="AB3" s="3"/>
      <c r="AC3" s="3"/>
      <c r="AD3" s="3"/>
      <c r="AE3" s="3"/>
      <c r="AF3" s="3"/>
      <c r="AG3" s="3"/>
      <c r="AH3" s="3"/>
      <c r="AI3" s="3"/>
    </row>
    <row r="4" spans="1:35" s="39" customFormat="1" ht="66.2" customHeight="1">
      <c r="A4" s="116"/>
      <c r="B4" s="603" t="s">
        <v>168</v>
      </c>
      <c r="C4" s="604"/>
      <c r="D4" s="208" t="s">
        <v>1</v>
      </c>
      <c r="E4" s="209" t="s">
        <v>9</v>
      </c>
      <c r="F4" s="208" t="s">
        <v>296</v>
      </c>
      <c r="G4" s="210" t="s">
        <v>87</v>
      </c>
      <c r="H4" s="209" t="s">
        <v>4</v>
      </c>
      <c r="I4" s="208" t="s">
        <v>119</v>
      </c>
      <c r="J4" s="210" t="s">
        <v>95</v>
      </c>
      <c r="K4" s="210" t="s">
        <v>118</v>
      </c>
      <c r="L4" s="209" t="s">
        <v>109</v>
      </c>
      <c r="M4" s="210" t="s">
        <v>21</v>
      </c>
      <c r="N4" s="211" t="s">
        <v>96</v>
      </c>
    </row>
    <row r="5" spans="1:35" s="39" customFormat="1" ht="13.35" customHeight="1">
      <c r="A5" s="223"/>
      <c r="B5" s="224" t="s">
        <v>30</v>
      </c>
      <c r="C5" s="225" t="s">
        <v>81</v>
      </c>
      <c r="D5" s="99">
        <f>A3.8.1!D5/A3.8.1!$N5</f>
        <v>5.2610515185801877E-2</v>
      </c>
      <c r="E5" s="100">
        <f>A3.8.1!E5/A3.8.1!$N5</f>
        <v>4.0959914621553116E-3</v>
      </c>
      <c r="F5" s="99">
        <f>A3.8.1!F5/A3.8.1!$N5</f>
        <v>0.10959371124495412</v>
      </c>
      <c r="G5" s="101">
        <f>A3.8.1!G5/A3.8.1!$N5</f>
        <v>4.0712870504414677E-3</v>
      </c>
      <c r="H5" s="100">
        <f>A3.8.1!H5/A3.8.1!$N5</f>
        <v>7.6949301606280843E-2</v>
      </c>
      <c r="I5" s="99">
        <f>A3.8.1!I5/A3.8.1!$N5</f>
        <v>0.21337200397246942</v>
      </c>
      <c r="J5" s="101">
        <f>A3.8.1!J5/A3.8.1!$N5</f>
        <v>3.8267133744744136E-2</v>
      </c>
      <c r="K5" s="101">
        <f>A3.8.1!K5/A3.8.1!$N5</f>
        <v>0.44660635496286927</v>
      </c>
      <c r="L5" s="100">
        <f>A3.8.1!L5/A3.8.1!$N5</f>
        <v>5.1592693423191512E-2</v>
      </c>
      <c r="M5" s="101">
        <f>A3.8.1!M5/A3.8.1!$N5</f>
        <v>2.8410073470920439E-3</v>
      </c>
      <c r="N5" s="102">
        <f>A3.8.1!N5/A3.8.1!$N5</f>
        <v>1</v>
      </c>
    </row>
    <row r="6" spans="1:35" s="39" customFormat="1" ht="13.35" customHeight="1">
      <c r="A6" s="72"/>
      <c r="B6" s="24" t="s">
        <v>31</v>
      </c>
      <c r="C6" s="226" t="s">
        <v>32</v>
      </c>
      <c r="D6" s="99">
        <f>A3.8.1!D6/A3.8.1!$N6</f>
        <v>2.1861032941565967E-2</v>
      </c>
      <c r="E6" s="100">
        <f>A3.8.1!E6/A3.8.1!$N6</f>
        <v>4.7229349445456047E-3</v>
      </c>
      <c r="F6" s="99">
        <f>A3.8.1!F6/A3.8.1!$N6</f>
        <v>5.1548791590796228E-2</v>
      </c>
      <c r="G6" s="101">
        <f>A3.8.1!G6/A3.8.1!$N6</f>
        <v>3.1658665783810629E-3</v>
      </c>
      <c r="H6" s="100">
        <f>A3.8.1!H6/A3.8.1!$N6</f>
        <v>0.12965568614467804</v>
      </c>
      <c r="I6" s="99">
        <f>A3.8.1!I6/A3.8.1!$N6</f>
        <v>0.21891036252276114</v>
      </c>
      <c r="J6" s="101">
        <f>A3.8.1!J6/A3.8.1!$N6</f>
        <v>4.1378703856977318E-2</v>
      </c>
      <c r="K6" s="101">
        <f>A3.8.1!K6/A3.8.1!$N6</f>
        <v>0.44128662473100477</v>
      </c>
      <c r="L6" s="100">
        <f>A3.8.1!L6/A3.8.1!$N6</f>
        <v>8.0439910610826018E-2</v>
      </c>
      <c r="M6" s="101">
        <f>A3.8.1!M6/A3.8.1!$N6</f>
        <v>7.0300860784638305E-3</v>
      </c>
      <c r="N6" s="102">
        <f>A3.8.1!N6/A3.8.1!$N6</f>
        <v>1</v>
      </c>
    </row>
    <row r="7" spans="1:35" s="39" customFormat="1" ht="13.35" customHeight="1">
      <c r="A7" s="37"/>
      <c r="B7" s="24" t="s">
        <v>33</v>
      </c>
      <c r="C7" s="67" t="s">
        <v>127</v>
      </c>
      <c r="D7" s="99">
        <f>A3.8.1!D7/A3.8.1!$N7</f>
        <v>2.2231559647045342E-2</v>
      </c>
      <c r="E7" s="100">
        <f>A3.8.1!E7/A3.8.1!$N7</f>
        <v>1.8844621006659282E-3</v>
      </c>
      <c r="F7" s="99">
        <f>A3.8.1!F7/A3.8.1!$N7</f>
        <v>9.2746094197639323E-2</v>
      </c>
      <c r="G7" s="101">
        <f>A3.8.1!G7/A3.8.1!$N7</f>
        <v>3.5651985688274317E-3</v>
      </c>
      <c r="H7" s="100">
        <f>A3.8.1!H7/A3.8.1!$N7</f>
        <v>7.9452996676725618E-2</v>
      </c>
      <c r="I7" s="99">
        <f>A3.8.1!I7/A3.8.1!$N7</f>
        <v>0.25065892509263149</v>
      </c>
      <c r="J7" s="101">
        <f>A3.8.1!J7/A3.8.1!$N7</f>
        <v>3.9522772705858383E-2</v>
      </c>
      <c r="K7" s="101">
        <f>A3.8.1!K7/A3.8.1!$N7</f>
        <v>0.44665571641391955</v>
      </c>
      <c r="L7" s="100">
        <f>A3.8.1!L7/A3.8.1!$N7</f>
        <v>5.3363382864127736E-2</v>
      </c>
      <c r="M7" s="101">
        <f>A3.8.1!M7/A3.8.1!$N7</f>
        <v>9.9188917325591756E-3</v>
      </c>
      <c r="N7" s="102">
        <f>A3.8.1!N7/A3.8.1!$N7</f>
        <v>1</v>
      </c>
    </row>
    <row r="8" spans="1:35" s="39" customFormat="1" ht="13.35" customHeight="1">
      <c r="A8" s="37"/>
      <c r="B8" s="24" t="s">
        <v>34</v>
      </c>
      <c r="C8" s="38" t="s">
        <v>62</v>
      </c>
      <c r="D8" s="99">
        <f>A3.8.1!D8/A3.8.1!$N8</f>
        <v>2.8480555153968485E-2</v>
      </c>
      <c r="E8" s="100">
        <f>A3.8.1!E8/A3.8.1!$N8</f>
        <v>2.2408558623680788E-3</v>
      </c>
      <c r="F8" s="99">
        <f>A3.8.1!F8/A3.8.1!$N8</f>
        <v>0.11305479254011855</v>
      </c>
      <c r="G8" s="101">
        <f>A3.8.1!G8/A3.8.1!$N8</f>
        <v>4.2287118693075032E-3</v>
      </c>
      <c r="H8" s="100">
        <f>A3.8.1!H8/A3.8.1!$N8</f>
        <v>6.841838947520601E-2</v>
      </c>
      <c r="I8" s="99">
        <f>A3.8.1!I8/A3.8.1!$N8</f>
        <v>0.22632644209917593</v>
      </c>
      <c r="J8" s="101">
        <f>A3.8.1!J8/A3.8.1!$N8</f>
        <v>3.3793552117970221E-2</v>
      </c>
      <c r="K8" s="101">
        <f>A3.8.1!K8/A3.8.1!$N8</f>
        <v>0.47025444556888824</v>
      </c>
      <c r="L8" s="100">
        <f>A3.8.1!L8/A3.8.1!$N8</f>
        <v>5.0238542720832731E-2</v>
      </c>
      <c r="M8" s="101">
        <f>A3.8.1!M8/A3.8.1!$N8</f>
        <v>2.9637125921642329E-3</v>
      </c>
      <c r="N8" s="102">
        <f>A3.8.1!N8/A3.8.1!$N8</f>
        <v>1</v>
      </c>
    </row>
    <row r="9" spans="1:35" s="39" customFormat="1" ht="13.35" customHeight="1">
      <c r="A9" s="37"/>
      <c r="B9" s="38" t="s">
        <v>35</v>
      </c>
      <c r="C9" s="38" t="s">
        <v>63</v>
      </c>
      <c r="D9" s="99">
        <f>A3.8.1!D9/A3.8.1!$N9</f>
        <v>3.6985951468710088E-2</v>
      </c>
      <c r="E9" s="100">
        <f>A3.8.1!E9/A3.8.1!$N9</f>
        <v>2.6564495530012771E-3</v>
      </c>
      <c r="F9" s="99">
        <f>A3.8.1!F9/A3.8.1!$N9</f>
        <v>0.12623243933588763</v>
      </c>
      <c r="G9" s="101">
        <f>A3.8.1!G9/A3.8.1!$N9</f>
        <v>5.108556832694764E-3</v>
      </c>
      <c r="H9" s="100">
        <f>A3.8.1!H9/A3.8.1!$N9</f>
        <v>6.4725415070242653E-2</v>
      </c>
      <c r="I9" s="99">
        <f>A3.8.1!I9/A3.8.1!$N9</f>
        <v>0.22222222222222221</v>
      </c>
      <c r="J9" s="101">
        <f>A3.8.1!J9/A3.8.1!$N9</f>
        <v>3.310344827586207E-2</v>
      </c>
      <c r="K9" s="101">
        <f>A3.8.1!K9/A3.8.1!$N9</f>
        <v>0.45236270753512131</v>
      </c>
      <c r="L9" s="100">
        <f>A3.8.1!L9/A3.8.1!$N9</f>
        <v>5.4150702426564494E-2</v>
      </c>
      <c r="M9" s="101">
        <f>A3.8.1!M9/A3.8.1!$N9</f>
        <v>2.4521072796934865E-3</v>
      </c>
      <c r="N9" s="102">
        <f>A3.8.1!N9/A3.8.1!$N9</f>
        <v>1</v>
      </c>
    </row>
    <row r="10" spans="1:35" s="39" customFormat="1" ht="13.35" customHeight="1">
      <c r="A10" s="37"/>
      <c r="B10" s="38" t="s">
        <v>36</v>
      </c>
      <c r="C10" s="38" t="s">
        <v>59</v>
      </c>
      <c r="D10" s="99">
        <f>A3.8.1!D10/A3.8.1!$N10</f>
        <v>2.8772010588099896E-2</v>
      </c>
      <c r="E10" s="100">
        <f>A3.8.1!E10/A3.8.1!$N10</f>
        <v>3.1073771435147887E-3</v>
      </c>
      <c r="F10" s="99">
        <f>A3.8.1!F10/A3.8.1!$N10</f>
        <v>0.1375302106111175</v>
      </c>
      <c r="G10" s="101">
        <f>A3.8.1!G10/A3.8.1!$N10</f>
        <v>4.8336977788007822E-3</v>
      </c>
      <c r="H10" s="100">
        <f>A3.8.1!H10/A3.8.1!$N10</f>
        <v>6.1111750489124178E-2</v>
      </c>
      <c r="I10" s="99">
        <f>A3.8.1!I10/A3.8.1!$N10</f>
        <v>0.20980550120842445</v>
      </c>
      <c r="J10" s="101">
        <f>A3.8.1!J10/A3.8.1!$N10</f>
        <v>3.579238117159627E-2</v>
      </c>
      <c r="K10" s="101">
        <f>A3.8.1!K10/A3.8.1!$N10</f>
        <v>0.46449533893428474</v>
      </c>
      <c r="L10" s="100">
        <f>A3.8.1!L10/A3.8.1!$N10</f>
        <v>5.2134883185637013E-2</v>
      </c>
      <c r="M10" s="101">
        <f>A3.8.1!M10/A3.8.1!$N10</f>
        <v>2.4168488894003911E-3</v>
      </c>
      <c r="N10" s="102">
        <f>A3.8.1!N10/A3.8.1!$N10</f>
        <v>1</v>
      </c>
    </row>
    <row r="11" spans="1:35" s="39" customFormat="1" ht="13.35" customHeight="1">
      <c r="A11" s="37"/>
      <c r="B11" s="38" t="s">
        <v>37</v>
      </c>
      <c r="C11" s="38" t="s">
        <v>60</v>
      </c>
      <c r="D11" s="99">
        <f>A3.8.1!D11/A3.8.1!$N11</f>
        <v>3.8761061946902653E-2</v>
      </c>
      <c r="E11" s="100">
        <f>A3.8.1!E11/A3.8.1!$N11</f>
        <v>3.185840707964602E-3</v>
      </c>
      <c r="F11" s="99">
        <f>A3.8.1!F11/A3.8.1!$N11</f>
        <v>0.14637168141592921</v>
      </c>
      <c r="G11" s="101">
        <f>A3.8.1!G11/A3.8.1!$N11</f>
        <v>4.4247787610619468E-3</v>
      </c>
      <c r="H11" s="100">
        <f>A3.8.1!H11/A3.8.1!$N11</f>
        <v>6.1769911504424777E-2</v>
      </c>
      <c r="I11" s="99">
        <f>A3.8.1!I11/A3.8.1!$N11</f>
        <v>0.21221238938053097</v>
      </c>
      <c r="J11" s="101">
        <f>A3.8.1!J11/A3.8.1!$N11</f>
        <v>3.8761061946902653E-2</v>
      </c>
      <c r="K11" s="101">
        <f>A3.8.1!K11/A3.8.1!$N11</f>
        <v>0.43469026548672568</v>
      </c>
      <c r="L11" s="100">
        <f>A3.8.1!L11/A3.8.1!$N11</f>
        <v>5.6814159292035399E-2</v>
      </c>
      <c r="M11" s="101">
        <f>A3.8.1!M11/A3.8.1!$N11</f>
        <v>3.008849557522124E-3</v>
      </c>
      <c r="N11" s="102">
        <f>A3.8.1!N11/A3.8.1!$N11</f>
        <v>1</v>
      </c>
    </row>
    <row r="12" spans="1:35" s="39" customFormat="1" ht="13.35" customHeight="1">
      <c r="A12" s="37"/>
      <c r="B12" s="38" t="s">
        <v>38</v>
      </c>
      <c r="C12" s="38" t="s">
        <v>64</v>
      </c>
      <c r="D12" s="99">
        <f>A3.8.1!D12/A3.8.1!$N12</f>
        <v>3.5216178521617854E-2</v>
      </c>
      <c r="E12" s="100">
        <f>A3.8.1!E12/A3.8.1!$N12</f>
        <v>4.2712691771269176E-3</v>
      </c>
      <c r="F12" s="99">
        <f>A3.8.1!F12/A3.8.1!$N12</f>
        <v>0.16283124128312412</v>
      </c>
      <c r="G12" s="101">
        <f>A3.8.1!G12/A3.8.1!$N12</f>
        <v>6.2761506276150627E-3</v>
      </c>
      <c r="H12" s="100">
        <f>A3.8.1!H12/A3.8.1!$N12</f>
        <v>7.0606694560669453E-2</v>
      </c>
      <c r="I12" s="99">
        <f>A3.8.1!I12/A3.8.1!$N12</f>
        <v>0.22306485355648537</v>
      </c>
      <c r="J12" s="101">
        <f>A3.8.1!J12/A3.8.1!$N12</f>
        <v>3.6698047419804744E-2</v>
      </c>
      <c r="K12" s="101">
        <f>A3.8.1!K12/A3.8.1!$N12</f>
        <v>0.40838563458856347</v>
      </c>
      <c r="L12" s="100">
        <f>A3.8.1!L12/A3.8.1!$N12</f>
        <v>5.0732217573221758E-2</v>
      </c>
      <c r="M12" s="101">
        <f>A3.8.1!M12/A3.8.1!$N12</f>
        <v>1.9177126917712692E-3</v>
      </c>
      <c r="N12" s="102">
        <f>A3.8.1!N12/A3.8.1!$N12</f>
        <v>1</v>
      </c>
    </row>
    <row r="13" spans="1:35" s="39" customFormat="1" ht="13.35" customHeight="1">
      <c r="A13" s="37"/>
      <c r="B13" s="38" t="s">
        <v>39</v>
      </c>
      <c r="C13" s="38" t="s">
        <v>65</v>
      </c>
      <c r="D13" s="99">
        <f>A3.8.1!D13/A3.8.1!$N13</f>
        <v>3.4367453093070779E-2</v>
      </c>
      <c r="E13" s="100">
        <f>A3.8.1!E13/A3.8.1!$N13</f>
        <v>7.9881107189299656E-3</v>
      </c>
      <c r="F13" s="99">
        <f>A3.8.1!F13/A3.8.1!$N13</f>
        <v>0.1978450678060561</v>
      </c>
      <c r="G13" s="101">
        <f>A3.8.1!G13/A3.8.1!$N13</f>
        <v>3.9011703511053317E-3</v>
      </c>
      <c r="H13" s="100">
        <f>A3.8.1!H13/A3.8.1!$N13</f>
        <v>7.2636076537246894E-2</v>
      </c>
      <c r="I13" s="99">
        <f>A3.8.1!I13/A3.8.1!$N13</f>
        <v>0.21512167936095114</v>
      </c>
      <c r="J13" s="101">
        <f>A3.8.1!J13/A3.8.1!$N13</f>
        <v>4.4956344046070962E-2</v>
      </c>
      <c r="K13" s="101">
        <f>A3.8.1!K13/A3.8.1!$N13</f>
        <v>0.38454393460895414</v>
      </c>
      <c r="L13" s="100">
        <f>A3.8.1!L13/A3.8.1!$N13</f>
        <v>3.7339773360579601E-2</v>
      </c>
      <c r="M13" s="101">
        <f>A3.8.1!M13/A3.8.1!$N13</f>
        <v>1.3003901170351106E-3</v>
      </c>
      <c r="N13" s="102">
        <f>A3.8.1!N13/A3.8.1!$N13</f>
        <v>1</v>
      </c>
    </row>
    <row r="14" spans="1:35" s="39" customFormat="1" ht="13.35" customHeight="1">
      <c r="A14" s="37"/>
      <c r="B14" s="38" t="s">
        <v>40</v>
      </c>
      <c r="C14" s="38" t="s">
        <v>66</v>
      </c>
      <c r="D14" s="99">
        <f>A3.8.1!D14/A3.8.1!$N14</f>
        <v>3.013444598980065E-2</v>
      </c>
      <c r="E14" s="100">
        <f>A3.8.1!E14/A3.8.1!$N14</f>
        <v>4.172461752433936E-3</v>
      </c>
      <c r="F14" s="99">
        <f>A3.8.1!F14/A3.8.1!$N14</f>
        <v>0.23458507185906352</v>
      </c>
      <c r="G14" s="101">
        <f>A3.8.1!G14/A3.8.1!$N14</f>
        <v>5.5632823365785811E-3</v>
      </c>
      <c r="H14" s="100">
        <f>A3.8.1!H14/A3.8.1!$N14</f>
        <v>6.5832174316179881E-2</v>
      </c>
      <c r="I14" s="99">
        <f>A3.8.1!I14/A3.8.1!$N14</f>
        <v>0.19425127491886879</v>
      </c>
      <c r="J14" s="101">
        <f>A3.8.1!J14/A3.8.1!$N14</f>
        <v>5.2851182197496523E-2</v>
      </c>
      <c r="K14" s="101">
        <f>A3.8.1!K14/A3.8.1!$N14</f>
        <v>0.37552155771905427</v>
      </c>
      <c r="L14" s="100">
        <f>A3.8.1!L14/A3.8.1!$N14</f>
        <v>3.4770514603616132E-2</v>
      </c>
      <c r="M14" s="101">
        <f>A3.8.1!M14/A3.8.1!$N14</f>
        <v>2.3180343069077423E-3</v>
      </c>
      <c r="N14" s="102">
        <f>A3.8.1!N14/A3.8.1!$N14</f>
        <v>1</v>
      </c>
    </row>
    <row r="15" spans="1:35" s="39" customFormat="1" ht="13.35" customHeight="1">
      <c r="A15" s="37"/>
      <c r="B15" s="38" t="s">
        <v>41</v>
      </c>
      <c r="C15" s="38" t="s">
        <v>67</v>
      </c>
      <c r="D15" s="99">
        <f>A3.8.1!D15/A3.8.1!$N15</f>
        <v>3.2028469750889681E-2</v>
      </c>
      <c r="E15" s="100">
        <f>A3.8.1!E15/A3.8.1!$N15</f>
        <v>8.0071174377224202E-3</v>
      </c>
      <c r="F15" s="99">
        <f>A3.8.1!F15/A3.8.1!$N15</f>
        <v>0.23309608540925267</v>
      </c>
      <c r="G15" s="101">
        <f>A3.8.1!G15/A3.8.1!$N15</f>
        <v>3.5587188612099642E-3</v>
      </c>
      <c r="H15" s="100">
        <f>A3.8.1!H15/A3.8.1!$N15</f>
        <v>6.9395017793594305E-2</v>
      </c>
      <c r="I15" s="99">
        <f>A3.8.1!I15/A3.8.1!$N15</f>
        <v>0.18683274021352314</v>
      </c>
      <c r="J15" s="101">
        <f>A3.8.1!J15/A3.8.1!$N15</f>
        <v>3.3807829181494664E-2</v>
      </c>
      <c r="K15" s="101">
        <f>A3.8.1!K15/A3.8.1!$N15</f>
        <v>0.38967971530249113</v>
      </c>
      <c r="L15" s="100">
        <f>A3.8.1!L15/A3.8.1!$N15</f>
        <v>4.0925266903914591E-2</v>
      </c>
      <c r="M15" s="101">
        <f>A3.8.1!M15/A3.8.1!$N15</f>
        <v>2.6690391459074734E-3</v>
      </c>
      <c r="N15" s="102">
        <f>A3.8.1!N15/A3.8.1!$N15</f>
        <v>1</v>
      </c>
    </row>
    <row r="16" spans="1:35" s="39" customFormat="1" ht="13.35" customHeight="1">
      <c r="A16" s="37"/>
      <c r="B16" s="38" t="s">
        <v>42</v>
      </c>
      <c r="C16" s="38" t="s">
        <v>129</v>
      </c>
      <c r="D16" s="99">
        <f>A3.8.1!D16/A3.8.1!$N16</f>
        <v>2.6528776978417268E-2</v>
      </c>
      <c r="E16" s="100">
        <f>A3.8.1!E16/A3.8.1!$N16</f>
        <v>1.1241007194244604E-2</v>
      </c>
      <c r="F16" s="99">
        <f>A3.8.1!F16/A3.8.1!$N16</f>
        <v>0.24640287769784172</v>
      </c>
      <c r="G16" s="101">
        <f>A3.8.1!G16/A3.8.1!$N16</f>
        <v>4.4964028776978415E-3</v>
      </c>
      <c r="H16" s="100">
        <f>A3.8.1!H16/A3.8.1!$N16</f>
        <v>7.1043165467625902E-2</v>
      </c>
      <c r="I16" s="99">
        <f>A3.8.1!I16/A3.8.1!$N16</f>
        <v>0.20908273381294964</v>
      </c>
      <c r="J16" s="101">
        <f>A3.8.1!J16/A3.8.1!$N16</f>
        <v>4.4514388489208634E-2</v>
      </c>
      <c r="K16" s="101">
        <f>A3.8.1!K16/A3.8.1!$N16</f>
        <v>0.35386690647482016</v>
      </c>
      <c r="L16" s="100">
        <f>A3.8.1!L16/A3.8.1!$N16</f>
        <v>3.1924460431654679E-2</v>
      </c>
      <c r="M16" s="101">
        <f>A3.8.1!M16/A3.8.1!$N16</f>
        <v>8.9928057553956839E-4</v>
      </c>
      <c r="N16" s="102">
        <f>A3.8.1!N16/A3.8.1!$N16</f>
        <v>1</v>
      </c>
    </row>
    <row r="17" spans="1:14" s="39" customFormat="1" ht="13.35" customHeight="1">
      <c r="A17" s="37"/>
      <c r="B17" s="38" t="s">
        <v>43</v>
      </c>
      <c r="C17" s="38" t="s">
        <v>130</v>
      </c>
      <c r="D17" s="99">
        <f>A3.8.1!D17/A3.8.1!$N17</f>
        <v>1.6029593094944512E-2</v>
      </c>
      <c r="E17" s="100">
        <f>A3.8.1!E17/A3.8.1!$N17</f>
        <v>1.6029593094944512E-2</v>
      </c>
      <c r="F17" s="99">
        <f>A3.8.1!F17/A3.8.1!$N17</f>
        <v>0.2712700369913687</v>
      </c>
      <c r="G17" s="101">
        <f>A3.8.1!G17/A3.8.1!$N17</f>
        <v>8.6313193588162754E-3</v>
      </c>
      <c r="H17" s="100">
        <f>A3.8.1!H17/A3.8.1!$N17</f>
        <v>8.3847102342786681E-2</v>
      </c>
      <c r="I17" s="99">
        <f>A3.8.1!I17/A3.8.1!$N17</f>
        <v>0.15413070283600494</v>
      </c>
      <c r="J17" s="101">
        <f>A3.8.1!J17/A3.8.1!$N17</f>
        <v>5.5487053020961775E-2</v>
      </c>
      <c r="K17" s="101">
        <f>A3.8.1!K17/A3.8.1!$N17</f>
        <v>0.36621454993834773</v>
      </c>
      <c r="L17" s="100">
        <f>A3.8.1!L17/A3.8.1!$N17</f>
        <v>2.7127003699136867E-2</v>
      </c>
      <c r="M17" s="101">
        <f>A3.8.1!M17/A3.8.1!$N17</f>
        <v>1.2330456226880395E-3</v>
      </c>
      <c r="N17" s="102">
        <f>A3.8.1!N17/A3.8.1!$N17</f>
        <v>1</v>
      </c>
    </row>
    <row r="18" spans="1:14" s="39" customFormat="1" ht="13.35" customHeight="1">
      <c r="A18" s="37"/>
      <c r="B18" s="38" t="s">
        <v>44</v>
      </c>
      <c r="C18" s="38" t="s">
        <v>131</v>
      </c>
      <c r="D18" s="99">
        <f>A3.8.1!D18/A3.8.1!$N18</f>
        <v>1.5673981191222569E-2</v>
      </c>
      <c r="E18" s="100">
        <f>A3.8.1!E18/A3.8.1!$N18</f>
        <v>2.5078369905956112E-2</v>
      </c>
      <c r="F18" s="99">
        <f>A3.8.1!F18/A3.8.1!$N18</f>
        <v>0.27899686520376177</v>
      </c>
      <c r="G18" s="101">
        <f>A3.8.1!G18/A3.8.1!$N18</f>
        <v>9.4043887147335428E-3</v>
      </c>
      <c r="H18" s="100">
        <f>A3.8.1!H18/A3.8.1!$N18</f>
        <v>7.2100313479623826E-2</v>
      </c>
      <c r="I18" s="99">
        <f>A3.8.1!I18/A3.8.1!$N18</f>
        <v>0.17241379310344829</v>
      </c>
      <c r="J18" s="101">
        <f>A3.8.1!J18/A3.8.1!$N18</f>
        <v>4.3887147335423198E-2</v>
      </c>
      <c r="K18" s="101">
        <f>A3.8.1!K18/A3.8.1!$N18</f>
        <v>0.35109717868338558</v>
      </c>
      <c r="L18" s="100">
        <f>A3.8.1!L18/A3.8.1!$N18</f>
        <v>3.1347962382445138E-2</v>
      </c>
      <c r="M18" s="101">
        <f>A3.8.1!M18/A3.8.1!$N18</f>
        <v>0</v>
      </c>
      <c r="N18" s="102">
        <f>A3.8.1!N18/A3.8.1!$N18</f>
        <v>1</v>
      </c>
    </row>
    <row r="19" spans="1:14" s="39" customFormat="1" ht="13.35" customHeight="1">
      <c r="A19" s="37"/>
      <c r="B19" s="38" t="s">
        <v>45</v>
      </c>
      <c r="C19" s="38" t="s">
        <v>132</v>
      </c>
      <c r="D19" s="99">
        <f>A3.8.1!D19/A3.8.1!$N19</f>
        <v>1.4705882352941176E-2</v>
      </c>
      <c r="E19" s="100">
        <f>A3.8.1!E19/A3.8.1!$N19</f>
        <v>2.9411764705882353E-2</v>
      </c>
      <c r="F19" s="99">
        <f>A3.8.1!F19/A3.8.1!$N19</f>
        <v>0.27205882352941174</v>
      </c>
      <c r="G19" s="101">
        <f>A3.8.1!G19/A3.8.1!$N19</f>
        <v>2.2058823529411766E-2</v>
      </c>
      <c r="H19" s="100">
        <f>A3.8.1!H19/A3.8.1!$N19</f>
        <v>5.8823529411764705E-2</v>
      </c>
      <c r="I19" s="99">
        <f>A3.8.1!I19/A3.8.1!$N19</f>
        <v>0.13235294117647059</v>
      </c>
      <c r="J19" s="101">
        <f>A3.8.1!J19/A3.8.1!$N19</f>
        <v>6.6176470588235295E-2</v>
      </c>
      <c r="K19" s="101">
        <f>A3.8.1!K19/A3.8.1!$N19</f>
        <v>0.36029411764705882</v>
      </c>
      <c r="L19" s="100">
        <f>A3.8.1!L19/A3.8.1!$N19</f>
        <v>4.4117647058823532E-2</v>
      </c>
      <c r="M19" s="101">
        <f>A3.8.1!M19/A3.8.1!$N19</f>
        <v>0</v>
      </c>
      <c r="N19" s="102">
        <f>A3.8.1!N19/A3.8.1!$N19</f>
        <v>1</v>
      </c>
    </row>
    <row r="20" spans="1:14" s="39" customFormat="1" ht="13.35" customHeight="1">
      <c r="A20" s="37"/>
      <c r="B20" s="38" t="s">
        <v>46</v>
      </c>
      <c r="C20" s="38" t="s">
        <v>133</v>
      </c>
      <c r="D20" s="99">
        <f>A3.8.1!D20/A3.8.1!$N20</f>
        <v>1.680672268907563E-2</v>
      </c>
      <c r="E20" s="100">
        <f>A3.8.1!E20/A3.8.1!$N20</f>
        <v>8.4033613445378158E-2</v>
      </c>
      <c r="F20" s="99">
        <f>A3.8.1!F20/A3.8.1!$N20</f>
        <v>0.22689075630252101</v>
      </c>
      <c r="G20" s="101">
        <f>A3.8.1!G20/A3.8.1!$N20</f>
        <v>8.4033613445378148E-3</v>
      </c>
      <c r="H20" s="100">
        <f>A3.8.1!H20/A3.8.1!$N20</f>
        <v>3.3613445378151259E-2</v>
      </c>
      <c r="I20" s="99">
        <f>A3.8.1!I20/A3.8.1!$N20</f>
        <v>0.15966386554621848</v>
      </c>
      <c r="J20" s="101">
        <f>A3.8.1!J20/A3.8.1!$N20</f>
        <v>3.7815126050420166E-2</v>
      </c>
      <c r="K20" s="101">
        <f>A3.8.1!K20/A3.8.1!$N20</f>
        <v>0.38655462184873951</v>
      </c>
      <c r="L20" s="100">
        <f>A3.8.1!L20/A3.8.1!$N20</f>
        <v>4.6218487394957986E-2</v>
      </c>
      <c r="M20" s="101">
        <f>A3.8.1!M20/A3.8.1!$N20</f>
        <v>0</v>
      </c>
      <c r="N20" s="102">
        <f>A3.8.1!N20/A3.8.1!$N20</f>
        <v>1</v>
      </c>
    </row>
    <row r="21" spans="1:14" s="39" customFormat="1" ht="13.35" customHeight="1">
      <c r="A21" s="37"/>
      <c r="B21" s="38" t="s">
        <v>47</v>
      </c>
      <c r="C21" s="38" t="s">
        <v>134</v>
      </c>
      <c r="D21" s="99">
        <f>A3.8.1!D21/A3.8.1!$N21</f>
        <v>1.3574660633484163E-2</v>
      </c>
      <c r="E21" s="100">
        <f>A3.8.1!E21/A3.8.1!$N21</f>
        <v>7.6923076923076927E-2</v>
      </c>
      <c r="F21" s="99">
        <f>A3.8.1!F21/A3.8.1!$N21</f>
        <v>0.21266968325791855</v>
      </c>
      <c r="G21" s="101">
        <f>A3.8.1!G21/A3.8.1!$N21</f>
        <v>2.2624434389140271E-2</v>
      </c>
      <c r="H21" s="100">
        <f>A3.8.1!H21/A3.8.1!$N21</f>
        <v>2.7149321266968326E-2</v>
      </c>
      <c r="I21" s="99">
        <f>A3.8.1!I21/A3.8.1!$N21</f>
        <v>0.167420814479638</v>
      </c>
      <c r="J21" s="101">
        <f>A3.8.1!J21/A3.8.1!$N21</f>
        <v>6.7873303167420809E-2</v>
      </c>
      <c r="K21" s="101">
        <f>A3.8.1!K21/A3.8.1!$N21</f>
        <v>0.34389140271493213</v>
      </c>
      <c r="L21" s="100">
        <f>A3.8.1!L21/A3.8.1!$N21</f>
        <v>6.7873303167420809E-2</v>
      </c>
      <c r="M21" s="101">
        <f>A3.8.1!M21/A3.8.1!$N21</f>
        <v>0</v>
      </c>
      <c r="N21" s="102">
        <f>A3.8.1!N21/A3.8.1!$N21</f>
        <v>1</v>
      </c>
    </row>
    <row r="22" spans="1:14" s="39" customFormat="1" ht="13.35" customHeight="1">
      <c r="A22" s="118"/>
      <c r="B22" s="119" t="s">
        <v>22</v>
      </c>
      <c r="C22" s="68"/>
      <c r="D22" s="103">
        <f>A3.8.1!D22/A3.8.1!$N22</f>
        <v>3.4607409418316193E-2</v>
      </c>
      <c r="E22" s="104">
        <f>A3.8.1!E22/A3.8.1!$N22</f>
        <v>4.0113661327108516E-3</v>
      </c>
      <c r="F22" s="103">
        <f>A3.8.1!F22/A3.8.1!$N22</f>
        <v>9.24203754538684E-2</v>
      </c>
      <c r="G22" s="105">
        <f>A3.8.1!G22/A3.8.1!$N22</f>
        <v>3.8202636499859799E-3</v>
      </c>
      <c r="H22" s="104">
        <f>A3.8.1!H22/A3.8.1!$N22</f>
        <v>9.3961697347247505E-2</v>
      </c>
      <c r="I22" s="103">
        <f>A3.8.1!I22/A3.8.1!$N22</f>
        <v>0.22129846099991249</v>
      </c>
      <c r="J22" s="105">
        <f>A3.8.1!J22/A3.8.1!$N22</f>
        <v>3.9233161102964945E-2</v>
      </c>
      <c r="K22" s="105">
        <f>A3.8.1!K22/A3.8.1!$N22</f>
        <v>0.44390963531573879</v>
      </c>
      <c r="L22" s="104">
        <f>A3.8.1!L22/A3.8.1!$N22</f>
        <v>6.1520711401316999E-2</v>
      </c>
      <c r="M22" s="105">
        <f>A3.8.1!M22/A3.8.1!$N22</f>
        <v>5.2169191779378437E-3</v>
      </c>
      <c r="N22" s="106">
        <f>A3.8.1!N22/A3.8.1!$N22</f>
        <v>1</v>
      </c>
    </row>
    <row r="23" spans="1:14" s="39" customFormat="1" ht="13.35" customHeight="1">
      <c r="A23" s="215"/>
      <c r="B23" s="605" t="s">
        <v>99</v>
      </c>
      <c r="C23" s="606"/>
      <c r="D23" s="216"/>
      <c r="E23" s="217"/>
      <c r="F23" s="216"/>
      <c r="G23" s="218"/>
      <c r="H23" s="217"/>
      <c r="I23" s="216"/>
      <c r="J23" s="218"/>
      <c r="K23" s="218"/>
      <c r="L23" s="217"/>
      <c r="M23" s="218"/>
      <c r="N23" s="102"/>
    </row>
    <row r="24" spans="1:14" s="39" customFormat="1" ht="13.35" customHeight="1">
      <c r="A24" s="72"/>
      <c r="B24" s="24" t="s">
        <v>30</v>
      </c>
      <c r="C24" s="227" t="s">
        <v>81</v>
      </c>
      <c r="D24" s="99">
        <f>A3.8.1!D5/A3.8.1!D$22</f>
        <v>0.5495174691644733</v>
      </c>
      <c r="E24" s="100">
        <f>A3.8.1!E5/A3.8.1!E$22</f>
        <v>0.36910062333036509</v>
      </c>
      <c r="F24" s="99">
        <f>A3.8.1!F5/A3.8.1!F$22</f>
        <v>0.42864320636945136</v>
      </c>
      <c r="G24" s="101">
        <f>A3.8.1!G5/A3.8.1!G$22</f>
        <v>0.3852267414679757</v>
      </c>
      <c r="H24" s="100">
        <f>A3.8.1!H5/A3.8.1!H$22</f>
        <v>0.29602737122220113</v>
      </c>
      <c r="I24" s="99">
        <f>A3.8.1!I5/A3.8.1!I$22</f>
        <v>0.34852752467576487</v>
      </c>
      <c r="J24" s="101">
        <f>A3.8.1!J5/A3.8.1!J$22</f>
        <v>0.35257431601948375</v>
      </c>
      <c r="K24" s="101">
        <f>A3.8.1!K5/A3.8.1!K$22</f>
        <v>0.36367074500400326</v>
      </c>
      <c r="L24" s="100">
        <f>A3.8.1!L5/A3.8.1!L$22</f>
        <v>0.30314114846426288</v>
      </c>
      <c r="M24" s="101">
        <f>A3.8.1!M5/A3.8.1!M$22</f>
        <v>0.19685039370078741</v>
      </c>
      <c r="N24" s="102">
        <f>A3.8.1!N5/A3.8.1!N$22</f>
        <v>0.36147481108537283</v>
      </c>
    </row>
    <row r="25" spans="1:14" s="39" customFormat="1" ht="13.35" customHeight="1">
      <c r="A25" s="72"/>
      <c r="B25" s="24" t="s">
        <v>31</v>
      </c>
      <c r="C25" s="226" t="s">
        <v>32</v>
      </c>
      <c r="D25" s="99">
        <f>A3.8.1!D6/A3.8.1!D$22</f>
        <v>0.21809361614284978</v>
      </c>
      <c r="E25" s="100">
        <f>A3.8.1!E6/A3.8.1!E$22</f>
        <v>0.40650044523597506</v>
      </c>
      <c r="F25" s="99">
        <f>A3.8.1!F6/A3.8.1!F$22</f>
        <v>0.1925715500415483</v>
      </c>
      <c r="G25" s="101">
        <f>A3.8.1!G6/A3.8.1!G$22</f>
        <v>0.28611500701262271</v>
      </c>
      <c r="H25" s="100">
        <f>A3.8.1!H6/A3.8.1!H$22</f>
        <v>0.47641132864474434</v>
      </c>
      <c r="I25" s="99">
        <f>A3.8.1!I6/A3.8.1!I$22</f>
        <v>0.34153034130436538</v>
      </c>
      <c r="J25" s="101">
        <f>A3.8.1!J6/A3.8.1!J$22</f>
        <v>0.36413711476305366</v>
      </c>
      <c r="K25" s="101">
        <f>A3.8.1!K6/A3.8.1!K$22</f>
        <v>0.34321602581382343</v>
      </c>
      <c r="L25" s="100">
        <f>A3.8.1!L6/A3.8.1!L$22</f>
        <v>0.45143122568658189</v>
      </c>
      <c r="M25" s="101">
        <f>A3.8.1!M6/A3.8.1!M$22</f>
        <v>0.4652516261554262</v>
      </c>
      <c r="N25" s="102">
        <f>A3.8.1!N6/A3.8.1!N$22</f>
        <v>0.34525610411691898</v>
      </c>
    </row>
    <row r="26" spans="1:14" s="39" customFormat="1" ht="13.35" customHeight="1">
      <c r="A26" s="37"/>
      <c r="B26" s="24" t="s">
        <v>33</v>
      </c>
      <c r="C26" s="67" t="s">
        <v>127</v>
      </c>
      <c r="D26" s="99">
        <f>A3.8.1!D7/A3.8.1!D$22</f>
        <v>9.0106827682303756E-2</v>
      </c>
      <c r="E26" s="100">
        <f>A3.8.1!E7/A3.8.1!E$22</f>
        <v>6.5894924309884237E-2</v>
      </c>
      <c r="F26" s="99">
        <f>A3.8.1!F7/A3.8.1!F$22</f>
        <v>0.14076178329178504</v>
      </c>
      <c r="G26" s="101">
        <f>A3.8.1!G7/A3.8.1!G$22</f>
        <v>0.13090229079008883</v>
      </c>
      <c r="H26" s="100">
        <f>A3.8.1!H7/A3.8.1!H$22</f>
        <v>0.11860862953811062</v>
      </c>
      <c r="I26" s="99">
        <f>A3.8.1!I7/A3.8.1!I$22</f>
        <v>0.15887722243295374</v>
      </c>
      <c r="J26" s="101">
        <f>A3.8.1!J7/A3.8.1!J$22</f>
        <v>0.14130286338598808</v>
      </c>
      <c r="K26" s="101">
        <f>A3.8.1!K7/A3.8.1!K$22</f>
        <v>0.14113514840132127</v>
      </c>
      <c r="L26" s="100">
        <f>A3.8.1!L7/A3.8.1!L$22</f>
        <v>0.12166869883295593</v>
      </c>
      <c r="M26" s="101">
        <f>A3.8.1!M7/A3.8.1!M$22</f>
        <v>0.26668948990071895</v>
      </c>
      <c r="N26" s="102">
        <f>A3.8.1!N7/A3.8.1!N$22</f>
        <v>0.14026743631554414</v>
      </c>
    </row>
    <row r="27" spans="1:14" s="39" customFormat="1" ht="13.35" customHeight="1">
      <c r="A27" s="37"/>
      <c r="B27" s="24" t="s">
        <v>34</v>
      </c>
      <c r="C27" s="38" t="s">
        <v>62</v>
      </c>
      <c r="D27" s="99">
        <f>A3.8.1!D8/A3.8.1!D$22</f>
        <v>4.0666769881818651E-2</v>
      </c>
      <c r="E27" s="100">
        <f>A3.8.1!E8/A3.8.1!E$22</f>
        <v>2.7604630454140695E-2</v>
      </c>
      <c r="F27" s="99">
        <f>A3.8.1!F8/A3.8.1!F$22</f>
        <v>6.0447948673353041E-2</v>
      </c>
      <c r="G27" s="101">
        <f>A3.8.1!G8/A3.8.1!G$22</f>
        <v>5.4698457223001401E-2</v>
      </c>
      <c r="H27" s="100">
        <f>A3.8.1!H8/A3.8.1!H$22</f>
        <v>3.5981752518532598E-2</v>
      </c>
      <c r="I27" s="99">
        <f>A3.8.1!I8/A3.8.1!I$22</f>
        <v>5.0537903427570675E-2</v>
      </c>
      <c r="J27" s="101">
        <f>A3.8.1!J8/A3.8.1!J$22</f>
        <v>4.2563845768652978E-2</v>
      </c>
      <c r="K27" s="101">
        <f>A3.8.1!K8/A3.8.1!K$22</f>
        <v>5.2347826786669834E-2</v>
      </c>
      <c r="L27" s="100">
        <f>A3.8.1!L8/A3.8.1!L$22</f>
        <v>4.0353016315392211E-2</v>
      </c>
      <c r="M27" s="101">
        <f>A3.8.1!M8/A3.8.1!M$22</f>
        <v>2.8072577884286205E-2</v>
      </c>
      <c r="N27" s="102">
        <f>A3.8.1!N8/A3.8.1!N$22</f>
        <v>4.9415172822726547E-2</v>
      </c>
    </row>
    <row r="28" spans="1:14" s="39" customFormat="1" ht="13.35" customHeight="1">
      <c r="A28" s="37"/>
      <c r="B28" s="38" t="s">
        <v>35</v>
      </c>
      <c r="C28" s="38" t="s">
        <v>63</v>
      </c>
      <c r="D28" s="99">
        <f>A3.8.1!D9/A3.8.1!D$22</f>
        <v>3.7363885018320692E-2</v>
      </c>
      <c r="E28" s="100">
        <f>A3.8.1!E9/A3.8.1!E$22</f>
        <v>2.3152270703472842E-2</v>
      </c>
      <c r="F28" s="99">
        <f>A3.8.1!F9/A3.8.1!F$22</f>
        <v>4.7751560476935864E-2</v>
      </c>
      <c r="G28" s="101">
        <f>A3.8.1!G9/A3.8.1!G$22</f>
        <v>4.6750818139317439E-2</v>
      </c>
      <c r="H28" s="100">
        <f>A3.8.1!H9/A3.8.1!H$22</f>
        <v>2.4082873978331115E-2</v>
      </c>
      <c r="I28" s="99">
        <f>A3.8.1!I9/A3.8.1!I$22</f>
        <v>3.5106975392834951E-2</v>
      </c>
      <c r="J28" s="101">
        <f>A3.8.1!J9/A3.8.1!J$22</f>
        <v>2.9498793645012972E-2</v>
      </c>
      <c r="K28" s="101">
        <f>A3.8.1!K9/A3.8.1!K$22</f>
        <v>3.5626777818458334E-2</v>
      </c>
      <c r="L28" s="100">
        <f>A3.8.1!L9/A3.8.1!L$22</f>
        <v>3.0772803808860244E-2</v>
      </c>
      <c r="M28" s="101">
        <f>A3.8.1!M9/A3.8.1!M$22</f>
        <v>1.6432728517630949E-2</v>
      </c>
      <c r="N28" s="102">
        <f>A3.8.1!N9/A3.8.1!N$22</f>
        <v>3.4961038311582773E-2</v>
      </c>
    </row>
    <row r="29" spans="1:14" s="39" customFormat="1" ht="13.35" customHeight="1">
      <c r="A29" s="37"/>
      <c r="B29" s="38" t="s">
        <v>36</v>
      </c>
      <c r="C29" s="38" t="s">
        <v>59</v>
      </c>
      <c r="D29" s="99">
        <f>A3.8.1!D10/A3.8.1!D$22</f>
        <v>1.2901893998038911E-2</v>
      </c>
      <c r="E29" s="100">
        <f>A3.8.1!E10/A3.8.1!E$22</f>
        <v>1.2021371326803205E-2</v>
      </c>
      <c r="F29" s="99">
        <f>A3.8.1!F10/A3.8.1!F$22</f>
        <v>2.30931261715655E-2</v>
      </c>
      <c r="G29" s="101">
        <f>A3.8.1!G10/A3.8.1!G$22</f>
        <v>1.9635343618513323E-2</v>
      </c>
      <c r="H29" s="100">
        <f>A3.8.1!H10/A3.8.1!H$22</f>
        <v>1.0093138186656529E-2</v>
      </c>
      <c r="I29" s="99">
        <f>A3.8.1!I10/A3.8.1!I$22</f>
        <v>1.4712647388767382E-2</v>
      </c>
      <c r="J29" s="101">
        <f>A3.8.1!J10/A3.8.1!J$22</f>
        <v>1.4157600036418264E-2</v>
      </c>
      <c r="K29" s="101">
        <f>A3.8.1!K10/A3.8.1!K$22</f>
        <v>1.6238246784336288E-2</v>
      </c>
      <c r="L29" s="100">
        <f>A3.8.1!L10/A3.8.1!L$22</f>
        <v>1.3151018986239332E-2</v>
      </c>
      <c r="M29" s="101">
        <f>A3.8.1!M10/A3.8.1!M$22</f>
        <v>7.1893187264635396E-3</v>
      </c>
      <c r="N29" s="102">
        <f>A3.8.1!N10/A3.8.1!N$22</f>
        <v>1.5518593199966423E-2</v>
      </c>
    </row>
    <row r="30" spans="1:14" s="39" customFormat="1" ht="13.35" customHeight="1">
      <c r="A30" s="37"/>
      <c r="B30" s="38" t="s">
        <v>37</v>
      </c>
      <c r="C30" s="38" t="s">
        <v>60</v>
      </c>
      <c r="D30" s="99">
        <f>A3.8.1!D11/A3.8.1!D$22</f>
        <v>1.1302059142282087E-2</v>
      </c>
      <c r="E30" s="100">
        <f>A3.8.1!E11/A3.8.1!E$22</f>
        <v>8.0142475512021364E-3</v>
      </c>
      <c r="F30" s="99">
        <f>A3.8.1!F11/A3.8.1!F$22</f>
        <v>1.5981602798229848E-2</v>
      </c>
      <c r="G30" s="101">
        <f>A3.8.1!G11/A3.8.1!G$22</f>
        <v>1.168770453482936E-2</v>
      </c>
      <c r="H30" s="100">
        <f>A3.8.1!H11/A3.8.1!H$22</f>
        <v>6.6337198251283022E-3</v>
      </c>
      <c r="I30" s="99">
        <f>A3.8.1!I11/A3.8.1!I$22</f>
        <v>9.6766122979331272E-3</v>
      </c>
      <c r="J30" s="101">
        <f>A3.8.1!J11/A3.8.1!J$22</f>
        <v>9.9694997041016066E-3</v>
      </c>
      <c r="K30" s="101">
        <f>A3.8.1!K11/A3.8.1!K$22</f>
        <v>9.8813513633126664E-3</v>
      </c>
      <c r="L30" s="100">
        <f>A3.8.1!L11/A3.8.1!L$22</f>
        <v>9.3189339836265463E-3</v>
      </c>
      <c r="M30" s="101">
        <f>A3.8.1!M11/A3.8.1!M$22</f>
        <v>5.8199246833276277E-3</v>
      </c>
      <c r="N30" s="102">
        <f>A3.8.1!N11/A3.8.1!N$22</f>
        <v>1.0090925489677787E-2</v>
      </c>
    </row>
    <row r="31" spans="1:14" s="39" customFormat="1" ht="13.35" customHeight="1">
      <c r="A31" s="37"/>
      <c r="B31" s="38" t="s">
        <v>38</v>
      </c>
      <c r="C31" s="38" t="s">
        <v>64</v>
      </c>
      <c r="D31" s="99">
        <f>A3.8.1!D12/A3.8.1!D$22</f>
        <v>2.0849460700830883E-2</v>
      </c>
      <c r="E31" s="100">
        <f>A3.8.1!E12/A3.8.1!E$22</f>
        <v>2.1816562778272486E-2</v>
      </c>
      <c r="F31" s="99">
        <f>A3.8.1!F12/A3.8.1!F$22</f>
        <v>3.6098711036388585E-2</v>
      </c>
      <c r="G31" s="101">
        <f>A3.8.1!G12/A3.8.1!G$22</f>
        <v>3.3660589060308554E-2</v>
      </c>
      <c r="H31" s="100">
        <f>A3.8.1!H12/A3.8.1!H$22</f>
        <v>1.539631248812013E-2</v>
      </c>
      <c r="I31" s="99">
        <f>A3.8.1!I12/A3.8.1!I$22</f>
        <v>2.0652586213853939E-2</v>
      </c>
      <c r="J31" s="101">
        <f>A3.8.1!J12/A3.8.1!J$22</f>
        <v>1.9165111303318615E-2</v>
      </c>
      <c r="K31" s="101">
        <f>A3.8.1!K12/A3.8.1!K$22</f>
        <v>1.8849401928794723E-2</v>
      </c>
      <c r="L31" s="100">
        <f>A3.8.1!L12/A3.8.1!L$22</f>
        <v>1.6896011147883645E-2</v>
      </c>
      <c r="M31" s="101">
        <f>A3.8.1!M12/A3.8.1!M$22</f>
        <v>7.5316672372475182E-3</v>
      </c>
      <c r="N31" s="102">
        <f>A3.8.1!N12/A3.8.1!N$22</f>
        <v>2.0489043755324527E-2</v>
      </c>
    </row>
    <row r="32" spans="1:14" s="39" customFormat="1" ht="13.35" customHeight="1">
      <c r="A32" s="37"/>
      <c r="B32" s="38" t="s">
        <v>39</v>
      </c>
      <c r="C32" s="38" t="s">
        <v>65</v>
      </c>
      <c r="D32" s="99">
        <f>A3.8.1!D13/A3.8.1!D$22</f>
        <v>9.5474015585487945E-3</v>
      </c>
      <c r="E32" s="100">
        <f>A3.8.1!E13/A3.8.1!E$22</f>
        <v>1.9145146927871771E-2</v>
      </c>
      <c r="F32" s="99">
        <f>A3.8.1!F13/A3.8.1!F$22</f>
        <v>2.0580903240767581E-2</v>
      </c>
      <c r="G32" s="101">
        <f>A3.8.1!G13/A3.8.1!G$22</f>
        <v>9.8176718092566617E-3</v>
      </c>
      <c r="H32" s="100">
        <f>A3.8.1!H13/A3.8.1!H$22</f>
        <v>7.4320471393271243E-3</v>
      </c>
      <c r="I32" s="99">
        <f>A3.8.1!I13/A3.8.1!I$22</f>
        <v>9.3457189666443386E-3</v>
      </c>
      <c r="J32" s="101">
        <f>A3.8.1!J13/A3.8.1!J$22</f>
        <v>1.1016524787180772E-2</v>
      </c>
      <c r="K32" s="101">
        <f>A3.8.1!K13/A3.8.1!K$22</f>
        <v>8.3283376718474023E-3</v>
      </c>
      <c r="L32" s="100">
        <f>A3.8.1!L13/A3.8.1!L$22</f>
        <v>5.83522034488765E-3</v>
      </c>
      <c r="M32" s="101">
        <f>A3.8.1!M13/A3.8.1!M$22</f>
        <v>2.3964395754878468E-3</v>
      </c>
      <c r="N32" s="102">
        <f>A3.8.1!N13/A3.8.1!N$22</f>
        <v>9.6140622851213324E-3</v>
      </c>
    </row>
    <row r="33" spans="1:14" s="39" customFormat="1" ht="13.35" customHeight="1">
      <c r="A33" s="37"/>
      <c r="B33" s="38" t="s">
        <v>40</v>
      </c>
      <c r="C33" s="38" t="s">
        <v>66</v>
      </c>
      <c r="D33" s="99">
        <f>A3.8.1!D14/A3.8.1!D$22</f>
        <v>3.3544924394901172E-3</v>
      </c>
      <c r="E33" s="100">
        <f>A3.8.1!E14/A3.8.1!E$22</f>
        <v>4.0071237756010682E-3</v>
      </c>
      <c r="F33" s="99">
        <f>A3.8.1!F14/A3.8.1!F$22</f>
        <v>9.7783446383365221E-3</v>
      </c>
      <c r="G33" s="101">
        <f>A3.8.1!G14/A3.8.1!G$22</f>
        <v>5.6100981767180924E-3</v>
      </c>
      <c r="H33" s="100">
        <f>A3.8.1!H14/A3.8.1!H$22</f>
        <v>2.699106633719825E-3</v>
      </c>
      <c r="I33" s="99">
        <f>A3.8.1!I14/A3.8.1!I$22</f>
        <v>3.381568434390309E-3</v>
      </c>
      <c r="J33" s="101">
        <f>A3.8.1!J14/A3.8.1!J$22</f>
        <v>5.189602585696727E-3</v>
      </c>
      <c r="K33" s="101">
        <f>A3.8.1!K14/A3.8.1!K$22</f>
        <v>3.258914741157679E-3</v>
      </c>
      <c r="L33" s="100">
        <f>A3.8.1!L14/A3.8.1!L$22</f>
        <v>2.1773210242118099E-3</v>
      </c>
      <c r="M33" s="101">
        <f>A3.8.1!M14/A3.8.1!M$22</f>
        <v>1.7117425539198905E-3</v>
      </c>
      <c r="N33" s="102">
        <f>A3.8.1!N14/A3.8.1!N$22</f>
        <v>3.8524117311920332E-3</v>
      </c>
    </row>
    <row r="34" spans="1:14" s="39" customFormat="1" ht="13.35" customHeight="1">
      <c r="A34" s="37"/>
      <c r="B34" s="38" t="s">
        <v>41</v>
      </c>
      <c r="C34" s="38" t="s">
        <v>67</v>
      </c>
      <c r="D34" s="99">
        <f>A3.8.1!D15/A3.8.1!D$22</f>
        <v>1.8578727357176034E-3</v>
      </c>
      <c r="E34" s="100">
        <f>A3.8.1!E15/A3.8.1!E$22</f>
        <v>4.0071237756010682E-3</v>
      </c>
      <c r="F34" s="99">
        <f>A3.8.1!F15/A3.8.1!F$22</f>
        <v>5.0630954451465785E-3</v>
      </c>
      <c r="G34" s="101">
        <f>A3.8.1!G15/A3.8.1!G$22</f>
        <v>1.8700327255726976E-3</v>
      </c>
      <c r="H34" s="100">
        <f>A3.8.1!H15/A3.8.1!H$22</f>
        <v>1.4826078692263829E-3</v>
      </c>
      <c r="I34" s="99">
        <f>A3.8.1!I15/A3.8.1!I$22</f>
        <v>1.6948195017230665E-3</v>
      </c>
      <c r="J34" s="101">
        <f>A3.8.1!J15/A3.8.1!J$22</f>
        <v>1.7298675285655756E-3</v>
      </c>
      <c r="K34" s="101">
        <f>A3.8.1!K15/A3.8.1!K$22</f>
        <v>1.7622279711445228E-3</v>
      </c>
      <c r="L34" s="100">
        <f>A3.8.1!L15/A3.8.1!L$22</f>
        <v>1.3354235615165766E-3</v>
      </c>
      <c r="M34" s="101">
        <f>A3.8.1!M15/A3.8.1!M$22</f>
        <v>1.0270455323519343E-3</v>
      </c>
      <c r="N34" s="102">
        <f>A3.8.1!N15/A3.8.1!N$22</f>
        <v>2.0074690708668731E-3</v>
      </c>
    </row>
    <row r="35" spans="1:14" s="39" customFormat="1" ht="13.35" customHeight="1">
      <c r="A35" s="37"/>
      <c r="B35" s="38" t="s">
        <v>42</v>
      </c>
      <c r="C35" s="38" t="s">
        <v>129</v>
      </c>
      <c r="D35" s="99">
        <f>A3.8.1!D16/A3.8.1!D$22</f>
        <v>3.044846983537183E-3</v>
      </c>
      <c r="E35" s="100">
        <f>A3.8.1!E16/A3.8.1!E$22</f>
        <v>1.1130899376669634E-2</v>
      </c>
      <c r="F35" s="99">
        <f>A3.8.1!F16/A3.8.1!F$22</f>
        <v>1.0589985892902004E-2</v>
      </c>
      <c r="G35" s="101">
        <f>A3.8.1!G16/A3.8.1!G$22</f>
        <v>4.6750818139317434E-3</v>
      </c>
      <c r="H35" s="100">
        <f>A3.8.1!H16/A3.8.1!H$22</f>
        <v>3.0032313248431856E-3</v>
      </c>
      <c r="I35" s="99">
        <f>A3.8.1!I16/A3.8.1!I$22</f>
        <v>3.7528146109582186E-3</v>
      </c>
      <c r="J35" s="101">
        <f>A3.8.1!J16/A3.8.1!J$22</f>
        <v>4.5067601402103159E-3</v>
      </c>
      <c r="K35" s="101">
        <f>A3.8.1!K16/A3.8.1!K$22</f>
        <v>3.1663776559149302E-3</v>
      </c>
      <c r="L35" s="100">
        <f>A3.8.1!L16/A3.8.1!L$22</f>
        <v>2.0611972362538466E-3</v>
      </c>
      <c r="M35" s="101">
        <f>A3.8.1!M16/A3.8.1!M$22</f>
        <v>6.8469702156795614E-4</v>
      </c>
      <c r="N35" s="102">
        <f>A3.8.1!N16/A3.8.1!N$22</f>
        <v>3.9720740334590089E-3</v>
      </c>
    </row>
    <row r="36" spans="1:14" s="39" customFormat="1" ht="13.35" customHeight="1">
      <c r="A36" s="37"/>
      <c r="B36" s="38" t="s">
        <v>43</v>
      </c>
      <c r="C36" s="38" t="s">
        <v>130</v>
      </c>
      <c r="D36" s="99">
        <f>A3.8.1!D17/A3.8.1!D$22</f>
        <v>6.7089848789802348E-4</v>
      </c>
      <c r="E36" s="100">
        <f>A3.8.1!E17/A3.8.1!E$22</f>
        <v>5.7880676758682104E-3</v>
      </c>
      <c r="F36" s="99">
        <f>A3.8.1!F17/A3.8.1!F$22</f>
        <v>4.2514541905810969E-3</v>
      </c>
      <c r="G36" s="101">
        <f>A3.8.1!G17/A3.8.1!G$22</f>
        <v>3.2725572697522207E-3</v>
      </c>
      <c r="H36" s="100">
        <f>A3.8.1!H17/A3.8.1!H$22</f>
        <v>1.2925299372742824E-3</v>
      </c>
      <c r="I36" s="99">
        <f>A3.8.1!I17/A3.8.1!I$22</f>
        <v>1.0088211319780158E-3</v>
      </c>
      <c r="J36" s="101">
        <f>A3.8.1!J17/A3.8.1!J$22</f>
        <v>2.0485273364592342E-3</v>
      </c>
      <c r="K36" s="101">
        <f>A3.8.1!K17/A3.8.1!K$22</f>
        <v>1.194935405091149E-3</v>
      </c>
      <c r="L36" s="100">
        <f>A3.8.1!L17/A3.8.1!L$22</f>
        <v>6.3868083376879758E-4</v>
      </c>
      <c r="M36" s="101">
        <f>A3.8.1!M17/A3.8.1!M$22</f>
        <v>3.4234851078397807E-4</v>
      </c>
      <c r="N36" s="102">
        <f>A3.8.1!N17/A3.8.1!N$22</f>
        <v>1.4484496587838381E-3</v>
      </c>
    </row>
    <row r="37" spans="1:14" s="39" customFormat="1" ht="13.35" customHeight="1">
      <c r="A37" s="37"/>
      <c r="B37" s="38" t="s">
        <v>44</v>
      </c>
      <c r="C37" s="38" t="s">
        <v>131</v>
      </c>
      <c r="D37" s="99">
        <f>A3.8.1!D18/A3.8.1!D$22</f>
        <v>2.5803787996077826E-4</v>
      </c>
      <c r="E37" s="100">
        <f>A3.8.1!E18/A3.8.1!E$22</f>
        <v>3.5618878005342831E-3</v>
      </c>
      <c r="F37" s="99">
        <f>A3.8.1!F18/A3.8.1!F$22</f>
        <v>1.7199064680078072E-3</v>
      </c>
      <c r="G37" s="101">
        <f>A3.8.1!G18/A3.8.1!G$22</f>
        <v>1.4025245441795231E-3</v>
      </c>
      <c r="H37" s="100">
        <f>A3.8.1!H18/A3.8.1!H$22</f>
        <v>4.3717924348983083E-4</v>
      </c>
      <c r="I37" s="99">
        <f>A3.8.1!I18/A3.8.1!I$22</f>
        <v>4.4388129807032691E-4</v>
      </c>
      <c r="J37" s="101">
        <f>A3.8.1!J18/A3.8.1!J$22</f>
        <v>6.3731961578731731E-4</v>
      </c>
      <c r="K37" s="101">
        <f>A3.8.1!K18/A3.8.1!K$22</f>
        <v>4.5061537161686426E-4</v>
      </c>
      <c r="L37" s="100">
        <f>A3.8.1!L18/A3.8.1!L$22</f>
        <v>2.9030946989490797E-4</v>
      </c>
      <c r="M37" s="101">
        <f>A3.8.1!M18/A3.8.1!M$22</f>
        <v>0</v>
      </c>
      <c r="N37" s="102">
        <f>A3.8.1!N18/A3.8.1!N$22</f>
        <v>5.6973543915171925E-4</v>
      </c>
    </row>
    <row r="38" spans="1:14" s="39" customFormat="1" ht="13.35" customHeight="1">
      <c r="A38" s="37"/>
      <c r="B38" s="38" t="s">
        <v>45</v>
      </c>
      <c r="C38" s="38" t="s">
        <v>132</v>
      </c>
      <c r="D38" s="99">
        <f>A3.8.1!D19/A3.8.1!D$22</f>
        <v>1.0321515198431129E-4</v>
      </c>
      <c r="E38" s="100">
        <f>A3.8.1!E19/A3.8.1!E$22</f>
        <v>1.7809439002671415E-3</v>
      </c>
      <c r="F38" s="99">
        <f>A3.8.1!F19/A3.8.1!F$22</f>
        <v>7.1501729568863891E-4</v>
      </c>
      <c r="G38" s="101">
        <f>A3.8.1!G19/A3.8.1!G$22</f>
        <v>1.4025245441795231E-3</v>
      </c>
      <c r="H38" s="100">
        <f>A3.8.1!H19/A3.8.1!H$22</f>
        <v>1.520623455616803E-4</v>
      </c>
      <c r="I38" s="99">
        <f>A3.8.1!I19/A3.8.1!I$22</f>
        <v>1.4527024300483427E-4</v>
      </c>
      <c r="J38" s="101">
        <f>A3.8.1!J19/A3.8.1!J$22</f>
        <v>4.0970546729184688E-4</v>
      </c>
      <c r="K38" s="101">
        <f>A3.8.1!K19/A3.8.1!K$22</f>
        <v>1.9714422508237812E-4</v>
      </c>
      <c r="L38" s="100">
        <f>A3.8.1!L19/A3.8.1!L$22</f>
        <v>1.7418568193694478E-4</v>
      </c>
      <c r="M38" s="101">
        <f>A3.8.1!M19/A3.8.1!M$22</f>
        <v>0</v>
      </c>
      <c r="N38" s="102">
        <f>A3.8.1!N19/A3.8.1!N$22</f>
        <v>2.4289661355684583E-4</v>
      </c>
    </row>
    <row r="39" spans="1:14" s="39" customFormat="1" ht="13.35" customHeight="1">
      <c r="A39" s="37"/>
      <c r="B39" s="38" t="s">
        <v>46</v>
      </c>
      <c r="C39" s="38" t="s">
        <v>133</v>
      </c>
      <c r="D39" s="99">
        <f>A3.8.1!D20/A3.8.1!D$22</f>
        <v>2.0643030396862258E-4</v>
      </c>
      <c r="E39" s="100">
        <f>A3.8.1!E20/A3.8.1!E$22</f>
        <v>8.9047195013357075E-3</v>
      </c>
      <c r="F39" s="99">
        <f>A3.8.1!F20/A3.8.1!F$22</f>
        <v>1.0435387558699054E-3</v>
      </c>
      <c r="G39" s="101">
        <f>A3.8.1!G20/A3.8.1!G$22</f>
        <v>9.3501636278634881E-4</v>
      </c>
      <c r="H39" s="100">
        <f>A3.8.1!H20/A3.8.1!H$22</f>
        <v>1.520623455616803E-4</v>
      </c>
      <c r="I39" s="99">
        <f>A3.8.1!I20/A3.8.1!I$22</f>
        <v>3.066816241213168E-4</v>
      </c>
      <c r="J39" s="101">
        <f>A3.8.1!J20/A3.8.1!J$22</f>
        <v>4.0970546729184688E-4</v>
      </c>
      <c r="K39" s="101">
        <f>A3.8.1!K20/A3.8.1!K$22</f>
        <v>3.7014834097099568E-4</v>
      </c>
      <c r="L39" s="100">
        <f>A3.8.1!L20/A3.8.1!L$22</f>
        <v>3.1934041688439879E-4</v>
      </c>
      <c r="M39" s="101">
        <f>A3.8.1!M20/A3.8.1!M$22</f>
        <v>0</v>
      </c>
      <c r="N39" s="102">
        <f>A3.8.1!N20/A3.8.1!N$22</f>
        <v>4.2506907372448022E-4</v>
      </c>
    </row>
    <row r="40" spans="1:14" s="39" customFormat="1" ht="13.35" customHeight="1">
      <c r="A40" s="37"/>
      <c r="B40" s="38" t="s">
        <v>47</v>
      </c>
      <c r="C40" s="38" t="s">
        <v>134</v>
      </c>
      <c r="D40" s="99">
        <f>A3.8.1!D21/A3.8.1!D$22</f>
        <v>1.5482272797646694E-4</v>
      </c>
      <c r="E40" s="100">
        <f>A3.8.1!E21/A3.8.1!E$22</f>
        <v>7.5690115761353517E-3</v>
      </c>
      <c r="F40" s="99">
        <f>A3.8.1!F21/A3.8.1!F$22</f>
        <v>9.0826521344232513E-4</v>
      </c>
      <c r="G40" s="101">
        <f>A3.8.1!G21/A3.8.1!G$22</f>
        <v>2.3375409069658717E-3</v>
      </c>
      <c r="H40" s="100">
        <f>A3.8.1!H21/A3.8.1!H$22</f>
        <v>1.1404675917126021E-4</v>
      </c>
      <c r="I40" s="99">
        <f>A3.8.1!I21/A3.8.1!I$22</f>
        <v>2.9861105506549264E-4</v>
      </c>
      <c r="J40" s="101">
        <f>A3.8.1!J21/A3.8.1!J$22</f>
        <v>6.8284244548641145E-4</v>
      </c>
      <c r="K40" s="101">
        <f>A3.8.1!K21/A3.8.1!K$22</f>
        <v>3.0577471645430076E-4</v>
      </c>
      <c r="L40" s="100">
        <f>A3.8.1!L21/A3.8.1!L$22</f>
        <v>4.3546420484236198E-4</v>
      </c>
      <c r="M40" s="101">
        <f>A3.8.1!M21/A3.8.1!M$22</f>
        <v>0</v>
      </c>
      <c r="N40" s="102">
        <f>A3.8.1!N21/A3.8.1!N$22</f>
        <v>3.947069970298745E-4</v>
      </c>
    </row>
    <row r="41" spans="1:14" s="39" customFormat="1" ht="13.35" customHeight="1">
      <c r="A41" s="118"/>
      <c r="B41" s="119" t="s">
        <v>22</v>
      </c>
      <c r="C41" s="68"/>
      <c r="D41" s="103">
        <f>A3.8.1!D22/A3.8.1!D$22</f>
        <v>1</v>
      </c>
      <c r="E41" s="104">
        <f>A3.8.1!E22/A3.8.1!E$22</f>
        <v>1</v>
      </c>
      <c r="F41" s="103">
        <f>A3.8.1!F22/A3.8.1!F$22</f>
        <v>1</v>
      </c>
      <c r="G41" s="105">
        <f>A3.8.1!G22/A3.8.1!G$22</f>
        <v>1</v>
      </c>
      <c r="H41" s="104">
        <f>A3.8.1!H22/A3.8.1!H$22</f>
        <v>1</v>
      </c>
      <c r="I41" s="103">
        <f>A3.8.1!I22/A3.8.1!I$22</f>
        <v>1</v>
      </c>
      <c r="J41" s="105">
        <f>A3.8.1!J22/A3.8.1!J$22</f>
        <v>1</v>
      </c>
      <c r="K41" s="105">
        <f>A3.8.1!K22/A3.8.1!K$22</f>
        <v>1</v>
      </c>
      <c r="L41" s="104">
        <f>A3.8.1!L22/A3.8.1!L$22</f>
        <v>1</v>
      </c>
      <c r="M41" s="105">
        <f>A3.8.1!M22/A3.8.1!M$22</f>
        <v>1</v>
      </c>
      <c r="N41" s="106">
        <f>A3.8.1!N22/A3.8.1!N$22</f>
        <v>1</v>
      </c>
    </row>
    <row r="42" spans="1:14" s="39" customFormat="1" ht="13.35" customHeight="1"/>
    <row r="43" spans="1:14" s="39" customFormat="1" ht="13.35" customHeight="1">
      <c r="H43" s="491" t="s">
        <v>279</v>
      </c>
    </row>
    <row r="44" spans="1:14" s="39" customFormat="1" ht="13.35" customHeight="1"/>
    <row r="45" spans="1:14" s="39" customFormat="1" ht="13.35" customHeight="1"/>
    <row r="46" spans="1:14" s="39" customFormat="1" ht="13.35" customHeight="1"/>
    <row r="47" spans="1:14" s="39" customFormat="1" ht="13.35" customHeight="1"/>
    <row r="48" spans="1:14" s="39" customFormat="1" ht="13.35" customHeight="1"/>
    <row r="49" s="39" customFormat="1" ht="13.35" customHeight="1"/>
    <row r="50" s="39" customFormat="1" ht="13.35" customHeight="1"/>
    <row r="51" s="39" customFormat="1" ht="13.35" customHeight="1"/>
    <row r="52" s="39" customFormat="1" ht="13.35" customHeight="1"/>
    <row r="53" s="39" customFormat="1" ht="13.35" customHeight="1"/>
    <row r="54" s="39" customFormat="1" ht="13.35" customHeight="1"/>
    <row r="55" s="39" customFormat="1" ht="13.35" customHeight="1"/>
    <row r="56" s="39" customFormat="1" ht="13.35" customHeight="1"/>
    <row r="57" s="39" customFormat="1" ht="13.35" customHeight="1"/>
    <row r="58" s="39" customFormat="1" ht="13.35" customHeight="1"/>
    <row r="59" s="39" customFormat="1" ht="13.35" customHeight="1"/>
    <row r="60" s="39" customFormat="1" ht="13.35" customHeight="1"/>
    <row r="61" s="39" customFormat="1" ht="13.35" customHeight="1"/>
    <row r="62" s="39" customFormat="1" ht="13.35" customHeight="1"/>
    <row r="63" s="39" customFormat="1" ht="13.35" customHeight="1"/>
    <row r="64" s="39" customFormat="1" ht="13.35" customHeight="1"/>
    <row r="65" s="39" customFormat="1" ht="13.35" customHeight="1"/>
    <row r="66" s="39" customFormat="1" ht="13.35" customHeight="1"/>
    <row r="67" s="39" customFormat="1" ht="13.35" customHeight="1"/>
    <row r="68" s="39" customFormat="1" ht="13.35" customHeight="1"/>
    <row r="69" s="39" customFormat="1" ht="13.35" customHeight="1"/>
    <row r="70" s="39" customFormat="1" ht="13.35" customHeight="1"/>
    <row r="71" s="39" customFormat="1" ht="13.35" customHeight="1"/>
    <row r="72" s="39" customFormat="1" ht="13.35" customHeight="1"/>
    <row r="73" s="39" customFormat="1" ht="13.35" customHeight="1"/>
    <row r="74" s="39" customFormat="1" ht="13.35" customHeight="1"/>
    <row r="75" s="39" customFormat="1" ht="13.35" customHeight="1"/>
    <row r="76" s="39" customFormat="1" ht="13.35" customHeight="1"/>
    <row r="77" s="39" customFormat="1" ht="13.35" customHeight="1"/>
    <row r="78" s="39" customFormat="1" ht="13.35" customHeight="1"/>
    <row r="79" s="39" customFormat="1" ht="13.35" customHeight="1"/>
    <row r="80" s="39" customFormat="1" ht="13.35" customHeight="1"/>
    <row r="81" s="39" customFormat="1" ht="13.35" customHeight="1"/>
    <row r="82" s="39" customFormat="1" ht="13.35" customHeight="1"/>
    <row r="83" s="39" customFormat="1" ht="13.35" customHeight="1"/>
    <row r="84" s="39" customFormat="1" ht="13.35" customHeight="1"/>
    <row r="85" s="39" customFormat="1" ht="13.35" customHeight="1"/>
    <row r="86" s="39" customFormat="1" ht="13.35" customHeight="1"/>
    <row r="87" s="39" customFormat="1" ht="13.35" customHeight="1"/>
    <row r="88" s="39" customFormat="1" ht="13.35" customHeight="1"/>
    <row r="89" s="39" customFormat="1" ht="13.35" customHeight="1"/>
    <row r="90" s="39" customFormat="1" ht="13.35" customHeight="1"/>
    <row r="91" s="39" customFormat="1" ht="13.35" customHeight="1"/>
    <row r="92" s="39" customFormat="1" ht="13.35" customHeight="1"/>
    <row r="93" s="39" customFormat="1" ht="13.35" customHeight="1"/>
    <row r="94" s="39" customFormat="1" ht="13.35" customHeight="1"/>
    <row r="95" s="39" customFormat="1" ht="13.35" customHeight="1"/>
    <row r="96" s="39" customFormat="1" ht="13.35" customHeight="1"/>
    <row r="97" s="39" customFormat="1" ht="13.35" customHeight="1"/>
    <row r="98" s="39" customFormat="1" ht="13.35" customHeight="1"/>
    <row r="99" s="39" customFormat="1" ht="13.35" customHeight="1"/>
    <row r="100" s="39" customFormat="1" ht="13.35" customHeight="1"/>
    <row r="101" s="39" customFormat="1" ht="13.35" customHeight="1"/>
    <row r="102" s="39" customFormat="1" ht="13.35" customHeight="1"/>
    <row r="103" s="39" customFormat="1" ht="13.35" customHeight="1"/>
    <row r="104" s="39" customFormat="1" ht="13.35" customHeight="1"/>
    <row r="105" s="39" customFormat="1" ht="13.35" customHeight="1"/>
    <row r="106" s="39" customFormat="1" ht="13.35" customHeight="1"/>
    <row r="107" s="39" customFormat="1" ht="13.35" customHeight="1"/>
    <row r="108" s="39" customFormat="1" ht="13.35" customHeight="1"/>
    <row r="109" s="39" customFormat="1" ht="13.35" customHeight="1"/>
    <row r="110" s="39" customFormat="1" ht="13.35" customHeight="1"/>
    <row r="111" s="39" customFormat="1" ht="13.35" customHeight="1"/>
    <row r="112" s="39" customFormat="1" ht="13.35" customHeight="1"/>
    <row r="113" s="39" customFormat="1" ht="13.35" customHeight="1"/>
    <row r="114" s="39" customFormat="1" ht="13.35" customHeight="1"/>
    <row r="115" s="39" customFormat="1" ht="13.35" customHeight="1"/>
    <row r="116" s="39" customFormat="1" ht="13.35" customHeight="1"/>
    <row r="117" s="39" customFormat="1" ht="13.35" customHeight="1"/>
    <row r="118" s="39" customFormat="1" ht="13.35" customHeight="1"/>
    <row r="119" s="39" customFormat="1" ht="13.35" customHeight="1"/>
    <row r="120" s="39" customFormat="1" ht="13.35" customHeight="1"/>
    <row r="121" s="39" customFormat="1" ht="13.35" customHeight="1"/>
    <row r="122" s="39" customFormat="1" ht="13.35" customHeight="1"/>
    <row r="123" s="39" customFormat="1" ht="13.35" customHeight="1"/>
    <row r="124" s="39" customFormat="1" ht="13.35" customHeight="1"/>
    <row r="125" s="39" customFormat="1" ht="13.35" customHeight="1"/>
    <row r="126" s="39" customFormat="1" ht="13.35" customHeight="1"/>
    <row r="127" s="39" customFormat="1" ht="13.35" customHeight="1"/>
    <row r="128" s="39" customFormat="1" ht="13.35" customHeight="1"/>
    <row r="129" s="39" customFormat="1" ht="13.35" customHeight="1"/>
    <row r="130" s="39" customFormat="1" ht="13.35" customHeight="1"/>
    <row r="131" s="39" customFormat="1" ht="13.35" customHeight="1"/>
    <row r="132" s="39" customFormat="1" ht="13.35" customHeight="1"/>
    <row r="133" s="39" customFormat="1" ht="13.35" customHeight="1"/>
    <row r="134" s="39" customFormat="1" ht="13.35" customHeight="1"/>
    <row r="135" s="39" customFormat="1" ht="13.35" customHeight="1"/>
    <row r="136" s="39" customFormat="1" ht="13.35" customHeight="1"/>
    <row r="137" s="39" customFormat="1" ht="13.35" customHeight="1"/>
    <row r="138" s="39" customFormat="1" ht="13.35" customHeight="1"/>
    <row r="139" s="39" customFormat="1" ht="13.35" customHeight="1"/>
    <row r="140" s="39" customFormat="1" ht="13.35" customHeight="1"/>
    <row r="141" s="39" customFormat="1" ht="13.35" customHeight="1"/>
    <row r="142" s="39" customFormat="1" ht="13.35" customHeight="1"/>
    <row r="143" s="39" customFormat="1" ht="13.35" customHeight="1"/>
    <row r="144" s="39" customFormat="1" ht="13.35" customHeight="1"/>
    <row r="145" s="39" customFormat="1" ht="13.35" customHeight="1"/>
    <row r="146" s="39" customFormat="1" ht="13.35" customHeight="1"/>
    <row r="147" s="39" customFormat="1" ht="13.35" customHeight="1"/>
    <row r="148" s="39" customFormat="1" ht="13.35" customHeight="1"/>
    <row r="149" s="39" customFormat="1" ht="13.35" customHeight="1"/>
    <row r="150" s="39" customFormat="1" ht="13.35" customHeight="1"/>
    <row r="151" s="39" customFormat="1" ht="13.35" customHeight="1"/>
    <row r="152" s="39" customFormat="1" ht="13.35" customHeight="1"/>
    <row r="153" s="39" customFormat="1" ht="13.35" customHeight="1"/>
    <row r="154" s="39" customFormat="1" ht="13.35" customHeight="1"/>
    <row r="155" s="39" customFormat="1" ht="13.35" customHeight="1"/>
    <row r="156" s="39" customFormat="1" ht="13.35" customHeight="1"/>
    <row r="157" s="39" customFormat="1" ht="13.35" customHeight="1"/>
    <row r="158" s="39" customFormat="1" ht="13.35" customHeight="1"/>
    <row r="159" s="39" customFormat="1" ht="13.35" customHeight="1"/>
    <row r="160" s="39" customFormat="1" ht="13.35" customHeight="1"/>
    <row r="161" s="39" customFormat="1" ht="13.35" customHeight="1"/>
    <row r="162" s="39" customFormat="1" ht="13.35" customHeight="1"/>
    <row r="163" s="39" customFormat="1" ht="13.35" customHeight="1"/>
    <row r="164" s="39" customFormat="1" ht="13.35" customHeight="1"/>
    <row r="165" s="39" customFormat="1" ht="13.35" customHeight="1"/>
    <row r="166" s="39" customFormat="1" ht="13.35" customHeight="1"/>
    <row r="167" s="39" customFormat="1" ht="13.35" customHeight="1"/>
    <row r="168" s="39" customFormat="1" ht="13.35" customHeight="1"/>
    <row r="169" s="39" customFormat="1" ht="13.35" customHeight="1"/>
    <row r="170" s="39" customFormat="1" ht="13.35" customHeight="1"/>
    <row r="171" s="39" customFormat="1" ht="13.35" customHeight="1"/>
    <row r="172" s="39" customFormat="1" ht="13.35" customHeight="1"/>
    <row r="173" s="39" customFormat="1" ht="13.35" customHeight="1"/>
    <row r="174" s="39" customFormat="1" ht="13.35" customHeight="1"/>
    <row r="175" s="39" customFormat="1" ht="13.35" customHeight="1"/>
    <row r="176" s="39" customFormat="1" ht="13.35" customHeight="1"/>
    <row r="177" s="39" customFormat="1" ht="13.35" customHeight="1"/>
    <row r="178" s="39" customFormat="1" ht="13.35" customHeight="1"/>
    <row r="179" s="39" customFormat="1" ht="13.35" customHeight="1"/>
    <row r="180" s="39" customFormat="1" ht="13.35" customHeight="1"/>
    <row r="181" s="39" customFormat="1" ht="13.35" customHeight="1"/>
    <row r="182" s="39" customFormat="1" ht="13.35" customHeight="1"/>
    <row r="183" s="39" customFormat="1" ht="13.35" customHeight="1"/>
    <row r="184" s="39" customFormat="1" ht="13.35" customHeight="1"/>
    <row r="185" s="39" customFormat="1" ht="13.35" customHeight="1"/>
    <row r="186" s="39" customFormat="1" ht="13.35" customHeight="1"/>
    <row r="187" s="39" customFormat="1" ht="13.35" customHeight="1"/>
    <row r="188" s="39" customFormat="1" ht="13.35" customHeight="1"/>
    <row r="189" s="39" customFormat="1" ht="13.35" customHeight="1"/>
    <row r="190" s="39" customFormat="1" ht="13.35" customHeight="1"/>
    <row r="191" s="39" customFormat="1" ht="13.35" customHeight="1"/>
    <row r="192" s="39" customFormat="1" ht="13.35" customHeight="1"/>
    <row r="193" s="39" customFormat="1" ht="13.35" customHeight="1"/>
    <row r="194" s="39" customFormat="1" ht="13.35" customHeight="1"/>
    <row r="195" s="39" customFormat="1" ht="13.35" customHeight="1"/>
    <row r="196" s="39" customFormat="1" ht="13.35" customHeight="1"/>
    <row r="197" s="39" customFormat="1" ht="13.35" customHeight="1"/>
    <row r="198" s="39" customFormat="1" ht="13.35" customHeight="1"/>
    <row r="199" s="39" customFormat="1" ht="13.35" customHeight="1"/>
    <row r="200" s="39" customFormat="1" ht="13.35" customHeight="1"/>
    <row r="201" s="39" customFormat="1" ht="13.35" customHeight="1"/>
    <row r="202" s="39" customFormat="1" ht="13.35" customHeight="1"/>
    <row r="203" s="39" customFormat="1" ht="13.35" customHeight="1"/>
    <row r="204" s="39" customFormat="1" ht="13.35" customHeight="1"/>
    <row r="205" s="39" customFormat="1" ht="13.35" customHeight="1"/>
    <row r="206" s="39" customFormat="1" ht="13.35" customHeight="1"/>
    <row r="207" s="39" customFormat="1" ht="13.35" customHeight="1"/>
    <row r="208" s="39" customFormat="1" ht="13.35" customHeight="1"/>
    <row r="209" s="39" customFormat="1" ht="13.35" customHeight="1"/>
    <row r="210" s="39" customFormat="1" ht="13.35" customHeight="1"/>
    <row r="211" s="39" customFormat="1" ht="13.35" customHeight="1"/>
    <row r="212" s="39" customFormat="1" ht="13.35" customHeight="1"/>
    <row r="213" s="39" customFormat="1" ht="13.35" customHeight="1"/>
    <row r="214" s="39" customFormat="1" ht="13.35" customHeight="1"/>
    <row r="215" s="39" customFormat="1" ht="13.35" customHeight="1"/>
    <row r="216" s="39" customFormat="1" ht="13.35" customHeight="1"/>
    <row r="217" s="39" customFormat="1" ht="13.35" customHeight="1"/>
    <row r="218" s="39" customFormat="1" ht="13.35" customHeight="1"/>
    <row r="219" s="39" customFormat="1" ht="13.35" customHeight="1"/>
    <row r="220" s="39" customFormat="1" ht="13.35" customHeight="1"/>
    <row r="221" s="39" customFormat="1" ht="13.35" customHeight="1"/>
    <row r="222" s="39" customFormat="1" ht="13.35" customHeight="1"/>
    <row r="223" s="39" customFormat="1" ht="13.35" customHeight="1"/>
    <row r="224" s="39" customFormat="1" ht="13.35" customHeight="1"/>
    <row r="225" s="39" customFormat="1" ht="13.35" customHeight="1"/>
    <row r="226" s="39" customFormat="1" ht="13.35" customHeight="1"/>
    <row r="227" s="39" customFormat="1" ht="13.35" customHeight="1"/>
    <row r="228" s="39" customFormat="1" ht="13.35" customHeight="1"/>
    <row r="229" s="39" customFormat="1" ht="13.35" customHeight="1"/>
    <row r="230" s="39" customFormat="1" ht="13.35" customHeight="1"/>
    <row r="231" s="39" customFormat="1" ht="13.35" customHeight="1"/>
    <row r="232" s="39" customFormat="1" ht="13.35" customHeight="1"/>
    <row r="233" s="39" customFormat="1" ht="13.35" customHeight="1"/>
    <row r="234" s="39" customFormat="1" ht="13.35" customHeight="1"/>
    <row r="235" s="39" customFormat="1" ht="13.35" customHeight="1"/>
    <row r="236" s="39" customFormat="1" ht="13.35" customHeight="1"/>
    <row r="237" s="39" customFormat="1" ht="13.35" customHeight="1"/>
    <row r="238" s="39" customFormat="1" ht="13.35" customHeight="1"/>
    <row r="239" s="39" customFormat="1" ht="13.35" customHeight="1"/>
    <row r="240" s="39" customFormat="1" ht="13.35" customHeight="1"/>
    <row r="241" s="39" customFormat="1" ht="13.35" customHeight="1"/>
    <row r="242" s="39" customFormat="1" ht="13.35" customHeight="1"/>
    <row r="243" s="39" customFormat="1" ht="13.35" customHeight="1"/>
    <row r="244" s="39" customFormat="1" ht="13.35" customHeight="1"/>
    <row r="245" s="39" customFormat="1" ht="13.35" customHeight="1"/>
    <row r="246" s="39" customFormat="1" ht="13.35" customHeight="1"/>
    <row r="247" s="39" customFormat="1" ht="13.35" customHeight="1"/>
    <row r="248" s="39" customFormat="1" ht="13.35" customHeight="1"/>
    <row r="249" s="39" customFormat="1" ht="13.35" customHeight="1"/>
    <row r="250" s="39" customFormat="1" ht="13.35" customHeight="1"/>
    <row r="251" s="39" customFormat="1" ht="13.35" customHeight="1"/>
    <row r="252" s="39" customFormat="1" ht="13.35" customHeight="1"/>
    <row r="253" s="39" customFormat="1" ht="13.35" customHeight="1"/>
    <row r="254" s="39" customFormat="1" ht="13.35" customHeight="1"/>
    <row r="255" s="39" customFormat="1" ht="13.35" customHeight="1"/>
    <row r="256" s="39" customFormat="1" ht="13.35" customHeight="1"/>
    <row r="257" s="39" customFormat="1" ht="13.35" customHeight="1"/>
    <row r="258" s="39" customFormat="1" ht="13.35" customHeight="1"/>
    <row r="259" s="39" customFormat="1" ht="13.35" customHeight="1"/>
    <row r="260" s="39" customFormat="1" ht="13.35" customHeight="1"/>
    <row r="261" s="39" customFormat="1" ht="13.35" customHeight="1"/>
    <row r="262" s="39" customFormat="1" ht="13.35" customHeight="1"/>
    <row r="263" s="39" customFormat="1" ht="13.35" customHeight="1"/>
    <row r="264" s="39" customFormat="1" ht="13.35" customHeight="1"/>
    <row r="265" s="39" customFormat="1" ht="13.35" customHeight="1"/>
    <row r="266" s="39" customFormat="1" ht="13.35" customHeight="1"/>
    <row r="267" s="39" customFormat="1" ht="13.35" customHeight="1"/>
    <row r="268" s="39" customFormat="1" ht="13.35" customHeight="1"/>
    <row r="269" s="39" customFormat="1" ht="13.35" customHeight="1"/>
    <row r="270" s="39" customFormat="1" ht="13.35" customHeight="1"/>
    <row r="271" s="39" customFormat="1" ht="13.35" customHeight="1"/>
    <row r="272" s="39" customFormat="1" ht="13.35" customHeight="1"/>
    <row r="273" s="39" customFormat="1" ht="13.35" customHeight="1"/>
    <row r="274" s="39" customFormat="1" ht="13.35" customHeight="1"/>
    <row r="275" s="39" customFormat="1" ht="13.35" customHeight="1"/>
    <row r="276" s="39" customFormat="1" ht="13.35" customHeight="1"/>
    <row r="277" s="39" customFormat="1" ht="13.35" customHeight="1"/>
    <row r="278" s="39" customFormat="1" ht="13.35" customHeight="1"/>
    <row r="279" s="39" customFormat="1" ht="13.35" customHeight="1"/>
    <row r="280" s="39" customFormat="1" ht="13.35" customHeight="1"/>
    <row r="281" s="39" customFormat="1" ht="13.35" customHeight="1"/>
    <row r="282" s="39" customFormat="1" ht="13.35" customHeight="1"/>
    <row r="283" s="39" customFormat="1" ht="13.35" customHeight="1"/>
    <row r="284" s="39" customFormat="1" ht="13.35" customHeight="1"/>
    <row r="285" s="39" customFormat="1" ht="13.35" customHeight="1"/>
    <row r="286" s="39" customFormat="1" ht="13.35" customHeight="1"/>
    <row r="287" s="39" customFormat="1" ht="13.35" customHeight="1"/>
    <row r="288" s="39" customFormat="1" ht="13.35" customHeight="1"/>
    <row r="289" s="39" customFormat="1" ht="13.35" customHeight="1"/>
    <row r="290" s="39" customFormat="1" ht="13.35" customHeight="1"/>
    <row r="291" s="39" customFormat="1" ht="13.35" customHeight="1"/>
    <row r="292" s="39" customFormat="1" ht="13.35" customHeight="1"/>
    <row r="293" s="39" customFormat="1" ht="13.35" customHeight="1"/>
    <row r="294" s="39" customFormat="1" ht="13.35" customHeight="1"/>
    <row r="295" s="39" customFormat="1" ht="13.35" customHeight="1"/>
    <row r="296" s="39" customFormat="1" ht="13.35" customHeight="1"/>
    <row r="297" s="39" customFormat="1" ht="13.35" customHeight="1"/>
    <row r="298" s="39" customFormat="1" ht="13.35" customHeight="1"/>
    <row r="299" s="39" customFormat="1" ht="13.35" customHeight="1"/>
    <row r="300" s="39" customFormat="1" ht="13.35" customHeight="1"/>
    <row r="301" s="39" customFormat="1" ht="13.35" customHeight="1"/>
    <row r="302" s="39" customFormat="1" ht="13.35" customHeight="1"/>
    <row r="303" s="39" customFormat="1" ht="13.35" customHeight="1"/>
    <row r="304" s="39" customFormat="1" ht="13.35" customHeight="1"/>
    <row r="305" s="39" customFormat="1" ht="13.35" customHeight="1"/>
    <row r="306" s="39" customFormat="1" ht="13.35" customHeight="1"/>
    <row r="307" s="39" customFormat="1" ht="13.35" customHeight="1"/>
    <row r="308" s="39" customFormat="1" ht="13.35" customHeight="1"/>
    <row r="309" s="39" customFormat="1" ht="13.35" customHeight="1"/>
    <row r="310" s="39" customFormat="1" ht="13.35" customHeight="1"/>
    <row r="311" s="39" customFormat="1" ht="13.35" customHeight="1"/>
    <row r="312" s="39" customFormat="1" ht="13.35" customHeight="1"/>
    <row r="313" s="39" customFormat="1" ht="13.35" customHeight="1"/>
    <row r="314" s="39" customFormat="1" ht="13.35" customHeight="1"/>
    <row r="315" s="39" customFormat="1" ht="13.35" customHeight="1"/>
    <row r="316" s="39" customFormat="1" ht="13.35" customHeight="1"/>
    <row r="317" s="39" customFormat="1" ht="13.35" customHeight="1"/>
    <row r="318" s="39" customFormat="1" ht="13.35" customHeight="1"/>
    <row r="319" s="39" customFormat="1" ht="13.35" customHeight="1"/>
    <row r="320" s="39" customFormat="1" ht="13.35" customHeight="1"/>
    <row r="321" s="39" customFormat="1" ht="13.35" customHeight="1"/>
    <row r="322" s="39" customFormat="1" ht="13.35" customHeight="1"/>
    <row r="323" s="39" customFormat="1" ht="13.35" customHeight="1"/>
    <row r="324" s="39" customFormat="1" ht="13.35" customHeight="1"/>
    <row r="325" s="39" customFormat="1" ht="13.35" customHeight="1"/>
    <row r="326" s="39" customFormat="1" ht="13.35" customHeight="1"/>
    <row r="327" s="39" customFormat="1" ht="13.35" customHeight="1"/>
    <row r="328" s="39" customFormat="1" ht="13.35" customHeight="1"/>
    <row r="329" s="39" customFormat="1" ht="13.35" customHeight="1"/>
    <row r="330" s="39" customFormat="1" ht="13.35" customHeight="1"/>
    <row r="331" s="39" customFormat="1" ht="13.35" customHeight="1"/>
    <row r="332" s="39" customFormat="1" ht="13.35" customHeight="1"/>
    <row r="333" s="39" customFormat="1" ht="13.35" customHeight="1"/>
    <row r="334" s="39" customFormat="1" ht="13.35" customHeight="1"/>
    <row r="335" s="39" customFormat="1" ht="13.35" customHeight="1"/>
    <row r="336" s="39" customFormat="1" ht="13.35" customHeight="1"/>
    <row r="337" s="39" customFormat="1" ht="13.35" customHeight="1"/>
    <row r="338" s="39" customFormat="1" ht="13.35" customHeight="1"/>
    <row r="339" s="39" customFormat="1" ht="13.35" customHeight="1"/>
    <row r="340" s="39" customFormat="1" ht="13.35" customHeight="1"/>
    <row r="341" s="39" customFormat="1" ht="13.35" customHeight="1"/>
    <row r="342" s="39" customFormat="1" ht="13.35" customHeight="1"/>
    <row r="343" s="39" customFormat="1" ht="13.35" customHeight="1"/>
    <row r="344" s="39" customFormat="1" ht="13.35" customHeight="1"/>
    <row r="345" s="39" customFormat="1" ht="13.35" customHeight="1"/>
    <row r="346" s="39" customFormat="1" ht="13.35" customHeight="1"/>
    <row r="347" s="39" customFormat="1" ht="13.35" customHeight="1"/>
    <row r="348" s="39" customFormat="1" ht="13.35" customHeight="1"/>
    <row r="349" s="39" customFormat="1" ht="13.35" customHeight="1"/>
    <row r="350" s="39" customFormat="1" ht="13.35" customHeight="1"/>
    <row r="351" s="39" customFormat="1" ht="13.35" customHeight="1"/>
    <row r="352" s="39" customFormat="1" ht="13.35" customHeight="1"/>
    <row r="353" s="39" customFormat="1" ht="13.35" customHeight="1"/>
    <row r="354" s="39" customFormat="1" ht="13.35" customHeight="1"/>
    <row r="355" s="39" customFormat="1" ht="13.35" customHeight="1"/>
    <row r="356" s="39" customFormat="1" ht="13.35" customHeight="1"/>
    <row r="357" s="39" customFormat="1" ht="13.35" customHeight="1"/>
    <row r="358" s="39" customFormat="1" ht="13.35" customHeight="1"/>
    <row r="359" s="39" customFormat="1" ht="13.35" customHeight="1"/>
    <row r="360" s="39" customFormat="1" ht="13.35" customHeight="1"/>
    <row r="361" s="39" customFormat="1" ht="13.35" customHeight="1"/>
    <row r="362" s="39" customFormat="1" ht="13.35" customHeight="1"/>
    <row r="363" s="39" customFormat="1" ht="13.35" customHeight="1"/>
    <row r="364" s="39" customFormat="1" ht="13.35" customHeight="1"/>
    <row r="365" s="39" customFormat="1" ht="13.35" customHeight="1"/>
    <row r="366" s="39" customFormat="1" ht="13.35" customHeight="1"/>
    <row r="367" s="39" customFormat="1" ht="13.35" customHeight="1"/>
    <row r="368" s="39" customFormat="1" ht="13.35" customHeight="1"/>
    <row r="369" s="39" customFormat="1" ht="13.35" customHeight="1"/>
    <row r="370" s="39" customFormat="1" ht="13.35" customHeight="1"/>
    <row r="371" s="39" customFormat="1" ht="13.35" customHeight="1"/>
    <row r="372" s="39" customFormat="1" ht="13.35" customHeight="1"/>
    <row r="373" s="39" customFormat="1" ht="13.35" customHeight="1"/>
    <row r="374" s="39" customFormat="1" ht="13.35" customHeight="1"/>
    <row r="375" s="39" customFormat="1" ht="13.35" customHeight="1"/>
    <row r="376" s="39" customFormat="1" ht="13.35" customHeight="1"/>
    <row r="377" s="39" customFormat="1" ht="13.35" customHeight="1"/>
    <row r="378" s="39" customFormat="1" ht="13.35" customHeight="1"/>
    <row r="379" s="39" customFormat="1" ht="13.35" customHeight="1"/>
    <row r="380" s="39" customFormat="1" ht="13.35" customHeight="1"/>
    <row r="381" s="39" customFormat="1" ht="13.35" customHeight="1"/>
    <row r="382" s="39" customFormat="1" ht="13.35" customHeight="1"/>
    <row r="383" s="39" customFormat="1" ht="13.35" customHeight="1"/>
    <row r="384" s="39" customFormat="1" ht="13.35" customHeight="1"/>
    <row r="385" s="39" customFormat="1" ht="13.35" customHeight="1"/>
    <row r="386" s="39" customFormat="1" ht="13.35" customHeight="1"/>
    <row r="387" s="39" customFormat="1" ht="13.35" customHeight="1"/>
    <row r="388" s="39" customFormat="1" ht="13.35" customHeight="1"/>
    <row r="389" s="39" customFormat="1" ht="13.35" customHeight="1"/>
    <row r="390" s="39" customFormat="1" ht="13.35" customHeight="1"/>
    <row r="391" s="39" customFormat="1" ht="13.35" customHeight="1"/>
    <row r="392" s="39" customFormat="1" ht="13.35" customHeight="1"/>
    <row r="393" s="39" customFormat="1" ht="13.35" customHeight="1"/>
    <row r="394" s="39" customFormat="1" ht="13.35" customHeight="1"/>
    <row r="395" s="39" customFormat="1" ht="13.35" customHeight="1"/>
    <row r="396" s="39" customFormat="1" ht="13.35" customHeight="1"/>
    <row r="397" s="39" customFormat="1" ht="13.35" customHeight="1"/>
    <row r="398" s="39" customFormat="1" ht="13.35" customHeight="1"/>
    <row r="399" s="39" customFormat="1" ht="13.35" customHeight="1"/>
    <row r="400" s="39" customFormat="1" ht="13.35" customHeight="1"/>
    <row r="401" s="39" customFormat="1" ht="13.35" customHeight="1"/>
    <row r="402" s="39" customFormat="1" ht="13.35" customHeight="1"/>
    <row r="403" s="39" customFormat="1" ht="13.35" customHeight="1"/>
    <row r="404" s="39" customFormat="1" ht="13.35" customHeight="1"/>
    <row r="405" s="39" customFormat="1" ht="13.35" customHeight="1"/>
    <row r="406" s="39" customFormat="1" ht="13.35" customHeight="1"/>
    <row r="407" s="39" customFormat="1" ht="13.35" customHeight="1"/>
    <row r="408" s="39" customFormat="1" ht="13.35" customHeight="1"/>
    <row r="409" s="39" customFormat="1" ht="13.35" customHeight="1"/>
    <row r="410" s="39" customFormat="1" ht="13.35" customHeight="1"/>
    <row r="411" s="39" customFormat="1" ht="13.35" customHeight="1"/>
    <row r="412" s="39" customFormat="1" ht="13.35" customHeight="1"/>
    <row r="413" s="39" customFormat="1" ht="13.35" customHeight="1"/>
    <row r="414" s="39" customFormat="1" ht="13.35" customHeight="1"/>
    <row r="415" s="39" customFormat="1" ht="13.35" customHeight="1"/>
    <row r="416" s="39" customFormat="1" ht="13.35" customHeight="1"/>
    <row r="417" s="39" customFormat="1" ht="13.35" customHeight="1"/>
    <row r="418" s="39" customFormat="1" ht="13.35" customHeight="1"/>
    <row r="419" s="39" customFormat="1" ht="13.35" customHeight="1"/>
    <row r="420" s="39" customFormat="1" ht="13.35" customHeight="1"/>
    <row r="421" s="39" customFormat="1" ht="13.35" customHeight="1"/>
    <row r="422" s="39" customFormat="1" ht="13.35" customHeight="1"/>
    <row r="423" s="39" customFormat="1" ht="13.35" customHeight="1"/>
    <row r="424" s="39" customFormat="1" ht="13.35" customHeight="1"/>
    <row r="425" s="39" customFormat="1" ht="13.35" customHeight="1"/>
    <row r="426" s="39" customFormat="1" ht="13.35" customHeight="1"/>
    <row r="427" s="39" customFormat="1" ht="13.35" customHeight="1"/>
    <row r="428" s="39" customFormat="1" ht="13.35" customHeight="1"/>
    <row r="429" s="39" customFormat="1" ht="13.35" customHeight="1"/>
    <row r="430" s="39" customFormat="1" ht="13.35" customHeight="1"/>
    <row r="431" s="39" customFormat="1" ht="13.35" customHeight="1"/>
    <row r="432" s="39" customFormat="1" ht="13.35" customHeight="1"/>
    <row r="433" s="39" customFormat="1" ht="13.35" customHeight="1"/>
    <row r="434" s="39" customFormat="1" ht="13.35" customHeight="1"/>
    <row r="435" s="39" customFormat="1" ht="13.35" customHeight="1"/>
    <row r="436" s="39" customFormat="1" ht="13.35" customHeight="1"/>
    <row r="437" s="39" customFormat="1" ht="13.35" customHeight="1"/>
    <row r="438" s="39" customFormat="1" ht="13.35" customHeight="1"/>
    <row r="439" s="39" customFormat="1" ht="13.35" customHeight="1"/>
    <row r="440" s="39" customFormat="1" ht="13.35" customHeight="1"/>
    <row r="441" s="39" customFormat="1" ht="13.35" customHeight="1"/>
    <row r="442" s="39" customFormat="1" ht="13.35" customHeight="1"/>
    <row r="443" s="39" customFormat="1" ht="13.35" customHeight="1"/>
    <row r="444" s="39" customFormat="1" ht="13.35" customHeight="1"/>
    <row r="445" s="39" customFormat="1" ht="13.35" customHeight="1"/>
    <row r="446" s="39" customFormat="1" ht="13.35" customHeight="1"/>
    <row r="447" s="39" customFormat="1" ht="13.35" customHeight="1"/>
    <row r="448" s="39" customFormat="1" ht="13.35" customHeight="1"/>
    <row r="449" s="39" customFormat="1" ht="13.35" customHeight="1"/>
    <row r="450" s="39" customFormat="1" ht="13.35" customHeight="1"/>
    <row r="451" s="39" customFormat="1" ht="13.35" customHeight="1"/>
    <row r="452" s="39" customFormat="1" ht="13.35" customHeight="1"/>
    <row r="453" s="39" customFormat="1" ht="13.35" customHeight="1"/>
    <row r="454" s="39" customFormat="1" ht="13.35" customHeight="1"/>
    <row r="455" s="39" customFormat="1" ht="13.35" customHeight="1"/>
    <row r="456" s="39" customFormat="1" ht="13.35" customHeight="1"/>
    <row r="457" s="39" customFormat="1" ht="13.35" customHeight="1"/>
    <row r="458" s="39" customFormat="1" ht="13.35" customHeight="1"/>
    <row r="459" s="39" customFormat="1" ht="13.35" customHeight="1"/>
    <row r="460" s="39" customFormat="1" ht="13.35" customHeight="1"/>
    <row r="461" s="39" customFormat="1" ht="13.35" customHeight="1"/>
    <row r="462" s="39" customFormat="1" ht="13.35" customHeight="1"/>
    <row r="463" s="39" customFormat="1" ht="13.35" customHeight="1"/>
    <row r="464" s="39" customFormat="1" ht="13.35" customHeight="1"/>
    <row r="465" s="39" customFormat="1" ht="13.35" customHeight="1"/>
    <row r="466" s="39" customFormat="1" ht="13.35" customHeight="1"/>
    <row r="467" s="39" customFormat="1" ht="13.35" customHeight="1"/>
    <row r="468" s="39" customFormat="1" ht="13.35" customHeight="1"/>
    <row r="469" s="39" customFormat="1" ht="13.35" customHeight="1"/>
    <row r="470" s="39" customFormat="1" ht="13.35" customHeight="1"/>
    <row r="471" s="39" customFormat="1" ht="13.35" customHeight="1"/>
    <row r="472" s="39" customFormat="1" ht="13.35" customHeight="1"/>
    <row r="473" s="39" customFormat="1" ht="13.35" customHeight="1"/>
    <row r="474" s="39" customFormat="1" ht="13.35" customHeight="1"/>
    <row r="475" s="39" customFormat="1" ht="13.35" customHeight="1"/>
    <row r="476" s="39" customFormat="1" ht="13.35" customHeight="1"/>
    <row r="477" s="39" customFormat="1" ht="13.35" customHeight="1"/>
    <row r="478" s="39" customFormat="1" ht="13.35" customHeight="1"/>
    <row r="479" s="39" customFormat="1" ht="13.35" customHeight="1"/>
    <row r="480" s="39" customFormat="1" ht="13.35" customHeight="1"/>
    <row r="481" s="39" customFormat="1" ht="13.35" customHeight="1"/>
    <row r="482" s="39" customFormat="1" ht="13.35" customHeight="1"/>
    <row r="483" s="39" customFormat="1" ht="13.35" customHeight="1"/>
    <row r="484" s="39" customFormat="1" ht="13.35" customHeight="1"/>
    <row r="485" s="39" customFormat="1" ht="13.35" customHeight="1"/>
    <row r="486" s="39" customFormat="1" ht="13.35" customHeight="1"/>
    <row r="487" s="39" customFormat="1" ht="13.35" customHeight="1"/>
    <row r="488" s="39" customFormat="1" ht="13.35" customHeight="1"/>
    <row r="489" s="39" customFormat="1" ht="13.35" customHeight="1"/>
    <row r="490" s="39" customFormat="1" ht="13.35" customHeight="1"/>
    <row r="491" s="39" customFormat="1" ht="13.35" customHeight="1"/>
    <row r="492" s="39" customFormat="1" ht="13.35" customHeight="1"/>
    <row r="493" s="39" customFormat="1" ht="13.35" customHeight="1"/>
    <row r="494" s="39" customFormat="1" ht="13.35" customHeight="1"/>
    <row r="495" s="39" customFormat="1" ht="13.35" customHeight="1"/>
    <row r="496" s="39" customFormat="1" ht="13.35" customHeight="1"/>
    <row r="497" s="39" customFormat="1" ht="13.35" customHeight="1"/>
    <row r="498" s="39" customFormat="1" ht="13.35" customHeight="1"/>
    <row r="499" s="39" customFormat="1" ht="13.35" customHeight="1"/>
    <row r="500" s="39" customFormat="1" ht="13.35" customHeight="1"/>
    <row r="501" s="39" customFormat="1" ht="13.35" customHeight="1"/>
    <row r="502" s="39" customFormat="1" ht="13.35" customHeight="1"/>
    <row r="503" s="39" customFormat="1" ht="13.35" customHeight="1"/>
    <row r="504" s="39" customFormat="1" ht="13.35" customHeight="1"/>
    <row r="505" s="39" customFormat="1" ht="13.35" customHeight="1"/>
    <row r="506" s="39" customFormat="1" ht="13.35" customHeight="1"/>
    <row r="507" s="39" customFormat="1" ht="13.35" customHeight="1"/>
    <row r="508" s="39" customFormat="1" ht="13.35" customHeight="1"/>
    <row r="509" s="39" customFormat="1" ht="13.35" customHeight="1"/>
    <row r="510" s="39" customFormat="1" ht="13.35" customHeight="1"/>
    <row r="511" s="39" customFormat="1" ht="13.35" customHeight="1"/>
    <row r="512" s="39" customFormat="1" ht="13.35" customHeight="1"/>
    <row r="513" s="39" customFormat="1" ht="13.35" customHeight="1"/>
    <row r="514" s="39" customFormat="1" ht="13.35" customHeight="1"/>
    <row r="515" s="39" customFormat="1" ht="13.35" customHeight="1"/>
    <row r="516" s="39" customFormat="1" ht="13.35" customHeight="1"/>
    <row r="517" s="39" customFormat="1" ht="13.35" customHeight="1"/>
    <row r="518" s="39" customFormat="1" ht="13.35" customHeight="1"/>
    <row r="519" s="39" customFormat="1" ht="13.35" customHeight="1"/>
    <row r="520" s="39" customFormat="1" ht="13.35" customHeight="1"/>
    <row r="521" s="39" customFormat="1" ht="13.35" customHeight="1"/>
    <row r="522" s="39" customFormat="1" ht="13.35" customHeight="1"/>
    <row r="523" s="39" customFormat="1" ht="13.35" customHeight="1"/>
    <row r="524" s="39" customFormat="1" ht="13.35" customHeight="1"/>
    <row r="525" s="39" customFormat="1" ht="13.35" customHeight="1"/>
    <row r="526" s="39" customFormat="1" ht="13.35" customHeight="1"/>
    <row r="527" s="39" customFormat="1" ht="13.35" customHeight="1"/>
    <row r="528" s="39" customFormat="1" ht="13.35" customHeight="1"/>
    <row r="529" s="39" customFormat="1" ht="13.35" customHeight="1"/>
    <row r="530" s="39" customFormat="1" ht="13.35" customHeight="1"/>
    <row r="531" s="39" customFormat="1" ht="13.35" customHeight="1"/>
    <row r="532" s="39" customFormat="1" ht="13.35" customHeight="1"/>
    <row r="533" s="39" customFormat="1" ht="13.35" customHeight="1"/>
    <row r="534" s="39" customFormat="1" ht="13.35" customHeight="1"/>
    <row r="535" s="39" customFormat="1" ht="13.35" customHeight="1"/>
    <row r="536" s="39" customFormat="1" ht="13.35" customHeight="1"/>
    <row r="537" s="39" customFormat="1" ht="13.35" customHeight="1"/>
    <row r="538" s="39" customFormat="1" ht="13.35" customHeight="1"/>
    <row r="539" s="39" customFormat="1" ht="13.35" customHeight="1"/>
    <row r="540" s="39" customFormat="1" ht="13.35" customHeight="1"/>
    <row r="541" s="39" customFormat="1" ht="13.35" customHeight="1"/>
    <row r="542" s="39" customFormat="1" ht="13.35" customHeight="1"/>
    <row r="543" s="39" customFormat="1" ht="13.35" customHeight="1"/>
    <row r="544" s="39" customFormat="1" ht="13.35" customHeight="1"/>
    <row r="545" s="39" customFormat="1" ht="13.35" customHeight="1"/>
    <row r="546" s="39" customFormat="1" ht="13.35" customHeight="1"/>
    <row r="547" s="39" customFormat="1" ht="13.35" customHeight="1"/>
    <row r="548" s="39" customFormat="1" ht="13.35" customHeight="1"/>
    <row r="549" s="39" customFormat="1" ht="13.35" customHeight="1"/>
    <row r="550" s="39" customFormat="1" ht="13.35" customHeight="1"/>
    <row r="551" s="39" customFormat="1" ht="13.35" customHeight="1"/>
    <row r="552" s="39" customFormat="1" ht="13.35" customHeight="1"/>
    <row r="553" s="39" customFormat="1" ht="13.35" customHeight="1"/>
    <row r="554" s="39" customFormat="1" ht="13.35" customHeight="1"/>
    <row r="555" s="39" customFormat="1" ht="13.35" customHeight="1"/>
    <row r="556" s="39" customFormat="1" ht="13.35" customHeight="1"/>
    <row r="557" s="39" customFormat="1" ht="13.35" customHeight="1"/>
    <row r="558" s="39" customFormat="1" ht="13.35" customHeight="1"/>
    <row r="559" s="39" customFormat="1" ht="13.35" customHeight="1"/>
    <row r="560" s="39" customFormat="1" ht="13.35" customHeight="1"/>
    <row r="561" s="39" customFormat="1" ht="13.35" customHeight="1"/>
    <row r="562" s="39" customFormat="1" ht="13.35" customHeight="1"/>
    <row r="563" s="39" customFormat="1" ht="13.35" customHeight="1"/>
    <row r="564" s="39" customFormat="1" ht="13.35" customHeight="1"/>
    <row r="565" s="39" customFormat="1" ht="13.35" customHeight="1"/>
    <row r="566" s="39" customFormat="1" ht="13.35" customHeight="1"/>
    <row r="567" s="39" customFormat="1" ht="13.35" customHeight="1"/>
    <row r="568" s="39" customFormat="1" ht="13.35" customHeight="1"/>
    <row r="569" s="39" customFormat="1" ht="13.35" customHeight="1"/>
    <row r="570" s="39" customFormat="1" ht="13.35" customHeight="1"/>
    <row r="571" s="39" customFormat="1" ht="13.35" customHeight="1"/>
    <row r="572" s="39" customFormat="1" ht="13.35" customHeight="1"/>
    <row r="573" s="39" customFormat="1" ht="13.35" customHeight="1"/>
    <row r="574" s="39" customFormat="1" ht="13.35" customHeight="1"/>
    <row r="575" s="39" customFormat="1" ht="13.35" customHeight="1"/>
    <row r="576" s="39" customFormat="1" ht="13.35" customHeight="1"/>
    <row r="577" s="39" customFormat="1" ht="13.35" customHeight="1"/>
    <row r="578" s="39" customFormat="1" ht="13.35" customHeight="1"/>
    <row r="579" s="39" customFormat="1" ht="13.35" customHeight="1"/>
    <row r="580" s="39" customFormat="1" ht="13.35" customHeight="1"/>
    <row r="581" s="39" customFormat="1" ht="13.35" customHeight="1"/>
    <row r="582" s="39" customFormat="1" ht="13.35" customHeight="1"/>
    <row r="583" s="39" customFormat="1" ht="13.35" customHeight="1"/>
    <row r="584" s="39" customFormat="1" ht="13.35" customHeight="1"/>
    <row r="585" s="39" customFormat="1" ht="13.35" customHeight="1"/>
    <row r="586" s="39" customFormat="1" ht="13.35" customHeight="1"/>
    <row r="587" s="39" customFormat="1" ht="13.35" customHeight="1"/>
    <row r="588" s="39" customFormat="1" ht="13.35" customHeight="1"/>
    <row r="589" s="39" customFormat="1" ht="13.35" customHeight="1"/>
    <row r="590" s="39" customFormat="1" ht="13.35" customHeight="1"/>
    <row r="591" s="39" customFormat="1" ht="13.35" customHeight="1"/>
    <row r="592" s="39" customFormat="1" ht="13.35" customHeight="1"/>
    <row r="593" s="39" customFormat="1" ht="13.35" customHeight="1"/>
    <row r="594" s="39" customFormat="1" ht="13.35" customHeight="1"/>
    <row r="595" s="39" customFormat="1" ht="13.35" customHeight="1"/>
    <row r="596" s="39" customFormat="1" ht="13.35" customHeight="1"/>
    <row r="597" s="39" customFormat="1" ht="13.35" customHeight="1"/>
    <row r="598" s="39" customFormat="1" ht="13.35" customHeight="1"/>
    <row r="599" s="39" customFormat="1" ht="13.35" customHeight="1"/>
    <row r="600" s="39" customFormat="1" ht="13.35" customHeight="1"/>
    <row r="601" s="39" customFormat="1" ht="13.35" customHeight="1"/>
    <row r="602" s="39" customFormat="1" ht="13.35" customHeight="1"/>
    <row r="603" s="39" customFormat="1" ht="13.35" customHeight="1"/>
    <row r="604" s="39" customFormat="1" ht="13.35" customHeight="1"/>
    <row r="605" s="39" customFormat="1" ht="13.35" customHeight="1"/>
    <row r="606" s="39" customFormat="1" ht="13.35" customHeight="1"/>
    <row r="607" s="39" customFormat="1" ht="13.35" customHeight="1"/>
    <row r="608" s="39" customFormat="1" ht="13.35" customHeight="1"/>
    <row r="609" s="39" customFormat="1" ht="13.35" customHeight="1"/>
    <row r="610" s="39" customFormat="1" ht="13.35" customHeight="1"/>
    <row r="611" s="39" customFormat="1" ht="13.35" customHeight="1"/>
    <row r="612" s="39" customFormat="1" ht="13.35" customHeight="1"/>
    <row r="613" s="39" customFormat="1" ht="13.35" customHeight="1"/>
    <row r="614" s="39" customFormat="1" ht="13.35" customHeight="1"/>
    <row r="615" s="39" customFormat="1" ht="13.35" customHeight="1"/>
    <row r="616" s="39" customFormat="1" ht="13.35" customHeight="1"/>
    <row r="617" s="39" customFormat="1" ht="13.35" customHeight="1"/>
    <row r="618" s="39" customFormat="1" ht="13.35" customHeight="1"/>
    <row r="619" s="39" customFormat="1" ht="13.35" customHeight="1"/>
    <row r="620" s="39" customFormat="1" ht="13.35" customHeight="1"/>
    <row r="621" s="39" customFormat="1" ht="13.35" customHeight="1"/>
    <row r="622" s="39" customFormat="1" ht="13.35" customHeight="1"/>
    <row r="623" s="39" customFormat="1" ht="13.35" customHeight="1"/>
    <row r="624" s="39" customFormat="1" ht="13.35" customHeight="1"/>
    <row r="625" s="39" customFormat="1" ht="13.35" customHeight="1"/>
    <row r="626" s="39" customFormat="1" ht="13.35" customHeight="1"/>
    <row r="627" s="39" customFormat="1" ht="13.35" customHeight="1"/>
    <row r="628" s="39" customFormat="1" ht="13.35" customHeight="1"/>
    <row r="629" s="39" customFormat="1" ht="13.35" customHeight="1"/>
    <row r="630" s="39" customFormat="1" ht="13.35" customHeight="1"/>
    <row r="631" s="39" customFormat="1" ht="13.35" customHeight="1"/>
    <row r="632" s="39" customFormat="1" ht="13.35" customHeight="1"/>
    <row r="633" s="39" customFormat="1" ht="13.35" customHeight="1"/>
    <row r="634" s="39" customFormat="1" ht="13.35" customHeight="1"/>
    <row r="635" s="39" customFormat="1" ht="13.35" customHeight="1"/>
    <row r="636" s="39" customFormat="1" ht="13.35" customHeight="1"/>
    <row r="637" s="39" customFormat="1" ht="13.35" customHeight="1"/>
    <row r="638" s="39" customFormat="1" ht="13.35" customHeight="1"/>
    <row r="639" s="39" customFormat="1" ht="13.35" customHeight="1"/>
    <row r="640" s="39" customFormat="1" ht="13.35" customHeight="1"/>
    <row r="641" s="39" customFormat="1" ht="13.35" customHeight="1"/>
    <row r="642" s="39" customFormat="1" ht="13.35" customHeight="1"/>
    <row r="643" s="39" customFormat="1" ht="13.35" customHeight="1"/>
    <row r="644" s="39" customFormat="1" ht="13.35" customHeight="1"/>
    <row r="645" s="39" customFormat="1" ht="13.35" customHeight="1"/>
    <row r="646" s="39" customFormat="1" ht="13.35" customHeight="1"/>
    <row r="647" s="39" customFormat="1" ht="13.35" customHeight="1"/>
    <row r="648" s="39" customFormat="1" ht="13.35" customHeight="1"/>
    <row r="649" s="39" customFormat="1" ht="13.35" customHeight="1"/>
    <row r="650" s="39" customFormat="1" ht="13.35" customHeight="1"/>
    <row r="651" s="39" customFormat="1" ht="13.35" customHeight="1"/>
    <row r="652" s="39" customFormat="1" ht="13.35" customHeight="1"/>
    <row r="653" s="39" customFormat="1" ht="13.35" customHeight="1"/>
    <row r="654" s="39" customFormat="1" ht="13.35" customHeight="1"/>
    <row r="655" s="39" customFormat="1" ht="13.35" customHeight="1"/>
    <row r="656" s="39" customFormat="1" ht="13.35" customHeight="1"/>
    <row r="657" s="39" customFormat="1" ht="13.35" customHeight="1"/>
    <row r="658" s="39" customFormat="1" ht="13.35" customHeight="1"/>
    <row r="659" s="39" customFormat="1" ht="13.35" customHeight="1"/>
    <row r="660" s="39" customFormat="1" ht="13.35" customHeight="1"/>
    <row r="661" s="39" customFormat="1" ht="13.35" customHeight="1"/>
    <row r="662" s="39" customFormat="1" ht="13.35" customHeight="1"/>
    <row r="663" s="39" customFormat="1" ht="13.35" customHeight="1"/>
    <row r="664" s="39" customFormat="1" ht="13.35" customHeight="1"/>
    <row r="665" s="39" customFormat="1" ht="13.35" customHeight="1"/>
    <row r="666" s="39" customFormat="1" ht="13.35" customHeight="1"/>
    <row r="667" s="39" customFormat="1" ht="13.35" customHeight="1"/>
    <row r="668" s="39" customFormat="1" ht="13.35" customHeight="1"/>
    <row r="669" s="39" customFormat="1" ht="13.35" customHeight="1"/>
    <row r="670" s="39" customFormat="1" ht="13.35" customHeight="1"/>
    <row r="671" s="39" customFormat="1" ht="13.35" customHeight="1"/>
    <row r="672" s="39" customFormat="1" ht="13.35" customHeight="1"/>
    <row r="673" s="39" customFormat="1" ht="13.35" customHeight="1"/>
    <row r="674" s="39" customFormat="1" ht="13.35" customHeight="1"/>
    <row r="675" s="39" customFormat="1" ht="13.35" customHeight="1"/>
    <row r="676" s="39" customFormat="1" ht="13.35" customHeight="1"/>
    <row r="677" s="39" customFormat="1" ht="13.35" customHeight="1"/>
    <row r="678" s="39" customFormat="1" ht="13.35" customHeight="1"/>
    <row r="679" s="39" customFormat="1" ht="13.35" customHeight="1"/>
    <row r="680" s="39" customFormat="1" ht="13.35" customHeight="1"/>
    <row r="681" s="39" customFormat="1" ht="13.35" customHeight="1"/>
    <row r="682" s="39" customFormat="1" ht="13.35" customHeight="1"/>
    <row r="683" s="39" customFormat="1" ht="13.35" customHeight="1"/>
    <row r="684" s="39" customFormat="1" ht="13.35" customHeight="1"/>
    <row r="685" s="39" customFormat="1" ht="13.35" customHeight="1"/>
    <row r="686" s="39" customFormat="1" ht="13.35" customHeight="1"/>
    <row r="687" s="39" customFormat="1" ht="13.35" customHeight="1"/>
    <row r="688" s="39" customFormat="1" ht="13.35" customHeight="1"/>
    <row r="689" s="39" customFormat="1" ht="13.35" customHeight="1"/>
    <row r="690" s="39" customFormat="1" ht="13.35" customHeight="1"/>
    <row r="691" s="39" customFormat="1" ht="13.35" customHeight="1"/>
    <row r="692" s="39" customFormat="1" ht="13.35" customHeight="1"/>
    <row r="693" s="39" customFormat="1" ht="13.35" customHeight="1"/>
    <row r="694" s="39" customFormat="1" ht="13.35" customHeight="1"/>
    <row r="695" s="39" customFormat="1" ht="13.35" customHeight="1"/>
    <row r="696" s="39" customFormat="1" ht="13.35" customHeight="1"/>
    <row r="697" s="39" customFormat="1" ht="13.35" customHeight="1"/>
    <row r="698" s="39" customFormat="1" ht="13.35" customHeight="1"/>
    <row r="699" s="39" customFormat="1" ht="13.35" customHeight="1"/>
    <row r="700" s="39" customFormat="1" ht="13.35" customHeight="1"/>
    <row r="701" s="39" customFormat="1" ht="13.35" customHeight="1"/>
    <row r="702" s="39" customFormat="1" ht="13.35" customHeight="1"/>
    <row r="703" s="39" customFormat="1" ht="13.35" customHeight="1"/>
    <row r="704" s="39" customFormat="1" ht="13.35" customHeight="1"/>
    <row r="705" s="39" customFormat="1" ht="13.35" customHeight="1"/>
    <row r="706" s="39" customFormat="1" ht="13.35" customHeight="1"/>
    <row r="707" s="39" customFormat="1" ht="13.35" customHeight="1"/>
    <row r="708" s="39" customFormat="1" ht="13.35" customHeight="1"/>
    <row r="709" s="39" customFormat="1" ht="13.35" customHeight="1"/>
    <row r="710" s="39" customFormat="1" ht="13.35" customHeight="1"/>
    <row r="711" s="39" customFormat="1" ht="13.35" customHeight="1"/>
    <row r="712" s="39" customFormat="1" ht="13.35" customHeight="1"/>
    <row r="713" s="39" customFormat="1" ht="13.35" customHeight="1"/>
    <row r="714" s="39" customFormat="1" ht="13.35" customHeight="1"/>
    <row r="715" s="39" customFormat="1" ht="13.35" customHeight="1"/>
    <row r="716" s="39" customFormat="1" ht="13.35" customHeight="1"/>
    <row r="717" s="39" customFormat="1" ht="13.35" customHeight="1"/>
    <row r="718" s="39" customFormat="1" ht="13.35" customHeight="1"/>
    <row r="719" s="39" customFormat="1" ht="13.35" customHeight="1"/>
    <row r="720" s="39" customFormat="1" ht="13.35" customHeight="1"/>
    <row r="721" s="39" customFormat="1" ht="13.35" customHeight="1"/>
    <row r="722" s="39" customFormat="1" ht="13.35" customHeight="1"/>
    <row r="723" s="39" customFormat="1" ht="13.35" customHeight="1"/>
    <row r="724" s="39" customFormat="1" ht="13.35" customHeight="1"/>
    <row r="725" s="39" customFormat="1" ht="13.35" customHeight="1"/>
    <row r="726" s="39" customFormat="1" ht="13.35" customHeight="1"/>
    <row r="727" s="39" customFormat="1" ht="13.35" customHeight="1"/>
    <row r="728" s="39" customFormat="1" ht="13.35" customHeight="1"/>
    <row r="729" s="39" customFormat="1" ht="13.35" customHeight="1"/>
    <row r="730" s="39" customFormat="1" ht="13.35" customHeight="1"/>
    <row r="731" s="39" customFormat="1" ht="13.35" customHeight="1"/>
    <row r="732" s="39" customFormat="1" ht="13.35" customHeight="1"/>
    <row r="733" s="39" customFormat="1" ht="13.35" customHeight="1"/>
    <row r="734" s="39" customFormat="1" ht="13.35" customHeight="1"/>
    <row r="735" s="39" customFormat="1" ht="13.35" customHeight="1"/>
    <row r="736" s="39" customFormat="1" ht="13.35" customHeight="1"/>
    <row r="737" s="39" customFormat="1" ht="13.35" customHeight="1"/>
    <row r="738" s="39" customFormat="1" ht="13.35" customHeight="1"/>
    <row r="739" s="39" customFormat="1" ht="13.35" customHeight="1"/>
    <row r="740" s="39" customFormat="1" ht="13.35" customHeight="1"/>
    <row r="741" s="39" customFormat="1" ht="13.35" customHeight="1"/>
    <row r="742" s="39" customFormat="1" ht="13.35" customHeight="1"/>
    <row r="743" s="39" customFormat="1" ht="13.35" customHeight="1"/>
    <row r="744" s="39" customFormat="1" ht="13.35" customHeight="1"/>
    <row r="745" s="39" customFormat="1" ht="13.35" customHeight="1"/>
    <row r="746" s="39" customFormat="1" ht="13.35" customHeight="1"/>
    <row r="747" s="39" customFormat="1" ht="13.35" customHeight="1"/>
    <row r="748" s="39" customFormat="1" ht="13.35" customHeight="1"/>
    <row r="749" s="39" customFormat="1" ht="13.35" customHeight="1"/>
    <row r="750" s="39" customFormat="1" ht="13.35" customHeight="1"/>
    <row r="751" s="39" customFormat="1" ht="13.35" customHeight="1"/>
    <row r="752" s="39" customFormat="1" ht="13.35" customHeight="1"/>
    <row r="753" s="39" customFormat="1" ht="13.35" customHeight="1"/>
    <row r="754" s="39" customFormat="1" ht="13.35" customHeight="1"/>
    <row r="755" s="39" customFormat="1" ht="13.35" customHeight="1"/>
    <row r="756" s="39" customFormat="1" ht="13.35" customHeight="1"/>
    <row r="757" s="39" customFormat="1" ht="13.35" customHeight="1"/>
    <row r="758" s="39" customFormat="1" ht="13.35" customHeight="1"/>
    <row r="759" s="39" customFormat="1" ht="13.35" customHeight="1"/>
    <row r="760" s="39" customFormat="1" ht="13.35" customHeight="1"/>
    <row r="761" s="39" customFormat="1" ht="13.35" customHeight="1"/>
    <row r="762" s="39" customFormat="1" ht="13.35" customHeight="1"/>
    <row r="763" s="39" customFormat="1" ht="13.35" customHeight="1"/>
    <row r="764" s="39" customFormat="1" ht="13.35" customHeight="1"/>
    <row r="765" s="39" customFormat="1" ht="13.35" customHeight="1"/>
    <row r="766" s="39" customFormat="1" ht="13.35" customHeight="1"/>
    <row r="767" s="39" customFormat="1" ht="13.35" customHeight="1"/>
    <row r="768" s="39" customFormat="1" ht="13.35" customHeight="1"/>
    <row r="769" s="39" customFormat="1" ht="13.35" customHeight="1"/>
    <row r="770" s="39" customFormat="1" ht="13.35" customHeight="1"/>
    <row r="771" s="39" customFormat="1" ht="13.35" customHeight="1"/>
    <row r="772" s="39" customFormat="1" ht="13.35" customHeight="1"/>
    <row r="773" s="39" customFormat="1" ht="13.35" customHeight="1"/>
    <row r="774" s="39" customFormat="1" ht="13.35" customHeight="1"/>
    <row r="775" s="39" customFormat="1" ht="13.35" customHeight="1"/>
    <row r="776" s="39" customFormat="1" ht="13.35" customHeight="1"/>
    <row r="777" s="39" customFormat="1" ht="13.35" customHeight="1"/>
    <row r="778" s="39" customFormat="1" ht="13.35" customHeight="1"/>
    <row r="779" s="39" customFormat="1" ht="13.35" customHeight="1"/>
    <row r="780" s="39" customFormat="1" ht="13.35" customHeight="1"/>
    <row r="781" s="39" customFormat="1" ht="13.35" customHeight="1"/>
    <row r="782" s="39" customFormat="1" ht="13.35" customHeight="1"/>
    <row r="783" s="39" customFormat="1" ht="13.35" customHeight="1"/>
    <row r="784" s="39" customFormat="1" ht="13.35" customHeight="1"/>
    <row r="785" s="39" customFormat="1" ht="13.35" customHeight="1"/>
    <row r="786" s="39" customFormat="1" ht="13.35" customHeight="1"/>
    <row r="787" s="39" customFormat="1" ht="13.35" customHeight="1"/>
    <row r="788" s="39" customFormat="1" ht="13.35" customHeight="1"/>
    <row r="789" s="39" customFormat="1" ht="13.35" customHeight="1"/>
    <row r="790" s="39" customFormat="1" ht="13.35" customHeight="1"/>
    <row r="791" s="39" customFormat="1" ht="13.35" customHeight="1"/>
    <row r="792" s="39" customFormat="1" ht="13.35" customHeight="1"/>
    <row r="793" s="39" customFormat="1" ht="13.35" customHeight="1"/>
    <row r="794" s="39" customFormat="1" ht="13.35" customHeight="1"/>
    <row r="795" s="39" customFormat="1" ht="13.35" customHeight="1"/>
    <row r="796" s="39" customFormat="1" ht="13.35" customHeight="1"/>
    <row r="797" s="39" customFormat="1" ht="13.35" customHeight="1"/>
    <row r="798" s="39" customFormat="1" ht="13.35" customHeight="1"/>
    <row r="799" s="39" customFormat="1" ht="13.35" customHeight="1"/>
    <row r="800" s="39" customFormat="1" ht="13.35" customHeight="1"/>
    <row r="801" s="39" customFormat="1" ht="13.35" customHeight="1"/>
    <row r="802" s="39" customFormat="1" ht="13.35" customHeight="1"/>
    <row r="803" s="39" customFormat="1" ht="13.35" customHeight="1"/>
    <row r="804" s="39" customFormat="1" ht="13.35" customHeight="1"/>
    <row r="805" s="39" customFormat="1" ht="13.35" customHeight="1"/>
    <row r="806" s="39" customFormat="1" ht="13.35" customHeight="1"/>
    <row r="807" s="39" customFormat="1" ht="13.35" customHeight="1"/>
    <row r="808" s="39" customFormat="1" ht="13.35" customHeight="1"/>
    <row r="809" s="39" customFormat="1" ht="13.35" customHeight="1"/>
    <row r="810" s="39" customFormat="1" ht="13.35" customHeight="1"/>
    <row r="811" s="39" customFormat="1" ht="13.35" customHeight="1"/>
    <row r="812" s="39" customFormat="1" ht="13.35" customHeight="1"/>
    <row r="813" s="39" customFormat="1" ht="13.35" customHeight="1"/>
    <row r="814" s="39" customFormat="1" ht="13.35" customHeight="1"/>
    <row r="815" s="39" customFormat="1" ht="13.35" customHeight="1"/>
    <row r="816" s="39" customFormat="1" ht="13.35" customHeight="1"/>
    <row r="817" s="39" customFormat="1" ht="13.35" customHeight="1"/>
    <row r="818" s="39" customFormat="1" ht="13.35" customHeight="1"/>
    <row r="819" s="39" customFormat="1" ht="13.35" customHeight="1"/>
    <row r="820" s="39" customFormat="1" ht="13.35" customHeight="1"/>
    <row r="821" s="39" customFormat="1" ht="13.35" customHeight="1"/>
    <row r="822" s="39" customFormat="1" ht="13.35" customHeight="1"/>
    <row r="823" s="39" customFormat="1" ht="13.35" customHeight="1"/>
    <row r="824" s="39" customFormat="1" ht="13.35" customHeight="1"/>
    <row r="825" s="39" customFormat="1" ht="13.35" customHeight="1"/>
    <row r="826" s="39" customFormat="1" ht="13.35" customHeight="1"/>
    <row r="827" s="39" customFormat="1" ht="13.35" customHeight="1"/>
    <row r="828" s="39" customFormat="1" ht="13.35" customHeight="1"/>
    <row r="829" s="39" customFormat="1" ht="13.35" customHeight="1"/>
    <row r="830" s="39" customFormat="1" ht="13.35" customHeight="1"/>
    <row r="831" s="39" customFormat="1" ht="13.35" customHeight="1"/>
    <row r="832" s="39" customFormat="1" ht="13.35" customHeight="1"/>
    <row r="833" s="39" customFormat="1" ht="13.35" customHeight="1"/>
    <row r="834" s="39" customFormat="1" ht="13.35" customHeight="1"/>
    <row r="835" s="39" customFormat="1" ht="13.35" customHeight="1"/>
    <row r="836" s="39" customFormat="1" ht="13.35" customHeight="1"/>
    <row r="837" s="39" customFormat="1" ht="13.35" customHeight="1"/>
    <row r="838" s="39" customFormat="1" ht="13.35" customHeight="1"/>
    <row r="839" s="39" customFormat="1" ht="13.35" customHeight="1"/>
    <row r="840" s="39" customFormat="1" ht="13.35" customHeight="1"/>
    <row r="841" s="39" customFormat="1" ht="13.35" customHeight="1"/>
    <row r="842" s="39" customFormat="1" ht="13.35" customHeight="1"/>
    <row r="843" s="39" customFormat="1" ht="13.35" customHeight="1"/>
    <row r="844" s="39" customFormat="1" ht="13.35" customHeight="1"/>
    <row r="845" s="39" customFormat="1" ht="13.35" customHeight="1"/>
    <row r="846" s="39" customFormat="1" ht="13.35" customHeight="1"/>
    <row r="847" s="39" customFormat="1" ht="13.35" customHeight="1"/>
    <row r="848" s="39" customFormat="1" ht="13.35" customHeight="1"/>
    <row r="849" s="39" customFormat="1" ht="13.35" customHeight="1"/>
    <row r="850" s="39" customFormat="1" ht="13.35" customHeight="1"/>
    <row r="851" s="39" customFormat="1" ht="13.35" customHeight="1"/>
    <row r="852" s="39" customFormat="1" ht="13.35" customHeight="1"/>
    <row r="853" s="39" customFormat="1" ht="13.35" customHeight="1"/>
    <row r="854" s="39" customFormat="1" ht="13.35" customHeight="1"/>
    <row r="855" s="39" customFormat="1" ht="13.35" customHeight="1"/>
    <row r="856" s="39" customFormat="1" ht="13.35" customHeight="1"/>
    <row r="857" s="39" customFormat="1" ht="13.35" customHeight="1"/>
    <row r="858" s="39" customFormat="1" ht="13.35" customHeight="1"/>
    <row r="859" s="39" customFormat="1" ht="13.35" customHeight="1"/>
    <row r="860" s="39" customFormat="1" ht="13.35" customHeight="1"/>
    <row r="861" s="39" customFormat="1" ht="13.35" customHeight="1"/>
    <row r="862" s="39" customFormat="1" ht="13.35" customHeight="1"/>
    <row r="863" s="39" customFormat="1" ht="13.35" customHeight="1"/>
    <row r="864" s="39" customFormat="1" ht="13.35" customHeight="1"/>
    <row r="865" s="39" customFormat="1" ht="13.35" customHeight="1"/>
    <row r="866" s="39" customFormat="1" ht="13.35" customHeight="1"/>
    <row r="867" s="39" customFormat="1" ht="13.35" customHeight="1"/>
    <row r="868" s="39" customFormat="1" ht="13.35" customHeight="1"/>
    <row r="869" s="39" customFormat="1" ht="13.35" customHeight="1"/>
    <row r="870" s="39" customFormat="1" ht="13.35" customHeight="1"/>
    <row r="871" s="39" customFormat="1" ht="13.35" customHeight="1"/>
    <row r="872" s="39" customFormat="1" ht="13.35" customHeight="1"/>
    <row r="873" s="39" customFormat="1" ht="13.35" customHeight="1"/>
    <row r="874" s="39" customFormat="1" ht="13.35" customHeight="1"/>
    <row r="875" s="39" customFormat="1" ht="13.35" customHeight="1"/>
    <row r="876" s="39" customFormat="1" ht="13.35" customHeight="1"/>
    <row r="877" s="39" customFormat="1" ht="13.35" customHeight="1"/>
    <row r="878" s="39" customFormat="1" ht="13.35" customHeight="1"/>
    <row r="879" s="39" customFormat="1" ht="13.35" customHeight="1"/>
    <row r="880" s="39" customFormat="1" ht="13.35" customHeight="1"/>
    <row r="881" s="39" customFormat="1" ht="13.35" customHeight="1"/>
    <row r="882" s="39" customFormat="1" ht="13.35" customHeight="1"/>
    <row r="883" s="39" customFormat="1" ht="13.35" customHeight="1"/>
    <row r="884" s="39" customFormat="1" ht="13.35" customHeight="1"/>
    <row r="885" s="39" customFormat="1" ht="13.35" customHeight="1"/>
    <row r="886" s="39" customFormat="1" ht="13.35" customHeight="1"/>
    <row r="887" s="39" customFormat="1" ht="13.35" customHeight="1"/>
    <row r="888" s="39" customFormat="1" ht="13.35" customHeight="1"/>
    <row r="889" s="39" customFormat="1" ht="13.35" customHeight="1"/>
    <row r="890" s="39" customFormat="1" ht="13.35" customHeight="1"/>
    <row r="891" s="39" customFormat="1" ht="13.35" customHeight="1"/>
    <row r="892" s="39" customFormat="1" ht="13.35" customHeight="1"/>
    <row r="893" s="39" customFormat="1" ht="13.35" customHeight="1"/>
    <row r="894" s="39" customFormat="1" ht="13.35" customHeight="1"/>
    <row r="895" s="39" customFormat="1" ht="13.35" customHeight="1"/>
    <row r="896" s="39" customFormat="1" ht="13.35" customHeight="1"/>
    <row r="897" s="39" customFormat="1" ht="13.35" customHeight="1"/>
    <row r="898" s="39" customFormat="1" ht="13.35" customHeight="1"/>
    <row r="899" s="39" customFormat="1" ht="13.35" customHeight="1"/>
    <row r="900" s="39" customFormat="1" ht="13.35" customHeight="1"/>
    <row r="901" s="39" customFormat="1" ht="13.35" customHeight="1"/>
    <row r="902" s="39" customFormat="1" ht="13.35" customHeight="1"/>
    <row r="903" s="39" customFormat="1" ht="13.35" customHeight="1"/>
    <row r="904" s="39" customFormat="1" ht="13.35" customHeight="1"/>
    <row r="905" s="39" customFormat="1" ht="13.35" customHeight="1"/>
    <row r="906" s="39" customFormat="1" ht="13.35" customHeight="1"/>
    <row r="907" s="39" customFormat="1" ht="13.35" customHeight="1"/>
    <row r="908" s="39" customFormat="1" ht="13.35" customHeight="1"/>
    <row r="909" s="39" customFormat="1" ht="13.35" customHeight="1"/>
    <row r="910" s="39" customFormat="1" ht="13.35" customHeight="1"/>
    <row r="911" s="39" customFormat="1" ht="13.35" customHeight="1"/>
    <row r="912" s="39" customFormat="1" ht="13.35" customHeight="1"/>
    <row r="913" s="39" customFormat="1" ht="13.35" customHeight="1"/>
    <row r="914" s="39" customFormat="1" ht="13.35" customHeight="1"/>
    <row r="915" s="39" customFormat="1" ht="13.35" customHeight="1"/>
    <row r="916" s="39" customFormat="1" ht="13.35" customHeight="1"/>
    <row r="917" s="39" customFormat="1" ht="13.35" customHeight="1"/>
    <row r="918" s="39" customFormat="1" ht="13.35" customHeight="1"/>
    <row r="919" s="39" customFormat="1" ht="13.35" customHeight="1"/>
    <row r="920" s="39" customFormat="1" ht="13.35" customHeight="1"/>
    <row r="921" s="39" customFormat="1" ht="13.35" customHeight="1"/>
    <row r="922" s="39" customFormat="1" ht="13.35" customHeight="1"/>
    <row r="923" s="39" customFormat="1" ht="13.35" customHeight="1"/>
    <row r="924" s="39" customFormat="1" ht="13.35" customHeight="1"/>
    <row r="925" s="39" customFormat="1" ht="13.35" customHeight="1"/>
    <row r="926" s="39" customFormat="1" ht="13.35" customHeight="1"/>
    <row r="927" s="39" customFormat="1" ht="13.35" customHeight="1"/>
    <row r="928" s="39" customFormat="1" ht="13.35" customHeight="1"/>
    <row r="929" s="39" customFormat="1" ht="13.35" customHeight="1"/>
    <row r="930" s="39" customFormat="1" ht="13.35" customHeight="1"/>
    <row r="931" s="39" customFormat="1" ht="13.35" customHeight="1"/>
    <row r="932" s="39" customFormat="1" ht="13.35" customHeight="1"/>
    <row r="933" s="39" customFormat="1" ht="13.35" customHeight="1"/>
    <row r="934" s="39" customFormat="1" ht="13.35" customHeight="1"/>
    <row r="935" s="39" customFormat="1" ht="13.35" customHeight="1"/>
    <row r="936" s="39" customFormat="1" ht="13.35" customHeight="1"/>
    <row r="937" s="39" customFormat="1" ht="13.35" customHeight="1"/>
    <row r="938" s="39" customFormat="1" ht="13.35" customHeight="1"/>
    <row r="939" s="39" customFormat="1" ht="13.35" customHeight="1"/>
    <row r="940" s="39" customFormat="1" ht="13.35" customHeight="1"/>
    <row r="941" s="39" customFormat="1" ht="13.35" customHeight="1"/>
    <row r="942" s="39" customFormat="1" ht="13.35" customHeight="1"/>
    <row r="943" s="39" customFormat="1" ht="13.35" customHeight="1"/>
    <row r="944" s="39" customFormat="1" ht="13.35" customHeight="1"/>
    <row r="945" s="39" customFormat="1" ht="13.35" customHeight="1"/>
    <row r="946" s="39" customFormat="1" ht="13.35" customHeight="1"/>
    <row r="947" s="39" customFormat="1" ht="13.35" customHeight="1"/>
    <row r="948" s="39" customFormat="1" ht="13.35" customHeight="1"/>
    <row r="949" s="39" customFormat="1" ht="13.35" customHeight="1"/>
    <row r="950" s="39" customFormat="1" ht="13.35" customHeight="1"/>
    <row r="951" s="39" customFormat="1" ht="13.35" customHeight="1"/>
    <row r="952" s="39" customFormat="1" ht="13.35" customHeight="1"/>
    <row r="953" s="39" customFormat="1" ht="13.35" customHeight="1"/>
    <row r="954" s="39" customFormat="1" ht="13.35" customHeight="1"/>
    <row r="955" s="39" customFormat="1" ht="13.35" customHeight="1"/>
    <row r="956" s="39" customFormat="1" ht="13.35" customHeight="1"/>
    <row r="957" s="39" customFormat="1" ht="13.35" customHeight="1"/>
    <row r="958" s="39" customFormat="1" ht="13.35" customHeight="1"/>
    <row r="959" s="39" customFormat="1" ht="13.35" customHeight="1"/>
    <row r="960" s="39" customFormat="1" ht="13.35" customHeight="1"/>
    <row r="961" s="39" customFormat="1" ht="13.35" customHeight="1"/>
    <row r="962" s="39" customFormat="1" ht="13.35" customHeight="1"/>
    <row r="963" s="39" customFormat="1" ht="13.35" customHeight="1"/>
    <row r="964" s="39" customFormat="1" ht="13.35" customHeight="1"/>
    <row r="965" s="39" customFormat="1" ht="13.35" customHeight="1"/>
    <row r="966" s="39" customFormat="1" ht="13.35" customHeight="1"/>
    <row r="967" s="39" customFormat="1" ht="13.35" customHeight="1"/>
    <row r="968" s="39" customFormat="1" ht="13.35" customHeight="1"/>
    <row r="969" s="39" customFormat="1" ht="13.35" customHeight="1"/>
    <row r="970" s="39" customFormat="1" ht="13.35" customHeight="1"/>
    <row r="971" s="39" customFormat="1" ht="13.35" customHeight="1"/>
    <row r="972" s="39" customFormat="1" ht="13.35" customHeight="1"/>
    <row r="973" s="39" customFormat="1" ht="13.35" customHeight="1"/>
    <row r="974" s="39" customFormat="1" ht="13.35" customHeight="1"/>
    <row r="975" s="39" customFormat="1" ht="13.35" customHeight="1"/>
    <row r="976" s="39" customFormat="1" ht="13.35" customHeight="1"/>
    <row r="977" s="39" customFormat="1" ht="13.35" customHeight="1"/>
    <row r="978" s="39" customFormat="1" ht="13.35" customHeight="1"/>
    <row r="979" s="39" customFormat="1" ht="13.35" customHeight="1"/>
    <row r="980" s="39" customFormat="1" ht="13.35" customHeight="1"/>
    <row r="981" s="39" customFormat="1" ht="13.35" customHeight="1"/>
    <row r="982" s="39" customFormat="1" ht="13.35" customHeight="1"/>
    <row r="983" s="39" customFormat="1" ht="13.35" customHeight="1"/>
    <row r="984" s="39" customFormat="1" ht="13.35" customHeight="1"/>
    <row r="985" s="39" customFormat="1" ht="13.35" customHeight="1"/>
    <row r="986" s="39" customFormat="1" ht="13.35" customHeight="1"/>
    <row r="987" s="39" customFormat="1" ht="13.35" customHeight="1"/>
    <row r="988" s="39" customFormat="1" ht="13.35" customHeight="1"/>
    <row r="989" s="39" customFormat="1" ht="13.35" customHeight="1"/>
    <row r="990" s="39" customFormat="1" ht="13.35" customHeight="1"/>
    <row r="991" s="39" customFormat="1" ht="13.35" customHeight="1"/>
    <row r="992" s="39" customFormat="1" ht="13.35" customHeight="1"/>
    <row r="993" s="39" customFormat="1" ht="13.35" customHeight="1"/>
    <row r="994" s="39" customFormat="1" ht="13.35" customHeight="1"/>
    <row r="995" s="39" customFormat="1" ht="13.35" customHeight="1"/>
    <row r="996" s="39" customFormat="1" ht="13.35" customHeight="1"/>
    <row r="997" s="39" customFormat="1" ht="13.35" customHeight="1"/>
    <row r="998" s="39" customFormat="1" ht="13.35" customHeight="1"/>
    <row r="999" s="39" customFormat="1" ht="13.35" customHeight="1"/>
    <row r="1000" s="39" customFormat="1" ht="13.35" customHeight="1"/>
    <row r="1001" s="39" customFormat="1" ht="13.35" customHeight="1"/>
    <row r="1002" s="39" customFormat="1" ht="13.35" customHeight="1"/>
    <row r="1003" s="39" customFormat="1" ht="13.35" customHeight="1"/>
    <row r="1004" s="39" customFormat="1" ht="13.35" customHeight="1"/>
    <row r="1005" s="39" customFormat="1" ht="13.35" customHeight="1"/>
    <row r="1006" s="39" customFormat="1" ht="13.35" customHeight="1"/>
    <row r="1007" s="39" customFormat="1" ht="13.35" customHeight="1"/>
    <row r="1008" s="39" customFormat="1" ht="13.35" customHeight="1"/>
    <row r="1009" s="39" customFormat="1" ht="13.35" customHeight="1"/>
    <row r="1010" s="39" customFormat="1" ht="13.35" customHeight="1"/>
    <row r="1011" s="39" customFormat="1" ht="13.35" customHeight="1"/>
    <row r="1012" s="39" customFormat="1" ht="13.35" customHeight="1"/>
    <row r="1013" s="39" customFormat="1" ht="13.35" customHeight="1"/>
    <row r="1014" s="39" customFormat="1" ht="13.35" customHeight="1"/>
    <row r="1015" s="39" customFormat="1" ht="13.35" customHeight="1"/>
    <row r="1016" s="39" customFormat="1" ht="13.35" customHeight="1"/>
    <row r="1017" s="39" customFormat="1" ht="13.35" customHeight="1"/>
    <row r="1018" s="39" customFormat="1" ht="13.35" customHeight="1"/>
    <row r="1019" s="39" customFormat="1" ht="13.35" customHeight="1"/>
    <row r="1020" s="39" customFormat="1" ht="13.35" customHeight="1"/>
    <row r="1021" s="39" customFormat="1" ht="13.35" customHeight="1"/>
    <row r="1022" s="39" customFormat="1" ht="13.35" customHeight="1"/>
    <row r="1023" s="39" customFormat="1" ht="13.35" customHeight="1"/>
    <row r="1024" s="39" customFormat="1" ht="13.35" customHeight="1"/>
    <row r="1025" s="39" customFormat="1" ht="13.35" customHeight="1"/>
    <row r="1026" s="39" customFormat="1" ht="13.35" customHeight="1"/>
    <row r="1027" s="39" customFormat="1" ht="13.35" customHeight="1"/>
    <row r="1028" s="39" customFormat="1" ht="13.35" customHeight="1"/>
    <row r="1029" s="39" customFormat="1" ht="13.35" customHeight="1"/>
    <row r="1030" s="39" customFormat="1" ht="13.35" customHeight="1"/>
    <row r="1031" s="39" customFormat="1" ht="13.35" customHeight="1"/>
    <row r="1032" s="39" customFormat="1" ht="13.35" customHeight="1"/>
    <row r="1033" s="39" customFormat="1" ht="13.35" customHeight="1"/>
    <row r="1034" s="39" customFormat="1" ht="13.35" customHeight="1"/>
    <row r="1035" s="39" customFormat="1" ht="13.35" customHeight="1"/>
    <row r="1036" s="39" customFormat="1" ht="13.35" customHeight="1"/>
    <row r="1037" s="39" customFormat="1" ht="13.35" customHeight="1"/>
    <row r="1038" s="39" customFormat="1" ht="13.35" customHeight="1"/>
    <row r="1039" s="39" customFormat="1" ht="13.35" customHeight="1"/>
    <row r="1040" s="39" customFormat="1" ht="13.35" customHeight="1"/>
    <row r="1041" s="39" customFormat="1" ht="13.35" customHeight="1"/>
    <row r="1042" s="39" customFormat="1" ht="13.35" customHeight="1"/>
    <row r="1043" s="39" customFormat="1" ht="13.35" customHeight="1"/>
    <row r="1044" s="39" customFormat="1" ht="13.35" customHeight="1"/>
    <row r="1045" s="39" customFormat="1" ht="13.35" customHeight="1"/>
    <row r="1046" s="39" customFormat="1" ht="13.35" customHeight="1"/>
    <row r="1047" s="39" customFormat="1" ht="13.35" customHeight="1"/>
    <row r="1048" s="39" customFormat="1" ht="13.35" customHeight="1"/>
    <row r="1049" s="39" customFormat="1" ht="13.35" customHeight="1"/>
    <row r="1050" s="39" customFormat="1" ht="13.35" customHeight="1"/>
    <row r="1051" s="39" customFormat="1" ht="13.35" customHeight="1"/>
    <row r="1052" s="39" customFormat="1" ht="13.35" customHeight="1"/>
    <row r="1053" s="39" customFormat="1" ht="13.35" customHeight="1"/>
    <row r="1054" s="39" customFormat="1" ht="13.35" customHeight="1"/>
    <row r="1055" s="39" customFormat="1" ht="13.35" customHeight="1"/>
    <row r="1056" s="39" customFormat="1" ht="13.35" customHeight="1"/>
    <row r="1057" s="39" customFormat="1" ht="13.35" customHeight="1"/>
    <row r="1058" s="39" customFormat="1" ht="13.35" customHeight="1"/>
    <row r="1059" s="39" customFormat="1" ht="13.35" customHeight="1"/>
    <row r="1060" s="39" customFormat="1" ht="13.35" customHeight="1"/>
    <row r="1061" s="39" customFormat="1" ht="13.35" customHeight="1"/>
    <row r="1062" s="39" customFormat="1" ht="13.35" customHeight="1"/>
    <row r="1063" s="39" customFormat="1" ht="13.35" customHeight="1"/>
    <row r="1064" s="39" customFormat="1" ht="13.35" customHeight="1"/>
    <row r="1065" s="39" customFormat="1" ht="13.35" customHeight="1"/>
    <row r="1066" s="39" customFormat="1" ht="13.35" customHeight="1"/>
    <row r="1067" s="39" customFormat="1" ht="13.35" customHeight="1"/>
    <row r="1068" s="39" customFormat="1" ht="13.35" customHeight="1"/>
    <row r="1069" s="39" customFormat="1" ht="13.35" customHeight="1"/>
    <row r="1070" s="39" customFormat="1" ht="13.35" customHeight="1"/>
    <row r="1071" s="39" customFormat="1" ht="13.35" customHeight="1"/>
    <row r="1072" s="39" customFormat="1" ht="13.35" customHeight="1"/>
    <row r="1073" s="39" customFormat="1" ht="13.35" customHeight="1"/>
    <row r="1074" s="39" customFormat="1" ht="13.35" customHeight="1"/>
    <row r="1075" s="39" customFormat="1" ht="13.35" customHeight="1"/>
    <row r="1076" s="39" customFormat="1" ht="13.35" customHeight="1"/>
    <row r="1077" s="39" customFormat="1" ht="13.35" customHeight="1"/>
    <row r="1078" s="39" customFormat="1" ht="13.35" customHeight="1"/>
    <row r="1079" s="39" customFormat="1" ht="13.35" customHeight="1"/>
    <row r="1080" s="39" customFormat="1" ht="13.35" customHeight="1"/>
    <row r="1081" s="39" customFormat="1" ht="13.35" customHeight="1"/>
    <row r="1082" s="39" customFormat="1" ht="13.35" customHeight="1"/>
    <row r="1083" s="39" customFormat="1" ht="13.35" customHeight="1"/>
    <row r="1084" s="39" customFormat="1" ht="13.35" customHeight="1"/>
    <row r="1085" s="39" customFormat="1" ht="13.35" customHeight="1"/>
    <row r="1086" s="39" customFormat="1" ht="13.35" customHeight="1"/>
    <row r="1087" s="39" customFormat="1" ht="13.35" customHeight="1"/>
    <row r="1088" s="39" customFormat="1" ht="13.35" customHeight="1"/>
    <row r="1089" s="39" customFormat="1" ht="13.35" customHeight="1"/>
    <row r="1090" s="39" customFormat="1" ht="13.35" customHeight="1"/>
    <row r="1091" s="39" customFormat="1" ht="13.35" customHeight="1"/>
    <row r="1092" s="39" customFormat="1" ht="13.35" customHeight="1"/>
    <row r="1093" s="39" customFormat="1" ht="13.35" customHeight="1"/>
    <row r="1094" s="39" customFormat="1" ht="13.35" customHeight="1"/>
    <row r="1095" s="39" customFormat="1" ht="13.35" customHeight="1"/>
    <row r="1096" s="39" customFormat="1" ht="13.35" customHeight="1"/>
    <row r="1097" s="39" customFormat="1" ht="13.35" customHeight="1"/>
    <row r="1098" s="39" customFormat="1" ht="13.35" customHeight="1"/>
    <row r="1099" s="39" customFormat="1" ht="13.35" customHeight="1"/>
    <row r="1100" s="39" customFormat="1" ht="13.35" customHeight="1"/>
    <row r="1101" s="39" customFormat="1" ht="13.35" customHeight="1"/>
    <row r="1102" s="39" customFormat="1" ht="13.35" customHeight="1"/>
    <row r="1103" s="39" customFormat="1" ht="13.35" customHeight="1"/>
    <row r="1104" s="39" customFormat="1" ht="13.35" customHeight="1"/>
    <row r="1105" s="39" customFormat="1" ht="13.35" customHeight="1"/>
    <row r="1106" s="39" customFormat="1" ht="13.35" customHeight="1"/>
    <row r="1107" s="39" customFormat="1" ht="13.35" customHeight="1"/>
    <row r="1108" s="39" customFormat="1" ht="13.35" customHeight="1"/>
    <row r="1109" s="39" customFormat="1" ht="13.35" customHeight="1"/>
    <row r="1110" s="39" customFormat="1" ht="13.35" customHeight="1"/>
    <row r="1111" s="39" customFormat="1" ht="13.35" customHeight="1"/>
    <row r="1112" s="39" customFormat="1" ht="13.35" customHeight="1"/>
    <row r="1113" s="39" customFormat="1" ht="13.35" customHeight="1"/>
    <row r="1114" s="39" customFormat="1" ht="13.35" customHeight="1"/>
    <row r="1115" s="39" customFormat="1" ht="13.35" customHeight="1"/>
    <row r="1116" s="39" customFormat="1" ht="13.35" customHeight="1"/>
    <row r="1117" s="39" customFormat="1" ht="13.35" customHeight="1"/>
    <row r="1118" s="39" customFormat="1" ht="13.35" customHeight="1"/>
    <row r="1119" s="39" customFormat="1" ht="13.35" customHeight="1"/>
    <row r="1120" s="39" customFormat="1" ht="13.35" customHeight="1"/>
    <row r="1121" s="39" customFormat="1" ht="13.35" customHeight="1"/>
    <row r="1122" s="39" customFormat="1" ht="13.35" customHeight="1"/>
    <row r="1123" s="39" customFormat="1" ht="13.35" customHeight="1"/>
    <row r="1124" s="39" customFormat="1" ht="13.35" customHeight="1"/>
    <row r="1125" s="39" customFormat="1" ht="13.35" customHeight="1"/>
    <row r="1126" s="39" customFormat="1" ht="13.35" customHeight="1"/>
    <row r="1127" s="39" customFormat="1" ht="13.35" customHeight="1"/>
    <row r="1128" s="39" customFormat="1" ht="13.35" customHeight="1"/>
    <row r="1129" s="39" customFormat="1" ht="13.35" customHeight="1"/>
    <row r="1130" s="39" customFormat="1" ht="13.35" customHeight="1"/>
    <row r="1131" s="39" customFormat="1" ht="13.35" customHeight="1"/>
    <row r="1132" s="39" customFormat="1" ht="13.35" customHeight="1"/>
    <row r="1133" s="39" customFormat="1" ht="13.35" customHeight="1"/>
    <row r="1134" s="39" customFormat="1" ht="13.35" customHeight="1"/>
    <row r="1135" s="39" customFormat="1" ht="13.35" customHeight="1"/>
    <row r="1136" s="39" customFormat="1" ht="13.35" customHeight="1"/>
    <row r="1137" s="39" customFormat="1" ht="13.35" customHeight="1"/>
    <row r="1138" s="39" customFormat="1" ht="13.35" customHeight="1"/>
    <row r="1139" s="39" customFormat="1" ht="13.35" customHeight="1"/>
    <row r="1140" s="39" customFormat="1" ht="13.35" customHeight="1"/>
    <row r="1141" s="39" customFormat="1" ht="13.35" customHeight="1"/>
    <row r="1142" s="39" customFormat="1" ht="13.35" customHeight="1"/>
    <row r="1143" s="39" customFormat="1" ht="13.35" customHeight="1"/>
    <row r="1144" s="39" customFormat="1" ht="13.35" customHeight="1"/>
    <row r="1145" s="39" customFormat="1" ht="13.35" customHeight="1"/>
    <row r="1146" s="39" customFormat="1" ht="13.35" customHeight="1"/>
    <row r="1147" s="39" customFormat="1" ht="13.35" customHeight="1"/>
    <row r="1148" s="39" customFormat="1" ht="13.35" customHeight="1"/>
    <row r="1149" s="39" customFormat="1" ht="13.35" customHeight="1"/>
    <row r="1150" s="39" customFormat="1" ht="13.35" customHeight="1"/>
    <row r="1151" s="39" customFormat="1" ht="13.35" customHeight="1"/>
    <row r="1152" s="39" customFormat="1" ht="13.35" customHeight="1"/>
    <row r="1153" s="39" customFormat="1" ht="13.35" customHeight="1"/>
    <row r="1154" s="39" customFormat="1" ht="13.35" customHeight="1"/>
    <row r="1155" s="39" customFormat="1" ht="13.35" customHeight="1"/>
    <row r="1156" s="39" customFormat="1" ht="13.35" customHeight="1"/>
    <row r="1157" s="39" customFormat="1" ht="13.35" customHeight="1"/>
    <row r="1158" s="39" customFormat="1" ht="13.35" customHeight="1"/>
    <row r="1159" s="39" customFormat="1" ht="13.35" customHeight="1"/>
    <row r="1160" s="39" customFormat="1" ht="13.35" customHeight="1"/>
    <row r="1161" s="39" customFormat="1" ht="13.35" customHeight="1"/>
    <row r="1162" s="39" customFormat="1" ht="13.35" customHeight="1"/>
    <row r="1163" s="39" customFormat="1" ht="13.35" customHeight="1"/>
    <row r="1164" s="39" customFormat="1" ht="13.35" customHeight="1"/>
    <row r="1165" s="39" customFormat="1" ht="13.35" customHeight="1"/>
    <row r="1166" s="39" customFormat="1" ht="13.35" customHeight="1"/>
    <row r="1167" s="39" customFormat="1" ht="13.35" customHeight="1"/>
    <row r="1168" s="39" customFormat="1" ht="13.35" customHeight="1"/>
    <row r="1169" s="39" customFormat="1" ht="13.35" customHeight="1"/>
    <row r="1170" s="39" customFormat="1" ht="13.35" customHeight="1"/>
    <row r="1171" s="39" customFormat="1" ht="13.35" customHeight="1"/>
    <row r="1172" s="39" customFormat="1" ht="13.35" customHeight="1"/>
    <row r="1173" s="39" customFormat="1" ht="13.35" customHeight="1"/>
    <row r="1174" s="39" customFormat="1" ht="13.35" customHeight="1"/>
    <row r="1175" s="39" customFormat="1" ht="13.35" customHeight="1"/>
    <row r="1176" s="39" customFormat="1" ht="13.35" customHeight="1"/>
    <row r="1177" s="39" customFormat="1" ht="13.35" customHeight="1"/>
    <row r="1178" s="39" customFormat="1" ht="13.35" customHeight="1"/>
    <row r="1179" s="39" customFormat="1" ht="13.35" customHeight="1"/>
    <row r="1180" s="39" customFormat="1" ht="13.35" customHeight="1"/>
    <row r="1181" s="39" customFormat="1" ht="13.35" customHeight="1"/>
    <row r="1182" s="39" customFormat="1" ht="13.35" customHeight="1"/>
    <row r="1183" s="39" customFormat="1" ht="13.35" customHeight="1"/>
    <row r="1184" s="39" customFormat="1" ht="13.35" customHeight="1"/>
    <row r="1185" s="39" customFormat="1" ht="13.35" customHeight="1"/>
    <row r="1186" s="39" customFormat="1" ht="13.35" customHeight="1"/>
    <row r="1187" s="39" customFormat="1" ht="13.35" customHeight="1"/>
    <row r="1188" s="39" customFormat="1" ht="13.35" customHeight="1"/>
    <row r="1189" s="39" customFormat="1" ht="13.35" customHeight="1"/>
    <row r="1190" s="39" customFormat="1" ht="13.35" customHeight="1"/>
    <row r="1191" s="39" customFormat="1" ht="13.35" customHeight="1"/>
    <row r="1192" s="39" customFormat="1" ht="13.35" customHeight="1"/>
    <row r="1193" s="39" customFormat="1" ht="13.35" customHeight="1"/>
    <row r="1194" s="39" customFormat="1" ht="13.35" customHeight="1"/>
    <row r="1195" s="39" customFormat="1" ht="13.35" customHeight="1"/>
    <row r="1196" s="39" customFormat="1" ht="13.35" customHeight="1"/>
    <row r="1197" s="39" customFormat="1" ht="13.35" customHeight="1"/>
    <row r="1198" s="39" customFormat="1" ht="13.35" customHeight="1"/>
    <row r="1199" s="39" customFormat="1" ht="13.35" customHeight="1"/>
    <row r="1200" s="39" customFormat="1" ht="13.35" customHeight="1"/>
    <row r="1201" s="39" customFormat="1" ht="13.35" customHeight="1"/>
    <row r="1202" s="39" customFormat="1" ht="13.35" customHeight="1"/>
    <row r="1203" s="39" customFormat="1" ht="13.35" customHeight="1"/>
    <row r="1204" s="39" customFormat="1" ht="13.35" customHeight="1"/>
    <row r="1205" s="39" customFormat="1" ht="13.35" customHeight="1"/>
    <row r="1206" s="39" customFormat="1" ht="13.35" customHeight="1"/>
    <row r="1207" s="39" customFormat="1" ht="13.35" customHeight="1"/>
    <row r="1208" s="39" customFormat="1" ht="13.35" customHeight="1"/>
    <row r="1209" s="39" customFormat="1" ht="13.35" customHeight="1"/>
    <row r="1210" s="39" customFormat="1" ht="13.35" customHeight="1"/>
    <row r="1211" s="39" customFormat="1" ht="13.35" customHeight="1"/>
    <row r="1212" s="39" customFormat="1" ht="13.35" customHeight="1"/>
    <row r="1213" s="39" customFormat="1" ht="13.35" customHeight="1"/>
    <row r="1214" s="39" customFormat="1" ht="13.35" customHeight="1"/>
    <row r="1215" s="39" customFormat="1" ht="13.35" customHeight="1"/>
    <row r="1216" s="39" customFormat="1" ht="13.35" customHeight="1"/>
    <row r="1217" s="39" customFormat="1" ht="13.35" customHeight="1"/>
    <row r="1218" s="39" customFormat="1" ht="13.35" customHeight="1"/>
    <row r="1219" s="39" customFormat="1" ht="13.35" customHeight="1"/>
    <row r="1220" s="39" customFormat="1" ht="13.35" customHeight="1"/>
    <row r="1221" s="39" customFormat="1" ht="13.35" customHeight="1"/>
    <row r="1222" s="39" customFormat="1" ht="13.35" customHeight="1"/>
    <row r="1223" s="39" customFormat="1" ht="13.35" customHeight="1"/>
    <row r="1224" s="39" customFormat="1" ht="13.35" customHeight="1"/>
    <row r="1225" s="39" customFormat="1" ht="13.35" customHeight="1"/>
    <row r="1226" s="39" customFormat="1" ht="13.35" customHeight="1"/>
    <row r="1227" s="39" customFormat="1" ht="13.35" customHeight="1"/>
    <row r="1228" s="39" customFormat="1" ht="13.35" customHeight="1"/>
    <row r="1229" s="39" customFormat="1" ht="13.35" customHeight="1"/>
    <row r="1230" s="39" customFormat="1" ht="13.35" customHeight="1"/>
    <row r="1231" s="39" customFormat="1" ht="13.35" customHeight="1"/>
    <row r="1232" s="39" customFormat="1" ht="13.35" customHeight="1"/>
    <row r="1233" s="39" customFormat="1" ht="13.35" customHeight="1"/>
    <row r="1234" s="39" customFormat="1" ht="13.35" customHeight="1"/>
    <row r="1235" s="39" customFormat="1" ht="13.35" customHeight="1"/>
    <row r="1236" s="39" customFormat="1" ht="13.35" customHeight="1"/>
    <row r="1237" s="39" customFormat="1" ht="13.35" customHeight="1"/>
    <row r="1238" s="39" customFormat="1" ht="13.35" customHeight="1"/>
    <row r="1239" s="39" customFormat="1" ht="13.35" customHeight="1"/>
    <row r="1240" s="39" customFormat="1" ht="13.35" customHeight="1"/>
    <row r="1241" s="39" customFormat="1" ht="13.35" customHeight="1"/>
    <row r="1242" s="39" customFormat="1" ht="13.35" customHeight="1"/>
    <row r="1243" s="39" customFormat="1" ht="13.35" customHeight="1"/>
    <row r="1244" s="39" customFormat="1" ht="13.35" customHeight="1"/>
    <row r="1245" s="39" customFormat="1" ht="13.35" customHeight="1"/>
    <row r="1246" s="39" customFormat="1" ht="13.35" customHeight="1"/>
    <row r="1247" s="39" customFormat="1" ht="13.35" customHeight="1"/>
    <row r="1248" s="39" customFormat="1" ht="13.35" customHeight="1"/>
    <row r="1249" s="39" customFormat="1" ht="13.35" customHeight="1"/>
    <row r="1250" s="39" customFormat="1" ht="13.35" customHeight="1"/>
    <row r="1251" s="39" customFormat="1" ht="13.35" customHeight="1"/>
    <row r="1252" s="39" customFormat="1" ht="13.35" customHeight="1"/>
    <row r="1253" s="39" customFormat="1" ht="13.35" customHeight="1"/>
    <row r="1254" s="39" customFormat="1" ht="13.35" customHeight="1"/>
    <row r="1255" s="39" customFormat="1" ht="13.35" customHeight="1"/>
    <row r="1256" s="39" customFormat="1" ht="13.35" customHeight="1"/>
    <row r="1257" s="39" customFormat="1" ht="13.35" customHeight="1"/>
    <row r="1258" s="39" customFormat="1" ht="13.35" customHeight="1"/>
    <row r="1259" s="39" customFormat="1" ht="13.35" customHeight="1"/>
    <row r="1260" s="39" customFormat="1" ht="13.35" customHeight="1"/>
    <row r="1261" s="39" customFormat="1" ht="13.35" customHeight="1"/>
    <row r="1262" s="39" customFormat="1" ht="13.35" customHeight="1"/>
    <row r="1263" s="39" customFormat="1" ht="13.35" customHeight="1"/>
    <row r="1264" s="39" customFormat="1" ht="13.35" customHeight="1"/>
    <row r="1265" s="39" customFormat="1" ht="13.35" customHeight="1"/>
    <row r="1266" s="39" customFormat="1" ht="13.35" customHeight="1"/>
    <row r="1267" s="39" customFormat="1" ht="13.35" customHeight="1"/>
    <row r="1268" s="39" customFormat="1" ht="13.35" customHeight="1"/>
    <row r="1269" s="39" customFormat="1" ht="13.35" customHeight="1"/>
    <row r="1270" s="39" customFormat="1" ht="13.35" customHeight="1"/>
    <row r="1271" s="39" customFormat="1" ht="13.35" customHeight="1"/>
    <row r="1272" s="39" customFormat="1" ht="13.35" customHeight="1"/>
    <row r="1273" s="39" customFormat="1" ht="13.35" customHeight="1"/>
    <row r="1274" s="39" customFormat="1" ht="13.35" customHeight="1"/>
    <row r="1275" s="39" customFormat="1" ht="13.35" customHeight="1"/>
    <row r="1276" s="39" customFormat="1" ht="13.35" customHeight="1"/>
    <row r="1277" s="39" customFormat="1" ht="13.35" customHeight="1"/>
    <row r="1278" s="39" customFormat="1" ht="13.35" customHeight="1"/>
    <row r="1279" s="39" customFormat="1" ht="13.35" customHeight="1"/>
    <row r="1280" s="39" customFormat="1" ht="13.35" customHeight="1"/>
    <row r="1281" s="39" customFormat="1" ht="13.35" customHeight="1"/>
    <row r="1282" s="39" customFormat="1" ht="13.35" customHeight="1"/>
    <row r="1283" s="39" customFormat="1" ht="13.35" customHeight="1"/>
    <row r="1284" s="39" customFormat="1" ht="13.35" customHeight="1"/>
    <row r="1285" s="39" customFormat="1" ht="13.35" customHeight="1"/>
    <row r="1286" s="39" customFormat="1" ht="13.35" customHeight="1"/>
    <row r="1287" s="39" customFormat="1" ht="13.35" customHeight="1"/>
    <row r="1288" s="39" customFormat="1" ht="13.35" customHeight="1"/>
    <row r="1289" s="39" customFormat="1" ht="13.35" customHeight="1"/>
    <row r="1290" s="39" customFormat="1" ht="13.35" customHeight="1"/>
    <row r="1291" s="39" customFormat="1" ht="13.35" customHeight="1"/>
    <row r="1292" s="39" customFormat="1" ht="13.35" customHeight="1"/>
    <row r="1293" s="39" customFormat="1" ht="13.35" customHeight="1"/>
    <row r="1294" s="39" customFormat="1" ht="13.35" customHeight="1"/>
    <row r="1295" s="39" customFormat="1" ht="13.35" customHeight="1"/>
    <row r="1296" s="39" customFormat="1" ht="13.35" customHeight="1"/>
    <row r="1297" s="39" customFormat="1" ht="13.35" customHeight="1"/>
    <row r="1298" s="39" customFormat="1" ht="13.35" customHeight="1"/>
    <row r="1299" s="39" customFormat="1" ht="13.35" customHeight="1"/>
    <row r="1300" s="39" customFormat="1" ht="13.35" customHeight="1"/>
    <row r="1301" s="39" customFormat="1" ht="13.35" customHeight="1"/>
    <row r="1302" s="39" customFormat="1" ht="13.35" customHeight="1"/>
    <row r="1303" s="39" customFormat="1" ht="13.35" customHeight="1"/>
    <row r="1304" s="39" customFormat="1" ht="13.35" customHeight="1"/>
    <row r="1305" s="39" customFormat="1" ht="13.35" customHeight="1"/>
    <row r="1306" s="39" customFormat="1" ht="13.35" customHeight="1"/>
    <row r="1307" s="39" customFormat="1" ht="13.35" customHeight="1"/>
    <row r="1308" s="39" customFormat="1" ht="13.35" customHeight="1"/>
    <row r="1309" s="39" customFormat="1" ht="13.35" customHeight="1"/>
    <row r="1310" s="39" customFormat="1" ht="13.35" customHeight="1"/>
    <row r="1311" s="39" customFormat="1" ht="13.35" customHeight="1"/>
    <row r="1312" s="39" customFormat="1" ht="13.35" customHeight="1"/>
    <row r="1313" s="39" customFormat="1" ht="13.35" customHeight="1"/>
    <row r="1314" s="39" customFormat="1" ht="13.35" customHeight="1"/>
    <row r="1315" s="39" customFormat="1" ht="13.35" customHeight="1"/>
    <row r="1316" s="39" customFormat="1" ht="13.35" customHeight="1"/>
    <row r="1317" s="39" customFormat="1" ht="13.35" customHeight="1"/>
    <row r="1318" s="39" customFormat="1" ht="13.35" customHeight="1"/>
    <row r="1319" s="39" customFormat="1" ht="13.35" customHeight="1"/>
    <row r="1320" s="39" customFormat="1" ht="13.35" customHeight="1"/>
    <row r="1321" s="39" customFormat="1" ht="13.35" customHeight="1"/>
    <row r="1322" s="39" customFormat="1" ht="13.35" customHeight="1"/>
    <row r="1323" s="39" customFormat="1" ht="13.35" customHeight="1"/>
    <row r="1324" s="39" customFormat="1" ht="13.35" customHeight="1"/>
    <row r="1325" s="39" customFormat="1" ht="13.35" customHeight="1"/>
    <row r="1326" s="39" customFormat="1" ht="13.35" customHeight="1"/>
    <row r="1327" s="39" customFormat="1" ht="13.35" customHeight="1"/>
    <row r="1328" s="39" customFormat="1" ht="13.35" customHeight="1"/>
    <row r="1329" s="39" customFormat="1" ht="13.35" customHeight="1"/>
    <row r="1330" s="39" customFormat="1" ht="13.35" customHeight="1"/>
    <row r="1331" s="39" customFormat="1" ht="13.35" customHeight="1"/>
    <row r="1332" s="39" customFormat="1" ht="13.35" customHeight="1"/>
    <row r="1333" s="39" customFormat="1" ht="13.35" customHeight="1"/>
    <row r="1334" s="39" customFormat="1" ht="13.35" customHeight="1"/>
    <row r="1335" s="39" customFormat="1" ht="13.35" customHeight="1"/>
    <row r="1336" s="39" customFormat="1" ht="13.35" customHeight="1"/>
    <row r="1337" s="39" customFormat="1" ht="13.35" customHeight="1"/>
    <row r="1338" s="39" customFormat="1" ht="13.35" customHeight="1"/>
    <row r="1339" s="39" customFormat="1" ht="13.35" customHeight="1"/>
    <row r="1340" s="39" customFormat="1" ht="13.35" customHeight="1"/>
    <row r="1341" s="39" customFormat="1" ht="13.35" customHeight="1"/>
    <row r="1342" s="39" customFormat="1" ht="13.35" customHeight="1"/>
    <row r="1343" s="39" customFormat="1" ht="13.35" customHeight="1"/>
    <row r="1344" s="39" customFormat="1" ht="13.35" customHeight="1"/>
    <row r="1345" s="39" customFormat="1" ht="13.35" customHeight="1"/>
    <row r="1346" s="39" customFormat="1" ht="13.35" customHeight="1"/>
    <row r="1347" s="39" customFormat="1" ht="13.35" customHeight="1"/>
    <row r="1348" s="39" customFormat="1" ht="13.35" customHeight="1"/>
    <row r="1349" s="39" customFormat="1" ht="13.35" customHeight="1"/>
    <row r="1350" s="39" customFormat="1" ht="13.35" customHeight="1"/>
    <row r="1351" s="39" customFormat="1" ht="13.35" customHeight="1"/>
    <row r="1352" s="39" customFormat="1" ht="13.35" customHeight="1"/>
    <row r="1353" s="39" customFormat="1" ht="13.35" customHeight="1"/>
    <row r="1354" s="39" customFormat="1" ht="13.35" customHeight="1"/>
    <row r="1355" s="39" customFormat="1" ht="13.35" customHeight="1"/>
    <row r="1356" s="39" customFormat="1" ht="13.35" customHeight="1"/>
    <row r="1357" s="39" customFormat="1" ht="13.35" customHeight="1"/>
    <row r="1358" s="39" customFormat="1" ht="13.35" customHeight="1"/>
    <row r="1359" s="39" customFormat="1" ht="13.35" customHeight="1"/>
    <row r="1360" s="39" customFormat="1" ht="13.35" customHeight="1"/>
    <row r="1361" s="39" customFormat="1" ht="13.35" customHeight="1"/>
    <row r="1362" s="39" customFormat="1" ht="13.35" customHeight="1"/>
    <row r="1363" s="39" customFormat="1" ht="13.35" customHeight="1"/>
    <row r="1364" s="39" customFormat="1" ht="13.35" customHeight="1"/>
    <row r="1365" s="39" customFormat="1" ht="13.35" customHeight="1"/>
    <row r="1366" s="39" customFormat="1" ht="13.35" customHeight="1"/>
    <row r="1367" s="39" customFormat="1" ht="13.35" customHeight="1"/>
    <row r="1368" s="39" customFormat="1" ht="13.35" customHeight="1"/>
    <row r="1369" s="39" customFormat="1" ht="13.35" customHeight="1"/>
    <row r="1370" s="39" customFormat="1" ht="13.35" customHeight="1"/>
    <row r="1371" s="39" customFormat="1" ht="13.35" customHeight="1"/>
    <row r="1372" s="39" customFormat="1" ht="13.35" customHeight="1"/>
    <row r="1373" s="39" customFormat="1" ht="13.35" customHeight="1"/>
    <row r="1374" s="39" customFormat="1" ht="13.35" customHeight="1"/>
    <row r="1375" s="39" customFormat="1" ht="13.35" customHeight="1"/>
    <row r="1376" s="39" customFormat="1" ht="13.35" customHeight="1"/>
    <row r="1377" s="39" customFormat="1" ht="13.35" customHeight="1"/>
    <row r="1378" s="39" customFormat="1" ht="13.35" customHeight="1"/>
    <row r="1379" s="39" customFormat="1" ht="13.35" customHeight="1"/>
    <row r="1380" s="39" customFormat="1" ht="13.35" customHeight="1"/>
    <row r="1381" s="39" customFormat="1" ht="13.35" customHeight="1"/>
    <row r="1382" s="39" customFormat="1" ht="13.35" customHeight="1"/>
    <row r="1383" s="39" customFormat="1" ht="13.35" customHeight="1"/>
    <row r="1384" s="39" customFormat="1" ht="13.35" customHeight="1"/>
    <row r="1385" s="39" customFormat="1" ht="13.35" customHeight="1"/>
    <row r="1386" s="39" customFormat="1" ht="13.35" customHeight="1"/>
    <row r="1387" s="39" customFormat="1" ht="13.35" customHeight="1"/>
    <row r="1388" s="39" customFormat="1" ht="13.35" customHeight="1"/>
    <row r="1389" s="39" customFormat="1" ht="13.35" customHeight="1"/>
    <row r="1390" s="39" customFormat="1" ht="13.35" customHeight="1"/>
    <row r="1391" s="39" customFormat="1" ht="13.35" customHeight="1"/>
    <row r="1392" s="39" customFormat="1" ht="13.35" customHeight="1"/>
    <row r="1393" s="39" customFormat="1" ht="13.35" customHeight="1"/>
    <row r="1394" s="39" customFormat="1" ht="13.35" customHeight="1"/>
    <row r="1395" s="39" customFormat="1" ht="13.35" customHeight="1"/>
    <row r="1396" s="39" customFormat="1" ht="13.35" customHeight="1"/>
    <row r="1397" s="39" customFormat="1" ht="13.35" customHeight="1"/>
    <row r="1398" s="39" customFormat="1" ht="13.35" customHeight="1"/>
    <row r="1399" s="39" customFormat="1" ht="13.35" customHeight="1"/>
    <row r="1400" s="39" customFormat="1" ht="13.35" customHeight="1"/>
    <row r="1401" s="39" customFormat="1" ht="13.35" customHeight="1"/>
    <row r="1402" s="39" customFormat="1" ht="13.35" customHeight="1"/>
    <row r="1403" s="39" customFormat="1" ht="13.35" customHeight="1"/>
    <row r="1404" s="39" customFormat="1" ht="13.35" customHeight="1"/>
    <row r="1405" s="39" customFormat="1" ht="13.35" customHeight="1"/>
    <row r="1406" s="39" customFormat="1" ht="13.35" customHeight="1"/>
    <row r="1407" s="39" customFormat="1" ht="13.35" customHeight="1"/>
    <row r="1408" s="39" customFormat="1" ht="13.35" customHeight="1"/>
    <row r="1409" s="39" customFormat="1" ht="13.35" customHeight="1"/>
    <row r="1410" s="39" customFormat="1" ht="13.35" customHeight="1"/>
    <row r="1411" s="39" customFormat="1" ht="13.35" customHeight="1"/>
    <row r="1412" s="39" customFormat="1" ht="13.35" customHeight="1"/>
    <row r="1413" s="39" customFormat="1" ht="13.35" customHeight="1"/>
    <row r="1414" s="39" customFormat="1" ht="13.35" customHeight="1"/>
    <row r="1415" s="39" customFormat="1" ht="13.35" customHeight="1"/>
    <row r="1416" s="39" customFormat="1" ht="13.35" customHeight="1"/>
    <row r="1417" s="39" customFormat="1" ht="13.35" customHeight="1"/>
    <row r="1418" s="39" customFormat="1" ht="13.35" customHeight="1"/>
    <row r="1419" s="39" customFormat="1" ht="13.35" customHeight="1"/>
    <row r="1420" s="39" customFormat="1" ht="13.35" customHeight="1"/>
    <row r="1421" s="39" customFormat="1" ht="13.35" customHeight="1"/>
    <row r="1422" s="39" customFormat="1" ht="13.35" customHeight="1"/>
    <row r="1423" s="39" customFormat="1" ht="13.35" customHeight="1"/>
    <row r="1424" s="39" customFormat="1" ht="13.35" customHeight="1"/>
    <row r="1425" s="39" customFormat="1" ht="13.35" customHeight="1"/>
    <row r="1426" s="39" customFormat="1" ht="13.35" customHeight="1"/>
    <row r="1427" s="39" customFormat="1" ht="13.35" customHeight="1"/>
    <row r="1428" s="39" customFormat="1" ht="13.35" customHeight="1"/>
    <row r="1429" s="39" customFormat="1" ht="13.35" customHeight="1"/>
    <row r="1430" s="39" customFormat="1" ht="13.35" customHeight="1"/>
    <row r="1431" s="39" customFormat="1" ht="13.35" customHeight="1"/>
    <row r="1432" s="39" customFormat="1" ht="13.35" customHeight="1"/>
    <row r="1433" s="39" customFormat="1" ht="13.35" customHeight="1"/>
    <row r="1434" s="39" customFormat="1" ht="13.35" customHeight="1"/>
    <row r="1435" s="39" customFormat="1" ht="13.35" customHeight="1"/>
    <row r="1436" s="39" customFormat="1" ht="13.35" customHeight="1"/>
    <row r="1437" s="39" customFormat="1" ht="13.35" customHeight="1"/>
    <row r="1438" s="39" customFormat="1" ht="13.35" customHeight="1"/>
    <row r="1439" s="39" customFormat="1" ht="13.35" customHeight="1"/>
    <row r="1440" s="39" customFormat="1" ht="13.35" customHeight="1"/>
    <row r="1441" s="39" customFormat="1" ht="13.35" customHeight="1"/>
    <row r="1442" s="39" customFormat="1" ht="13.35" customHeight="1"/>
    <row r="1443" s="39" customFormat="1" ht="13.35" customHeight="1"/>
    <row r="1444" s="39" customFormat="1" ht="13.35" customHeight="1"/>
    <row r="1445" s="39" customFormat="1" ht="13.35" customHeight="1"/>
    <row r="1446" s="39" customFormat="1" ht="13.35" customHeight="1"/>
    <row r="1447" s="39" customFormat="1" ht="13.35" customHeight="1"/>
    <row r="1448" s="39" customFormat="1" ht="13.35" customHeight="1"/>
    <row r="1449" s="39" customFormat="1" ht="13.35" customHeight="1"/>
    <row r="1450" s="39" customFormat="1" ht="13.35" customHeight="1"/>
    <row r="1451" s="39" customFormat="1" ht="13.35" customHeight="1"/>
    <row r="1452" s="39" customFormat="1" ht="13.35" customHeight="1"/>
    <row r="1453" s="39" customFormat="1" ht="13.35" customHeight="1"/>
    <row r="1454" s="39" customFormat="1" ht="13.35" customHeight="1"/>
    <row r="1455" s="39" customFormat="1" ht="13.35" customHeight="1"/>
    <row r="1456" s="39" customFormat="1" ht="13.35" customHeight="1"/>
    <row r="1457" s="39" customFormat="1" ht="13.35" customHeight="1"/>
    <row r="1458" s="39" customFormat="1" ht="13.35" customHeight="1"/>
    <row r="1459" s="39" customFormat="1" ht="13.35" customHeight="1"/>
    <row r="1460" s="39" customFormat="1" ht="13.35" customHeight="1"/>
    <row r="1461" s="39" customFormat="1" ht="13.35" customHeight="1"/>
    <row r="1462" s="39" customFormat="1" ht="13.35" customHeight="1"/>
    <row r="1463" s="39" customFormat="1" ht="13.35" customHeight="1"/>
    <row r="1464" s="39" customFormat="1" ht="13.35" customHeight="1"/>
    <row r="1465" s="39" customFormat="1" ht="13.35" customHeight="1"/>
    <row r="1466" s="39" customFormat="1" ht="13.35" customHeight="1"/>
    <row r="1467" s="39" customFormat="1" ht="13.35" customHeight="1"/>
    <row r="1468" s="39" customFormat="1" ht="13.35" customHeight="1"/>
    <row r="1469" s="39" customFormat="1" ht="13.35" customHeight="1"/>
    <row r="1470" s="39" customFormat="1" ht="13.35" customHeight="1"/>
    <row r="1471" s="39" customFormat="1" ht="13.35" customHeight="1"/>
    <row r="1472" s="39" customFormat="1" ht="13.35" customHeight="1"/>
    <row r="1473" s="39" customFormat="1" ht="13.35" customHeight="1"/>
    <row r="1474" s="39" customFormat="1" ht="13.35" customHeight="1"/>
    <row r="1475" s="39" customFormat="1" ht="13.35" customHeight="1"/>
    <row r="1476" s="39" customFormat="1" ht="13.35" customHeight="1"/>
    <row r="1477" s="39" customFormat="1" ht="13.35" customHeight="1"/>
    <row r="1478" s="39" customFormat="1" ht="13.35" customHeight="1"/>
    <row r="1479" s="39" customFormat="1" ht="13.35" customHeight="1"/>
    <row r="1480" s="39" customFormat="1" ht="13.35" customHeight="1"/>
    <row r="1481" s="39" customFormat="1" ht="13.35" customHeight="1"/>
    <row r="1482" s="39" customFormat="1" ht="13.35" customHeight="1"/>
    <row r="1483" s="39" customFormat="1" ht="13.35" customHeight="1"/>
    <row r="1484" s="39" customFormat="1" ht="13.35" customHeight="1"/>
    <row r="1485" s="39" customFormat="1" ht="13.35" customHeight="1"/>
    <row r="1486" s="39" customFormat="1" ht="13.35" customHeight="1"/>
    <row r="1487" s="39" customFormat="1" ht="13.35" customHeight="1"/>
    <row r="1488" s="39" customFormat="1" ht="13.35" customHeight="1"/>
    <row r="1489" s="39" customFormat="1" ht="13.35" customHeight="1"/>
    <row r="1490" s="39" customFormat="1" ht="13.35" customHeight="1"/>
    <row r="1491" s="39" customFormat="1" ht="13.35" customHeight="1"/>
    <row r="1492" s="39" customFormat="1" ht="13.35" customHeight="1"/>
    <row r="1493" s="39" customFormat="1" ht="13.35" customHeight="1"/>
    <row r="1494" s="39" customFormat="1" ht="13.35" customHeight="1"/>
    <row r="1495" s="39" customFormat="1" ht="13.35" customHeight="1"/>
    <row r="1496" s="39" customFormat="1" ht="13.35" customHeight="1"/>
    <row r="1497" s="39" customFormat="1" ht="13.35" customHeight="1"/>
    <row r="1498" s="39" customFormat="1" ht="13.35" customHeight="1"/>
    <row r="1499" s="39" customFormat="1" ht="13.35" customHeight="1"/>
    <row r="1500" s="39" customFormat="1" ht="13.35" customHeight="1"/>
    <row r="1501" s="39" customFormat="1" ht="13.35" customHeight="1"/>
    <row r="1502" s="39" customFormat="1" ht="13.35" customHeight="1"/>
    <row r="1503" s="39" customFormat="1" ht="13.35" customHeight="1"/>
    <row r="1504" s="39" customFormat="1" ht="13.35" customHeight="1"/>
    <row r="1505" s="39" customFormat="1" ht="13.35" customHeight="1"/>
    <row r="1506" s="39" customFormat="1" ht="13.35" customHeight="1"/>
    <row r="1507" s="39" customFormat="1" ht="13.35" customHeight="1"/>
    <row r="1508" s="39" customFormat="1" ht="13.35" customHeight="1"/>
    <row r="1509" s="39" customFormat="1" ht="13.35" customHeight="1"/>
    <row r="1510" s="39" customFormat="1" ht="13.35" customHeight="1"/>
    <row r="1511" s="39" customFormat="1" ht="13.35" customHeight="1"/>
    <row r="1512" s="39" customFormat="1" ht="13.35" customHeight="1"/>
    <row r="1513" s="39" customFormat="1" ht="13.35" customHeight="1"/>
    <row r="1514" s="39" customFormat="1" ht="13.35" customHeight="1"/>
    <row r="1515" s="39" customFormat="1" ht="13.35" customHeight="1"/>
    <row r="1516" s="39" customFormat="1" ht="13.35" customHeight="1"/>
    <row r="1517" s="39" customFormat="1" ht="13.35" customHeight="1"/>
    <row r="1518" s="39" customFormat="1" ht="13.35" customHeight="1"/>
    <row r="1519" s="39" customFormat="1" ht="13.35" customHeight="1"/>
    <row r="1520" s="39" customFormat="1" ht="13.35" customHeight="1"/>
    <row r="1521" s="39" customFormat="1" ht="13.35" customHeight="1"/>
    <row r="1522" s="39" customFormat="1" ht="13.35" customHeight="1"/>
    <row r="1523" s="39" customFormat="1" ht="13.35" customHeight="1"/>
    <row r="1524" s="39" customFormat="1" ht="13.35" customHeight="1"/>
    <row r="1525" s="39" customFormat="1" ht="13.35" customHeight="1"/>
    <row r="1526" s="39" customFormat="1" ht="13.35" customHeight="1"/>
    <row r="1527" s="39" customFormat="1" ht="13.35" customHeight="1"/>
    <row r="1528" s="39" customFormat="1" ht="13.35" customHeight="1"/>
    <row r="1529" s="39" customFormat="1" ht="13.35" customHeight="1"/>
    <row r="1530" s="39" customFormat="1" ht="13.35" customHeight="1"/>
    <row r="1531" s="39" customFormat="1" ht="13.35" customHeight="1"/>
    <row r="1532" s="39" customFormat="1" ht="13.35" customHeight="1"/>
    <row r="1533" s="39" customFormat="1" ht="13.35" customHeight="1"/>
    <row r="1534" s="39" customFormat="1" ht="13.35" customHeight="1"/>
    <row r="1535" s="39" customFormat="1" ht="13.35" customHeight="1"/>
    <row r="1536" s="39" customFormat="1" ht="13.35" customHeight="1"/>
    <row r="1537" s="39" customFormat="1" ht="13.35" customHeight="1"/>
    <row r="1538" s="39" customFormat="1" ht="13.35" customHeight="1"/>
    <row r="1539" s="39" customFormat="1" ht="13.35" customHeight="1"/>
    <row r="1540" s="39" customFormat="1" ht="13.35" customHeight="1"/>
    <row r="1541" s="39" customFormat="1" ht="13.35" customHeight="1"/>
    <row r="1542" s="39" customFormat="1" ht="13.35" customHeight="1"/>
    <row r="1543" s="39" customFormat="1" ht="13.35" customHeight="1"/>
    <row r="1544" s="39" customFormat="1" ht="13.35" customHeight="1"/>
    <row r="1545" s="39" customFormat="1" ht="13.35" customHeight="1"/>
    <row r="1546" s="39" customFormat="1" ht="13.35" customHeight="1"/>
    <row r="1547" s="39" customFormat="1" ht="13.35" customHeight="1"/>
    <row r="1548" s="39" customFormat="1" ht="13.35" customHeight="1"/>
    <row r="1549" s="39" customFormat="1" ht="13.35" customHeight="1"/>
    <row r="1550" s="39" customFormat="1" ht="13.35" customHeight="1"/>
    <row r="1551" s="39" customFormat="1" ht="13.35" customHeight="1"/>
    <row r="1552" s="39" customFormat="1" ht="13.35" customHeight="1"/>
    <row r="1553" s="39" customFormat="1" ht="13.35" customHeight="1"/>
    <row r="1554" s="39" customFormat="1" ht="13.35" customHeight="1"/>
    <row r="1555" s="39" customFormat="1" ht="13.35" customHeight="1"/>
    <row r="1556" s="39" customFormat="1" ht="13.35" customHeight="1"/>
    <row r="1557" s="39" customFormat="1" ht="13.35" customHeight="1"/>
    <row r="1558" s="39" customFormat="1" ht="13.35" customHeight="1"/>
    <row r="1559" s="39" customFormat="1" ht="13.35" customHeight="1"/>
    <row r="1560" s="39" customFormat="1" ht="13.35" customHeight="1"/>
    <row r="1561" s="39" customFormat="1" ht="13.35" customHeight="1"/>
    <row r="1562" s="39" customFormat="1" ht="13.35" customHeight="1"/>
    <row r="1563" s="39" customFormat="1" ht="13.35" customHeight="1"/>
    <row r="1564" s="39" customFormat="1" ht="13.35" customHeight="1"/>
    <row r="1565" s="39" customFormat="1" ht="13.35" customHeight="1"/>
    <row r="1566" s="39" customFormat="1" ht="13.35" customHeight="1"/>
    <row r="1567" s="39" customFormat="1" ht="13.35" customHeight="1"/>
    <row r="1568" s="39" customFormat="1" ht="13.35" customHeight="1"/>
    <row r="1569" s="39" customFormat="1" ht="13.35" customHeight="1"/>
    <row r="1570" s="39" customFormat="1" ht="13.35" customHeight="1"/>
    <row r="1571" s="39" customFormat="1" ht="13.35" customHeight="1"/>
    <row r="1572" s="39" customFormat="1" ht="13.35" customHeight="1"/>
    <row r="1573" s="39" customFormat="1" ht="13.35" customHeight="1"/>
    <row r="1574" s="39" customFormat="1" ht="13.35" customHeight="1"/>
    <row r="1575" s="39" customFormat="1" ht="13.35" customHeight="1"/>
    <row r="1576" s="39" customFormat="1" ht="13.35" customHeight="1"/>
    <row r="1577" s="39" customFormat="1" ht="13.35" customHeight="1"/>
    <row r="1578" s="39" customFormat="1" ht="13.35" customHeight="1"/>
    <row r="1579" s="39" customFormat="1" ht="13.35" customHeight="1"/>
    <row r="1580" s="39" customFormat="1" ht="13.35" customHeight="1"/>
    <row r="1581" s="39" customFormat="1" ht="13.35" customHeight="1"/>
    <row r="1582" s="39" customFormat="1" ht="13.35" customHeight="1"/>
    <row r="1583" s="39" customFormat="1" ht="13.35" customHeight="1"/>
    <row r="1584" s="39" customFormat="1" ht="13.35" customHeight="1"/>
    <row r="1585" s="39" customFormat="1" ht="13.35" customHeight="1"/>
    <row r="1586" s="39" customFormat="1" ht="13.35" customHeight="1"/>
    <row r="1587" s="39" customFormat="1" ht="13.35" customHeight="1"/>
    <row r="1588" s="39" customFormat="1" ht="13.35" customHeight="1"/>
    <row r="1589" s="39" customFormat="1" ht="13.35" customHeight="1"/>
    <row r="1590" s="39" customFormat="1" ht="13.35" customHeight="1"/>
    <row r="1591" s="39" customFormat="1" ht="13.35" customHeight="1"/>
    <row r="1592" s="39" customFormat="1" ht="13.35" customHeight="1"/>
    <row r="1593" s="39" customFormat="1" ht="13.35" customHeight="1"/>
    <row r="1594" s="39" customFormat="1" ht="13.35" customHeight="1"/>
    <row r="1595" s="39" customFormat="1" ht="13.35" customHeight="1"/>
    <row r="1596" s="39" customFormat="1" ht="13.35" customHeight="1"/>
    <row r="1597" s="39" customFormat="1" ht="13.35" customHeight="1"/>
    <row r="1598" s="39" customFormat="1" ht="13.35" customHeight="1"/>
    <row r="1599" s="39" customFormat="1" ht="13.35" customHeight="1"/>
    <row r="1600" s="39" customFormat="1" ht="13.35" customHeight="1"/>
    <row r="1601" s="39" customFormat="1" ht="13.35" customHeight="1"/>
    <row r="1602" s="39" customFormat="1" ht="13.35" customHeight="1"/>
    <row r="1603" s="39" customFormat="1" ht="13.35" customHeight="1"/>
    <row r="1604" s="39" customFormat="1" ht="13.35" customHeight="1"/>
    <row r="1605" s="39" customFormat="1" ht="13.35" customHeight="1"/>
    <row r="1606" s="39" customFormat="1" ht="13.35" customHeight="1"/>
    <row r="1607" s="39" customFormat="1" ht="13.35" customHeight="1"/>
    <row r="1608" s="39" customFormat="1" ht="13.35" customHeight="1"/>
    <row r="1609" s="39" customFormat="1" ht="13.35" customHeight="1"/>
    <row r="1610" s="39" customFormat="1" ht="13.35" customHeight="1"/>
    <row r="1611" s="39" customFormat="1" ht="13.35" customHeight="1"/>
    <row r="1612" s="39" customFormat="1" ht="13.35" customHeight="1"/>
    <row r="1613" s="39" customFormat="1" ht="13.35" customHeight="1"/>
    <row r="1614" s="39" customFormat="1" ht="13.35" customHeight="1"/>
    <row r="1615" s="39" customFormat="1" ht="13.35" customHeight="1"/>
    <row r="1616" s="39" customFormat="1" ht="13.35" customHeight="1"/>
    <row r="1617" s="39" customFormat="1" ht="13.35" customHeight="1"/>
    <row r="1618" s="39" customFormat="1" ht="13.35" customHeight="1"/>
    <row r="1619" s="39" customFormat="1" ht="13.35" customHeight="1"/>
    <row r="1620" s="39" customFormat="1" ht="13.35" customHeight="1"/>
    <row r="1621" s="39" customFormat="1" ht="13.35" customHeight="1"/>
    <row r="1622" s="39" customFormat="1" ht="13.35" customHeight="1"/>
    <row r="1623" s="39" customFormat="1" ht="13.35" customHeight="1"/>
    <row r="1624" s="39" customFormat="1" ht="13.35" customHeight="1"/>
    <row r="1625" s="39" customFormat="1" ht="13.35" customHeight="1"/>
    <row r="1626" s="39" customFormat="1" ht="13.35" customHeight="1"/>
    <row r="1627" s="39" customFormat="1" ht="13.35" customHeight="1"/>
    <row r="1628" s="39" customFormat="1" ht="13.35" customHeight="1"/>
    <row r="1629" s="39" customFormat="1" ht="13.35" customHeight="1"/>
    <row r="1630" s="39" customFormat="1" ht="13.35" customHeight="1"/>
    <row r="1631" s="39" customFormat="1" ht="13.35" customHeight="1"/>
    <row r="1632" s="39" customFormat="1" ht="13.35" customHeight="1"/>
    <row r="1633" s="39" customFormat="1" ht="13.35" customHeight="1"/>
    <row r="1634" s="39" customFormat="1" ht="13.35" customHeight="1"/>
    <row r="1635" s="39" customFormat="1" ht="13.35" customHeight="1"/>
    <row r="1636" s="39" customFormat="1" ht="13.35" customHeight="1"/>
    <row r="1637" s="39" customFormat="1" ht="13.35" customHeight="1"/>
    <row r="1638" s="39" customFormat="1" ht="13.35" customHeight="1"/>
    <row r="1639" s="39" customFormat="1" ht="13.35" customHeight="1"/>
    <row r="1640" s="39" customFormat="1" ht="13.35" customHeight="1"/>
    <row r="1641" s="39" customFormat="1" ht="13.35" customHeight="1"/>
    <row r="1642" s="39" customFormat="1" ht="13.35" customHeight="1"/>
    <row r="1643" s="39" customFormat="1" ht="13.35" customHeight="1"/>
    <row r="1644" s="39" customFormat="1" ht="13.35" customHeight="1"/>
    <row r="1645" s="39" customFormat="1" ht="13.35" customHeight="1"/>
    <row r="1646" s="39" customFormat="1" ht="13.35" customHeight="1"/>
    <row r="1647" s="39" customFormat="1" ht="13.35" customHeight="1"/>
    <row r="1648" s="39" customFormat="1" ht="13.35" customHeight="1"/>
    <row r="1649" s="39" customFormat="1" ht="13.35" customHeight="1"/>
    <row r="1650" s="39" customFormat="1" ht="13.35" customHeight="1"/>
    <row r="1651" s="39" customFormat="1" ht="13.35" customHeight="1"/>
    <row r="1652" s="39" customFormat="1" ht="13.35" customHeight="1"/>
    <row r="1653" s="39" customFormat="1" ht="13.35" customHeight="1"/>
    <row r="1654" s="39" customFormat="1" ht="13.35" customHeight="1"/>
    <row r="1655" s="39" customFormat="1" ht="13.35" customHeight="1"/>
    <row r="1656" s="39" customFormat="1" ht="13.35" customHeight="1"/>
    <row r="1657" s="39" customFormat="1" ht="13.35" customHeight="1"/>
    <row r="1658" s="39" customFormat="1" ht="13.35" customHeight="1"/>
    <row r="1659" s="39" customFormat="1" ht="13.35" customHeight="1"/>
    <row r="1660" s="39" customFormat="1" ht="13.35" customHeight="1"/>
    <row r="1661" s="39" customFormat="1" ht="13.35" customHeight="1"/>
    <row r="1662" s="39" customFormat="1" ht="13.35" customHeight="1"/>
    <row r="1663" s="39" customFormat="1" ht="13.35" customHeight="1"/>
    <row r="1664" s="39" customFormat="1" ht="13.35" customHeight="1"/>
    <row r="1665" s="39" customFormat="1" ht="13.35" customHeight="1"/>
    <row r="1666" s="39" customFormat="1" ht="13.35" customHeight="1"/>
    <row r="1667" s="39" customFormat="1" ht="13.35" customHeight="1"/>
    <row r="1668" s="39" customFormat="1" ht="13.35" customHeight="1"/>
    <row r="1669" s="39" customFormat="1" ht="13.35" customHeight="1"/>
    <row r="1670" s="39" customFormat="1" ht="13.35" customHeight="1"/>
    <row r="1671" s="39" customFormat="1" ht="13.35" customHeight="1"/>
    <row r="1672" s="39" customFormat="1" ht="13.35" customHeight="1"/>
    <row r="1673" s="39" customFormat="1" ht="13.35" customHeight="1"/>
    <row r="1674" s="39" customFormat="1" ht="13.35" customHeight="1"/>
    <row r="1675" s="39" customFormat="1" ht="13.35" customHeight="1"/>
    <row r="1676" s="39" customFormat="1" ht="13.35" customHeight="1"/>
    <row r="1677" s="39" customFormat="1" ht="13.35" customHeight="1"/>
    <row r="1678" s="39" customFormat="1" ht="13.35" customHeight="1"/>
    <row r="1679" s="39" customFormat="1" ht="13.35" customHeight="1"/>
    <row r="1680" s="39" customFormat="1" ht="13.35" customHeight="1"/>
    <row r="1681" s="39" customFormat="1" ht="13.35" customHeight="1"/>
    <row r="1682" s="39" customFormat="1" ht="13.35" customHeight="1"/>
    <row r="1683" s="39" customFormat="1" ht="13.35" customHeight="1"/>
    <row r="1684" s="39" customFormat="1" ht="13.35" customHeight="1"/>
    <row r="1685" s="39" customFormat="1" ht="13.35" customHeight="1"/>
    <row r="1686" s="39" customFormat="1" ht="13.35" customHeight="1"/>
    <row r="1687" s="39" customFormat="1" ht="13.35" customHeight="1"/>
    <row r="1688" s="39" customFormat="1" ht="13.35" customHeight="1"/>
    <row r="1689" s="39" customFormat="1" ht="13.35" customHeight="1"/>
    <row r="1690" s="39" customFormat="1" ht="13.35" customHeight="1"/>
    <row r="1691" s="39" customFormat="1" ht="13.35" customHeight="1"/>
    <row r="1692" s="39" customFormat="1" ht="13.35" customHeight="1"/>
    <row r="1693" s="39" customFormat="1" ht="13.35" customHeight="1"/>
    <row r="1694" s="39" customFormat="1" ht="13.35" customHeight="1"/>
    <row r="1695" s="39" customFormat="1" ht="13.35" customHeight="1"/>
    <row r="1696" s="39" customFormat="1" ht="13.35" customHeight="1"/>
    <row r="1697" s="39" customFormat="1" ht="13.35" customHeight="1"/>
    <row r="1698" s="39" customFormat="1" ht="13.35" customHeight="1"/>
    <row r="1699" s="39" customFormat="1" ht="13.35" customHeight="1"/>
    <row r="1700" s="39" customFormat="1" ht="13.35" customHeight="1"/>
    <row r="1701" s="39" customFormat="1" ht="13.35" customHeight="1"/>
    <row r="1702" s="39" customFormat="1" ht="13.35" customHeight="1"/>
    <row r="1703" s="39" customFormat="1" ht="13.35" customHeight="1"/>
    <row r="1704" s="39" customFormat="1" ht="13.35" customHeight="1"/>
    <row r="1705" s="39" customFormat="1" ht="13.35" customHeight="1"/>
    <row r="1706" s="39" customFormat="1" ht="13.35" customHeight="1"/>
    <row r="1707" s="39" customFormat="1" ht="13.35" customHeight="1"/>
    <row r="1708" s="39" customFormat="1" ht="13.35" customHeight="1"/>
    <row r="1709" s="39" customFormat="1" ht="13.35" customHeight="1"/>
    <row r="1710" s="39" customFormat="1" ht="13.35" customHeight="1"/>
    <row r="1711" s="39" customFormat="1" ht="13.35" customHeight="1"/>
    <row r="1712" s="39" customFormat="1" ht="13.35" customHeight="1"/>
    <row r="1713" s="39" customFormat="1" ht="13.35" customHeight="1"/>
    <row r="1714" s="39" customFormat="1" ht="13.35" customHeight="1"/>
    <row r="1715" s="39" customFormat="1" ht="13.35" customHeight="1"/>
    <row r="1716" s="39" customFormat="1" ht="13.35" customHeight="1"/>
    <row r="1717" s="39" customFormat="1" ht="13.35" customHeight="1"/>
    <row r="1718" s="39" customFormat="1" ht="13.35" customHeight="1"/>
    <row r="1719" s="39" customFormat="1" ht="13.35" customHeight="1"/>
    <row r="1720" s="39" customFormat="1" ht="13.35" customHeight="1"/>
    <row r="1721" s="39" customFormat="1" ht="13.35" customHeight="1"/>
    <row r="1722" s="39" customFormat="1" ht="13.35" customHeight="1"/>
    <row r="1723" s="39" customFormat="1" ht="13.35" customHeight="1"/>
    <row r="1724" s="39" customFormat="1" ht="13.35" customHeight="1"/>
    <row r="1725" s="39" customFormat="1" ht="13.35" customHeight="1"/>
    <row r="1726" s="39" customFormat="1" ht="13.35" customHeight="1"/>
    <row r="1727" s="39" customFormat="1" ht="13.35" customHeight="1"/>
    <row r="1728" s="39" customFormat="1" ht="13.35" customHeight="1"/>
    <row r="1729" s="39" customFormat="1" ht="13.35" customHeight="1"/>
    <row r="1730" s="39" customFormat="1" ht="13.35" customHeight="1"/>
    <row r="1731" s="39" customFormat="1" ht="13.35" customHeight="1"/>
    <row r="1732" s="39" customFormat="1" ht="13.35" customHeight="1"/>
    <row r="1733" s="39" customFormat="1" ht="13.35" customHeight="1"/>
    <row r="1734" s="39" customFormat="1" ht="13.35" customHeight="1"/>
    <row r="1735" s="39" customFormat="1" ht="13.35" customHeight="1"/>
    <row r="1736" s="39" customFormat="1" ht="13.35" customHeight="1"/>
    <row r="1737" s="39" customFormat="1" ht="13.35" customHeight="1"/>
    <row r="1738" s="39" customFormat="1" ht="13.35" customHeight="1"/>
    <row r="1739" s="39" customFormat="1" ht="13.35" customHeight="1"/>
    <row r="1740" s="39" customFormat="1" ht="13.35" customHeight="1"/>
    <row r="1741" s="39" customFormat="1" ht="13.35" customHeight="1"/>
    <row r="1742" s="39" customFormat="1" ht="13.35" customHeight="1"/>
    <row r="1743" s="39" customFormat="1" ht="13.35" customHeight="1"/>
    <row r="1744" s="39" customFormat="1" ht="13.35" customHeight="1"/>
    <row r="1745" s="39" customFormat="1" ht="13.35" customHeight="1"/>
    <row r="1746" s="39" customFormat="1" ht="13.35" customHeight="1"/>
    <row r="1747" s="39" customFormat="1" ht="13.35" customHeight="1"/>
    <row r="1748" s="39" customFormat="1" ht="13.35" customHeight="1"/>
    <row r="1749" s="39" customFormat="1" ht="13.35" customHeight="1"/>
    <row r="1750" s="39" customFormat="1" ht="13.35" customHeight="1"/>
    <row r="1751" s="39" customFormat="1" ht="13.35" customHeight="1"/>
    <row r="1752" s="39" customFormat="1" ht="13.35" customHeight="1"/>
    <row r="1753" s="39" customFormat="1" ht="13.35" customHeight="1"/>
    <row r="1754" s="39" customFormat="1" ht="13.35" customHeight="1"/>
    <row r="1755" s="39" customFormat="1" ht="13.35" customHeight="1"/>
    <row r="1756" s="39" customFormat="1" ht="13.35" customHeight="1"/>
    <row r="1757" s="39" customFormat="1" ht="13.35" customHeight="1"/>
    <row r="1758" s="39" customFormat="1" ht="13.35" customHeight="1"/>
    <row r="1759" s="39" customFormat="1" ht="13.35" customHeight="1"/>
    <row r="1760" s="39" customFormat="1" ht="13.35" customHeight="1"/>
    <row r="1761" s="39" customFormat="1" ht="13.35" customHeight="1"/>
    <row r="1762" s="39" customFormat="1" ht="13.35" customHeight="1"/>
    <row r="1763" s="39" customFormat="1" ht="13.35" customHeight="1"/>
    <row r="1764" s="39" customFormat="1" ht="13.35" customHeight="1"/>
    <row r="1765" s="39" customFormat="1" ht="13.35" customHeight="1"/>
    <row r="1766" s="39" customFormat="1" ht="13.35" customHeight="1"/>
    <row r="1767" s="39" customFormat="1" ht="13.35" customHeight="1"/>
    <row r="1768" s="39" customFormat="1" ht="13.35" customHeight="1"/>
    <row r="1769" s="39" customFormat="1" ht="13.35" customHeight="1"/>
    <row r="1770" s="39" customFormat="1" ht="13.35" customHeight="1"/>
    <row r="1771" s="39" customFormat="1" ht="13.35" customHeight="1"/>
    <row r="1772" s="39" customFormat="1" ht="13.35" customHeight="1"/>
    <row r="1773" s="39" customFormat="1" ht="13.35" customHeight="1"/>
    <row r="1774" s="39" customFormat="1" ht="13.35" customHeight="1"/>
    <row r="1775" s="39" customFormat="1" ht="13.35" customHeight="1"/>
    <row r="1776" s="39" customFormat="1" ht="13.35" customHeight="1"/>
    <row r="1777" s="39" customFormat="1" ht="13.35" customHeight="1"/>
    <row r="1778" s="39" customFormat="1" ht="13.35" customHeight="1"/>
    <row r="1779" s="39" customFormat="1" ht="13.35" customHeight="1"/>
    <row r="1780" s="39" customFormat="1" ht="13.35" customHeight="1"/>
    <row r="1781" s="39" customFormat="1" ht="13.35" customHeight="1"/>
    <row r="1782" s="39" customFormat="1" ht="13.35" customHeight="1"/>
    <row r="1783" s="39" customFormat="1" ht="13.35" customHeight="1"/>
    <row r="1784" s="39" customFormat="1" ht="13.35" customHeight="1"/>
    <row r="1785" s="39" customFormat="1" ht="13.35" customHeight="1"/>
    <row r="1786" s="39" customFormat="1" ht="13.35" customHeight="1"/>
    <row r="1787" s="39" customFormat="1" ht="13.35" customHeight="1"/>
    <row r="1788" s="39" customFormat="1" ht="13.35" customHeight="1"/>
    <row r="1789" s="39" customFormat="1" ht="13.35" customHeight="1"/>
    <row r="1790" s="39" customFormat="1" ht="13.35" customHeight="1"/>
    <row r="1791" s="39" customFormat="1" ht="13.35" customHeight="1"/>
    <row r="1792" s="39" customFormat="1" ht="13.35" customHeight="1"/>
    <row r="1793" s="39" customFormat="1" ht="13.35" customHeight="1"/>
    <row r="1794" s="39" customFormat="1" ht="13.35" customHeight="1"/>
    <row r="1795" s="39" customFormat="1" ht="13.35" customHeight="1"/>
    <row r="1796" s="39" customFormat="1" ht="13.35" customHeight="1"/>
    <row r="1797" s="39" customFormat="1" ht="13.35" customHeight="1"/>
    <row r="1798" s="39" customFormat="1" ht="13.35" customHeight="1"/>
    <row r="1799" s="39" customFormat="1" ht="13.35" customHeight="1"/>
    <row r="1800" s="39" customFormat="1" ht="13.35" customHeight="1"/>
    <row r="1801" s="39" customFormat="1" ht="13.35" customHeight="1"/>
    <row r="1802" s="39" customFormat="1" ht="13.35" customHeight="1"/>
    <row r="1803" s="39" customFormat="1" ht="13.35" customHeight="1"/>
    <row r="1804" s="39" customFormat="1" ht="13.35" customHeight="1"/>
    <row r="1805" s="39" customFormat="1" ht="13.35" customHeight="1"/>
    <row r="1806" s="39" customFormat="1" ht="13.35" customHeight="1"/>
    <row r="1807" s="39" customFormat="1" ht="13.35" customHeight="1"/>
    <row r="1808" s="39" customFormat="1" ht="13.35" customHeight="1"/>
    <row r="1809" s="39" customFormat="1" ht="13.35" customHeight="1"/>
    <row r="1810" s="39" customFormat="1" ht="13.35" customHeight="1"/>
    <row r="1811" s="39" customFormat="1" ht="13.35" customHeight="1"/>
    <row r="1812" s="39" customFormat="1" ht="13.35" customHeight="1"/>
    <row r="1813" s="39" customFormat="1" ht="13.35" customHeight="1"/>
    <row r="1814" s="39" customFormat="1" ht="13.35" customHeight="1"/>
    <row r="1815" s="39" customFormat="1" ht="13.35" customHeight="1"/>
    <row r="1816" s="39" customFormat="1" ht="13.35" customHeight="1"/>
    <row r="1817" s="39" customFormat="1" ht="13.35" customHeight="1"/>
    <row r="1818" s="39" customFormat="1" ht="13.35" customHeight="1"/>
    <row r="1819" s="39" customFormat="1" ht="13.35" customHeight="1"/>
    <row r="1820" s="39" customFormat="1" ht="13.35" customHeight="1"/>
    <row r="1821" s="39" customFormat="1" ht="13.35" customHeight="1"/>
    <row r="1822" s="39" customFormat="1" ht="13.35" customHeight="1"/>
    <row r="1823" s="39" customFormat="1" ht="13.35" customHeight="1"/>
    <row r="1824" s="39" customFormat="1" ht="13.35" customHeight="1"/>
    <row r="1825" s="39" customFormat="1" ht="13.35" customHeight="1"/>
    <row r="1826" s="39" customFormat="1" ht="13.35" customHeight="1"/>
    <row r="1827" s="39" customFormat="1" ht="13.35" customHeight="1"/>
    <row r="1828" s="39" customFormat="1" ht="13.35" customHeight="1"/>
    <row r="1829" s="39" customFormat="1" ht="13.35" customHeight="1"/>
    <row r="1830" s="39" customFormat="1" ht="13.35" customHeight="1"/>
    <row r="1831" s="39" customFormat="1" ht="13.35" customHeight="1"/>
    <row r="1832" s="39" customFormat="1" ht="13.35" customHeight="1"/>
    <row r="1833" s="39" customFormat="1" ht="13.35" customHeight="1"/>
    <row r="1834" s="39" customFormat="1" ht="13.35" customHeight="1"/>
    <row r="1835" s="39" customFormat="1" ht="13.35" customHeight="1"/>
    <row r="1836" s="39" customFormat="1" ht="13.35" customHeight="1"/>
    <row r="1837" s="39" customFormat="1" ht="13.35" customHeight="1"/>
    <row r="1838" s="39" customFormat="1" ht="13.35" customHeight="1"/>
    <row r="1839" s="39" customFormat="1" ht="13.35" customHeight="1"/>
    <row r="1840" s="39" customFormat="1" ht="13.35" customHeight="1"/>
    <row r="1841" s="39" customFormat="1" ht="13.35" customHeight="1"/>
    <row r="1842" s="39" customFormat="1" ht="13.35" customHeight="1"/>
    <row r="1843" s="39" customFormat="1" ht="13.35" customHeight="1"/>
    <row r="1844" s="39" customFormat="1" ht="13.35" customHeight="1"/>
    <row r="1845" s="39" customFormat="1" ht="13.35" customHeight="1"/>
    <row r="1846" s="39" customFormat="1" ht="13.35" customHeight="1"/>
    <row r="1847" s="39" customFormat="1" ht="13.35" customHeight="1"/>
    <row r="1848" s="39" customFormat="1" ht="13.35" customHeight="1"/>
    <row r="1849" s="39" customFormat="1" ht="13.35" customHeight="1"/>
    <row r="1850" s="39" customFormat="1" ht="13.35" customHeight="1"/>
    <row r="1851" s="39" customFormat="1" ht="13.35" customHeight="1"/>
    <row r="1852" s="39" customFormat="1" ht="13.35" customHeight="1"/>
    <row r="1853" s="39" customFormat="1" ht="13.35" customHeight="1"/>
    <row r="1854" s="39" customFormat="1" ht="13.35" customHeight="1"/>
    <row r="1855" s="39" customFormat="1" ht="13.35" customHeight="1"/>
    <row r="1856" s="39" customFormat="1" ht="13.35" customHeight="1"/>
    <row r="1857" s="39" customFormat="1" ht="13.35" customHeight="1"/>
    <row r="1858" s="39" customFormat="1" ht="13.35" customHeight="1"/>
    <row r="1859" s="39" customFormat="1" ht="13.35" customHeight="1"/>
    <row r="1860" s="39" customFormat="1" ht="13.35" customHeight="1"/>
    <row r="1861" s="39" customFormat="1" ht="13.35" customHeight="1"/>
    <row r="1862" s="39" customFormat="1" ht="13.35" customHeight="1"/>
    <row r="1863" s="39" customFormat="1" ht="13.35" customHeight="1"/>
    <row r="1864" s="39" customFormat="1" ht="13.35" customHeight="1"/>
    <row r="1865" s="39" customFormat="1" ht="13.35" customHeight="1"/>
    <row r="1866" s="39" customFormat="1" ht="13.35" customHeight="1"/>
    <row r="1867" s="39" customFormat="1" ht="13.35" customHeight="1"/>
    <row r="1868" s="39" customFormat="1" ht="13.35" customHeight="1"/>
    <row r="1869" s="39" customFormat="1" ht="13.35" customHeight="1"/>
    <row r="1870" s="39" customFormat="1" ht="13.35" customHeight="1"/>
    <row r="1871" s="39" customFormat="1" ht="13.35" customHeight="1"/>
    <row r="1872" s="39" customFormat="1" ht="13.35" customHeight="1"/>
    <row r="1873" s="39" customFormat="1" ht="13.35" customHeight="1"/>
    <row r="1874" s="39" customFormat="1" ht="13.35" customHeight="1"/>
    <row r="1875" s="39" customFormat="1" ht="13.35" customHeight="1"/>
    <row r="1876" s="39" customFormat="1" ht="13.35" customHeight="1"/>
    <row r="1877" s="39" customFormat="1" ht="13.35" customHeight="1"/>
    <row r="1878" s="39" customFormat="1" ht="13.35" customHeight="1"/>
    <row r="1879" s="39" customFormat="1" ht="13.35" customHeight="1"/>
    <row r="1880" s="39" customFormat="1" ht="13.35" customHeight="1"/>
    <row r="1881" s="39" customFormat="1" ht="13.35" customHeight="1"/>
    <row r="1882" s="39" customFormat="1" ht="13.35" customHeight="1"/>
    <row r="1883" s="39" customFormat="1" ht="13.35" customHeight="1"/>
    <row r="1884" s="39" customFormat="1" ht="13.35" customHeight="1"/>
    <row r="1885" s="39" customFormat="1" ht="13.35" customHeight="1"/>
    <row r="1886" s="39" customFormat="1" ht="13.35" customHeight="1"/>
    <row r="1887" s="39" customFormat="1" ht="13.35" customHeight="1"/>
    <row r="1888" s="39" customFormat="1" ht="13.35" customHeight="1"/>
    <row r="1889" s="39" customFormat="1" ht="13.35" customHeight="1"/>
    <row r="1890" s="39" customFormat="1" ht="13.35" customHeight="1"/>
    <row r="1891" s="39" customFormat="1" ht="13.35" customHeight="1"/>
    <row r="1892" s="39" customFormat="1" ht="13.35" customHeight="1"/>
    <row r="1893" s="39" customFormat="1" ht="13.35" customHeight="1"/>
    <row r="1894" s="39" customFormat="1" ht="13.35" customHeight="1"/>
    <row r="1895" s="39" customFormat="1" ht="13.35" customHeight="1"/>
    <row r="1896" s="39" customFormat="1" ht="13.35" customHeight="1"/>
    <row r="1897" s="39" customFormat="1" ht="13.35" customHeight="1"/>
    <row r="1898" s="39" customFormat="1" ht="13.35" customHeight="1"/>
    <row r="1899" s="39" customFormat="1" ht="13.35" customHeight="1"/>
    <row r="1900" s="39" customFormat="1" ht="13.35" customHeight="1"/>
    <row r="1901" s="39" customFormat="1" ht="13.35" customHeight="1"/>
    <row r="1902" s="39" customFormat="1" ht="13.35" customHeight="1"/>
    <row r="1903" s="39" customFormat="1" ht="13.35" customHeight="1"/>
    <row r="1904" s="39" customFormat="1" ht="13.35" customHeight="1"/>
    <row r="1905" s="39" customFormat="1" ht="13.35" customHeight="1"/>
    <row r="1906" s="39" customFormat="1" ht="13.35" customHeight="1"/>
    <row r="1907" s="39" customFormat="1" ht="13.35" customHeight="1"/>
    <row r="1908" s="39" customFormat="1" ht="13.35" customHeight="1"/>
    <row r="1909" s="39" customFormat="1" ht="13.35" customHeight="1"/>
    <row r="1910" s="39" customFormat="1" ht="13.35" customHeight="1"/>
    <row r="1911" s="39" customFormat="1" ht="13.35" customHeight="1"/>
    <row r="1912" s="39" customFormat="1" ht="13.35" customHeight="1"/>
    <row r="1913" s="39" customFormat="1" ht="13.35" customHeight="1"/>
    <row r="1914" s="39" customFormat="1" ht="13.35" customHeight="1"/>
    <row r="1915" s="39" customFormat="1" ht="13.35" customHeight="1"/>
    <row r="1916" s="39" customFormat="1" ht="13.35" customHeight="1"/>
    <row r="1917" s="39" customFormat="1" ht="13.35" customHeight="1"/>
    <row r="1918" s="39" customFormat="1" ht="13.35" customHeight="1"/>
    <row r="1919" s="39" customFormat="1" ht="13.35" customHeight="1"/>
    <row r="1920" s="39" customFormat="1" ht="13.35" customHeight="1"/>
    <row r="1921" s="39" customFormat="1" ht="13.35" customHeight="1"/>
    <row r="1922" s="39" customFormat="1" ht="13.35" customHeight="1"/>
    <row r="1923" s="39" customFormat="1" ht="13.35" customHeight="1"/>
    <row r="1924" s="39" customFormat="1" ht="13.35" customHeight="1"/>
    <row r="1925" s="39" customFormat="1" ht="13.35" customHeight="1"/>
    <row r="1926" s="39" customFormat="1" ht="13.35" customHeight="1"/>
    <row r="1927" s="39" customFormat="1" ht="13.35" customHeight="1"/>
    <row r="1928" s="39" customFormat="1" ht="13.35" customHeight="1"/>
    <row r="1929" s="39" customFormat="1" ht="13.35" customHeight="1"/>
    <row r="1930" s="39" customFormat="1" ht="13.35" customHeight="1"/>
    <row r="1931" s="39" customFormat="1" ht="13.35" customHeight="1"/>
    <row r="1932" s="39" customFormat="1" ht="13.35" customHeight="1"/>
    <row r="1933" s="39" customFormat="1" ht="13.35" customHeight="1"/>
    <row r="1934" s="39" customFormat="1" ht="13.35" customHeight="1"/>
    <row r="1935" s="39" customFormat="1" ht="13.35" customHeight="1"/>
    <row r="1936" s="39" customFormat="1" ht="13.35" customHeight="1"/>
    <row r="1937" s="39" customFormat="1" ht="13.35" customHeight="1"/>
    <row r="1938" s="39" customFormat="1" ht="13.35" customHeight="1"/>
    <row r="1939" s="39" customFormat="1" ht="13.35" customHeight="1"/>
    <row r="1940" s="39" customFormat="1" ht="13.35" customHeight="1"/>
    <row r="1941" s="39" customFormat="1" ht="13.35" customHeight="1"/>
    <row r="1942" s="39" customFormat="1" ht="13.35" customHeight="1"/>
    <row r="1943" s="39" customFormat="1" ht="13.35" customHeight="1"/>
    <row r="1944" s="39" customFormat="1" ht="13.35" customHeight="1"/>
    <row r="1945" s="39" customFormat="1" ht="13.35" customHeight="1"/>
    <row r="1946" s="39" customFormat="1" ht="13.35" customHeight="1"/>
    <row r="1947" s="39" customFormat="1" ht="13.35" customHeight="1"/>
    <row r="1948" s="39" customFormat="1" ht="13.35" customHeight="1"/>
    <row r="1949" s="39" customFormat="1" ht="13.35" customHeight="1"/>
    <row r="1950" s="39" customFormat="1" ht="13.35" customHeight="1"/>
    <row r="1951" s="39" customFormat="1" ht="13.35" customHeight="1"/>
    <row r="1952" s="39" customFormat="1" ht="13.35" customHeight="1"/>
    <row r="1953" s="39" customFormat="1" ht="13.35" customHeight="1"/>
    <row r="1954" s="39" customFormat="1" ht="13.35" customHeight="1"/>
    <row r="1955" s="39" customFormat="1" ht="13.35" customHeight="1"/>
    <row r="1956" s="39" customFormat="1" ht="13.35" customHeight="1"/>
    <row r="1957" s="39" customFormat="1" ht="13.35" customHeight="1"/>
    <row r="1958" s="39" customFormat="1" ht="13.35" customHeight="1"/>
    <row r="1959" s="39" customFormat="1" ht="13.35" customHeight="1"/>
    <row r="1960" s="39" customFormat="1" ht="13.35" customHeight="1"/>
    <row r="1961" s="39" customFormat="1" ht="13.35" customHeight="1"/>
    <row r="1962" s="39" customFormat="1" ht="13.35" customHeight="1"/>
    <row r="1963" s="39" customFormat="1" ht="13.35" customHeight="1"/>
    <row r="1964" s="39" customFormat="1" ht="13.35" customHeight="1"/>
    <row r="1965" s="39" customFormat="1" ht="13.35" customHeight="1"/>
    <row r="1966" s="39" customFormat="1" ht="13.35" customHeight="1"/>
    <row r="1967" s="39" customFormat="1" ht="13.35" customHeight="1"/>
    <row r="1968" s="39" customFormat="1" ht="13.35" customHeight="1"/>
    <row r="1969" s="39" customFormat="1" ht="13.35" customHeight="1"/>
    <row r="1970" s="39" customFormat="1" ht="13.35" customHeight="1"/>
    <row r="1971" s="39" customFormat="1" ht="13.35" customHeight="1"/>
    <row r="1972" s="39" customFormat="1" ht="13.35" customHeight="1"/>
    <row r="1973" s="39" customFormat="1" ht="13.35" customHeight="1"/>
    <row r="1974" s="39" customFormat="1" ht="13.35" customHeight="1"/>
    <row r="1975" s="39" customFormat="1" ht="13.35" customHeight="1"/>
    <row r="1976" s="39" customFormat="1" ht="13.35" customHeight="1"/>
    <row r="1977" s="39" customFormat="1" ht="13.35" customHeight="1"/>
    <row r="1978" s="39" customFormat="1" ht="13.35" customHeight="1"/>
    <row r="1979" s="39" customFormat="1" ht="13.35" customHeight="1"/>
    <row r="1980" s="39" customFormat="1" ht="13.35" customHeight="1"/>
    <row r="1981" s="39" customFormat="1" ht="13.35" customHeight="1"/>
    <row r="1982" s="39" customFormat="1" ht="13.35" customHeight="1"/>
    <row r="1983" s="39" customFormat="1" ht="13.35" customHeight="1"/>
    <row r="1984" s="39" customFormat="1" ht="13.35" customHeight="1"/>
    <row r="1985" s="39" customFormat="1" ht="13.35" customHeight="1"/>
    <row r="1986" s="39" customFormat="1" ht="13.35" customHeight="1"/>
    <row r="1987" s="39" customFormat="1" ht="13.35" customHeight="1"/>
    <row r="1988" s="39" customFormat="1" ht="13.35" customHeight="1"/>
    <row r="1989" s="39" customFormat="1" ht="13.35" customHeight="1"/>
    <row r="1990" s="39" customFormat="1" ht="13.35" customHeight="1"/>
    <row r="1991" s="39" customFormat="1" ht="13.35" customHeight="1"/>
    <row r="1992" s="39" customFormat="1" ht="13.35" customHeight="1"/>
    <row r="1993" s="39" customFormat="1" ht="13.35" customHeight="1"/>
    <row r="1994" s="39" customFormat="1" ht="13.35" customHeight="1"/>
    <row r="1995" s="39" customFormat="1" ht="13.35" customHeight="1"/>
    <row r="1996" s="39" customFormat="1" ht="13.35" customHeight="1"/>
    <row r="1997" s="39" customFormat="1" ht="13.35" customHeight="1"/>
    <row r="1998" s="39" customFormat="1" ht="13.35" customHeight="1"/>
    <row r="1999" s="39" customFormat="1" ht="13.35" customHeight="1"/>
    <row r="2000" s="39" customFormat="1" ht="13.35" customHeight="1"/>
    <row r="2001" s="39" customFormat="1" ht="13.35" customHeight="1"/>
    <row r="2002" s="39" customFormat="1" ht="13.35" customHeight="1"/>
    <row r="2003" s="39" customFormat="1" ht="13.35" customHeight="1"/>
    <row r="2004" s="39" customFormat="1" ht="13.35" customHeight="1"/>
    <row r="2005" s="39" customFormat="1" ht="13.35" customHeight="1"/>
    <row r="2006" s="39" customFormat="1" ht="13.35" customHeight="1"/>
    <row r="2007" s="39" customFormat="1" ht="13.35" customHeight="1"/>
    <row r="2008" s="39" customFormat="1" ht="13.35" customHeight="1"/>
    <row r="2009" s="39" customFormat="1" ht="13.35" customHeight="1"/>
    <row r="2010" s="39" customFormat="1" ht="13.35" customHeight="1"/>
    <row r="2011" s="39" customFormat="1" ht="13.35" customHeight="1"/>
    <row r="2012" s="39" customFormat="1" ht="13.35" customHeight="1"/>
    <row r="2013" s="39" customFormat="1" ht="13.35" customHeight="1"/>
    <row r="2014" s="39" customFormat="1" ht="13.35" customHeight="1"/>
    <row r="2015" s="39" customFormat="1" ht="13.35" customHeight="1"/>
    <row r="2016" s="39" customFormat="1" ht="13.35" customHeight="1"/>
    <row r="2017" s="39" customFormat="1" ht="13.35" customHeight="1"/>
    <row r="2018" s="39" customFormat="1" ht="13.35" customHeight="1"/>
    <row r="2019" s="39" customFormat="1" ht="13.35" customHeight="1"/>
    <row r="2020" s="39" customFormat="1" ht="13.35" customHeight="1"/>
    <row r="2021" s="39" customFormat="1" ht="13.35" customHeight="1"/>
    <row r="2022" s="39" customFormat="1" ht="13.35" customHeight="1"/>
    <row r="2023" s="39" customFormat="1" ht="13.35" customHeight="1"/>
    <row r="2024" s="39" customFormat="1" ht="13.35" customHeight="1"/>
    <row r="2025" s="39" customFormat="1" ht="13.35" customHeight="1"/>
    <row r="2026" s="39" customFormat="1" ht="13.35" customHeight="1"/>
    <row r="2027" s="39" customFormat="1" ht="13.35" customHeight="1"/>
    <row r="2028" s="39" customFormat="1" ht="13.35" customHeight="1"/>
    <row r="2029" s="39" customFormat="1" ht="13.35" customHeight="1"/>
    <row r="2030" s="39" customFormat="1" ht="13.35" customHeight="1"/>
    <row r="2031" s="39" customFormat="1" ht="13.35" customHeight="1"/>
    <row r="2032" s="39" customFormat="1" ht="13.35" customHeight="1"/>
    <row r="2033" s="39" customFormat="1" ht="13.35" customHeight="1"/>
    <row r="2034" s="39" customFormat="1" ht="13.35" customHeight="1"/>
    <row r="2035" s="39" customFormat="1" ht="13.35" customHeight="1"/>
    <row r="2036" s="39" customFormat="1" ht="13.35" customHeight="1"/>
    <row r="2037" s="39" customFormat="1" ht="13.35" customHeight="1"/>
    <row r="2038" s="39" customFormat="1" ht="13.35" customHeight="1"/>
    <row r="2039" s="39" customFormat="1" ht="13.35" customHeight="1"/>
    <row r="2040" s="39" customFormat="1" ht="13.35" customHeight="1"/>
    <row r="2041" s="39" customFormat="1" ht="13.35" customHeight="1"/>
    <row r="2042" s="39" customFormat="1" ht="13.35" customHeight="1"/>
    <row r="2043" s="39" customFormat="1" ht="13.35" customHeight="1"/>
    <row r="2044" s="39" customFormat="1" ht="13.35" customHeight="1"/>
    <row r="2045" s="39" customFormat="1" ht="13.35" customHeight="1"/>
    <row r="2046" s="39" customFormat="1" ht="13.35" customHeight="1"/>
    <row r="2047" s="39" customFormat="1" ht="13.35" customHeight="1"/>
    <row r="2048" s="39" customFormat="1" ht="13.35" customHeight="1"/>
    <row r="2049" s="39" customFormat="1" ht="13.35" customHeight="1"/>
    <row r="2050" s="39" customFormat="1" ht="13.35" customHeight="1"/>
    <row r="2051" s="39" customFormat="1" ht="13.35" customHeight="1"/>
    <row r="2052" s="39" customFormat="1" ht="13.35" customHeight="1"/>
    <row r="2053" s="39" customFormat="1" ht="13.35" customHeight="1"/>
    <row r="2054" s="39" customFormat="1" ht="13.35" customHeight="1"/>
    <row r="2055" s="39" customFormat="1" ht="13.35" customHeight="1"/>
    <row r="2056" s="39" customFormat="1" ht="13.35" customHeight="1"/>
    <row r="2057" s="39" customFormat="1" ht="13.35" customHeight="1"/>
    <row r="2058" s="39" customFormat="1" ht="13.35" customHeight="1"/>
    <row r="2059" s="39" customFormat="1" ht="13.35" customHeight="1"/>
    <row r="2060" s="39" customFormat="1" ht="13.35" customHeight="1"/>
    <row r="2061" s="39" customFormat="1" ht="13.35" customHeight="1"/>
    <row r="2062" s="39" customFormat="1" ht="13.35" customHeight="1"/>
    <row r="2063" s="39" customFormat="1" ht="13.35" customHeight="1"/>
    <row r="2064" s="39" customFormat="1" ht="13.35" customHeight="1"/>
    <row r="2065" s="39" customFormat="1" ht="13.35" customHeight="1"/>
    <row r="2066" s="39" customFormat="1" ht="13.35" customHeight="1"/>
    <row r="2067" s="39" customFormat="1" ht="13.35" customHeight="1"/>
    <row r="2068" s="39" customFormat="1" ht="13.35" customHeight="1"/>
    <row r="2069" s="39" customFormat="1" ht="13.35" customHeight="1"/>
    <row r="2070" s="39" customFormat="1" ht="13.35" customHeight="1"/>
    <row r="2071" s="39" customFormat="1" ht="13.35" customHeight="1"/>
    <row r="2072" s="39" customFormat="1" ht="13.35" customHeight="1"/>
    <row r="2073" s="39" customFormat="1" ht="13.35" customHeight="1"/>
    <row r="2074" s="39" customFormat="1" ht="13.35" customHeight="1"/>
    <row r="2075" s="39" customFormat="1" ht="13.35" customHeight="1"/>
    <row r="2076" s="39" customFormat="1" ht="13.35" customHeight="1"/>
    <row r="2077" s="39" customFormat="1" ht="13.35" customHeight="1"/>
    <row r="2078" s="39" customFormat="1" ht="13.35" customHeight="1"/>
    <row r="2079" s="39" customFormat="1" ht="13.35" customHeight="1"/>
    <row r="2080" s="39" customFormat="1" ht="13.35" customHeight="1"/>
    <row r="2081" s="39" customFormat="1" ht="13.35" customHeight="1"/>
    <row r="2082" s="39" customFormat="1" ht="13.35" customHeight="1"/>
    <row r="2083" s="39" customFormat="1" ht="13.35" customHeight="1"/>
    <row r="2084" s="39" customFormat="1" ht="13.35" customHeight="1"/>
    <row r="2085" s="39" customFormat="1" ht="13.35" customHeight="1"/>
    <row r="2086" s="39" customFormat="1" ht="13.35" customHeight="1"/>
    <row r="2087" s="39" customFormat="1" ht="13.35" customHeight="1"/>
    <row r="2088" s="39" customFormat="1" ht="13.35" customHeight="1"/>
    <row r="2089" s="39" customFormat="1" ht="13.35" customHeight="1"/>
    <row r="2090" s="39" customFormat="1" ht="13.35" customHeight="1"/>
    <row r="2091" s="39" customFormat="1" ht="13.35" customHeight="1"/>
    <row r="2092" s="39" customFormat="1" ht="13.35" customHeight="1"/>
    <row r="2093" s="39" customFormat="1" ht="13.35" customHeight="1"/>
    <row r="2094" s="39" customFormat="1" ht="13.35" customHeight="1"/>
    <row r="2095" s="39" customFormat="1" ht="13.35" customHeight="1"/>
    <row r="2096" s="39" customFormat="1" ht="13.35" customHeight="1"/>
    <row r="2097" s="39" customFormat="1" ht="13.35" customHeight="1"/>
    <row r="2098" s="39" customFormat="1" ht="13.35" customHeight="1"/>
    <row r="2099" s="39" customFormat="1" ht="13.35" customHeight="1"/>
    <row r="2100" s="39" customFormat="1" ht="13.35" customHeight="1"/>
    <row r="2101" s="39" customFormat="1" ht="13.35" customHeight="1"/>
    <row r="2102" s="39" customFormat="1" ht="13.35" customHeight="1"/>
    <row r="2103" s="39" customFormat="1" ht="13.35" customHeight="1"/>
    <row r="2104" s="39" customFormat="1" ht="13.35" customHeight="1"/>
    <row r="2105" s="39" customFormat="1" ht="13.35" customHeight="1"/>
    <row r="2106" s="39" customFormat="1" ht="13.35" customHeight="1"/>
    <row r="2107" s="39" customFormat="1" ht="13.35" customHeight="1"/>
    <row r="2108" s="39" customFormat="1" ht="13.35" customHeight="1"/>
    <row r="2109" s="39" customFormat="1" ht="13.35" customHeight="1"/>
    <row r="2110" s="39" customFormat="1" ht="13.35" customHeight="1"/>
    <row r="2111" s="39" customFormat="1" ht="13.35" customHeight="1"/>
    <row r="2112" s="39" customFormat="1" ht="13.35" customHeight="1"/>
    <row r="2113" s="39" customFormat="1" ht="13.35" customHeight="1"/>
    <row r="2114" s="39" customFormat="1" ht="13.35" customHeight="1"/>
    <row r="2115" s="39" customFormat="1" ht="13.35" customHeight="1"/>
    <row r="2116" s="39" customFormat="1" ht="13.35" customHeight="1"/>
    <row r="2117" s="39" customFormat="1" ht="13.35" customHeight="1"/>
    <row r="2118" s="39" customFormat="1" ht="13.35" customHeight="1"/>
    <row r="2119" s="39" customFormat="1" ht="13.35" customHeight="1"/>
    <row r="2120" s="39" customFormat="1" ht="13.35" customHeight="1"/>
    <row r="2121" s="39" customFormat="1" ht="13.35" customHeight="1"/>
    <row r="2122" s="39" customFormat="1" ht="13.35" customHeight="1"/>
    <row r="2123" s="39" customFormat="1" ht="13.35" customHeight="1"/>
    <row r="2124" s="39" customFormat="1" ht="13.35" customHeight="1"/>
    <row r="2125" s="39" customFormat="1" ht="13.35" customHeight="1"/>
    <row r="2126" s="39" customFormat="1" ht="13.35" customHeight="1"/>
    <row r="2127" s="39" customFormat="1" ht="13.35" customHeight="1"/>
    <row r="2128" s="39" customFormat="1" ht="13.35" customHeight="1"/>
    <row r="2129" s="39" customFormat="1" ht="13.35" customHeight="1"/>
    <row r="2130" s="39" customFormat="1" ht="13.35" customHeight="1"/>
    <row r="2131" s="39" customFormat="1" ht="13.35" customHeight="1"/>
    <row r="2132" s="39" customFormat="1" ht="13.35" customHeight="1"/>
    <row r="2133" s="39" customFormat="1" ht="13.35" customHeight="1"/>
    <row r="2134" s="39" customFormat="1" ht="13.35" customHeight="1"/>
    <row r="2135" s="39" customFormat="1" ht="13.35" customHeight="1"/>
    <row r="2136" s="39" customFormat="1" ht="13.35" customHeight="1"/>
    <row r="2137" s="39" customFormat="1" ht="13.35" customHeight="1"/>
    <row r="2138" s="39" customFormat="1" ht="13.35" customHeight="1"/>
    <row r="2139" s="39" customFormat="1" ht="13.35" customHeight="1"/>
    <row r="2140" s="39" customFormat="1" ht="13.35" customHeight="1"/>
    <row r="2141" s="39" customFormat="1" ht="13.35" customHeight="1"/>
    <row r="2142" s="39" customFormat="1" ht="13.35" customHeight="1"/>
    <row r="2143" s="39" customFormat="1" ht="13.35" customHeight="1"/>
    <row r="2144" s="39" customFormat="1" ht="13.35" customHeight="1"/>
    <row r="2145" s="39" customFormat="1" ht="13.35" customHeight="1"/>
    <row r="2146" s="39" customFormat="1" ht="13.35" customHeight="1"/>
    <row r="2147" s="39" customFormat="1" ht="13.35" customHeight="1"/>
    <row r="2148" s="39" customFormat="1" ht="13.35" customHeight="1"/>
    <row r="2149" s="39" customFormat="1" ht="13.35" customHeight="1"/>
    <row r="2150" s="39" customFormat="1" ht="13.35" customHeight="1"/>
    <row r="2151" s="39" customFormat="1" ht="13.35" customHeight="1"/>
    <row r="2152" s="39" customFormat="1" ht="13.35" customHeight="1"/>
    <row r="2153" s="39" customFormat="1" ht="13.35" customHeight="1"/>
    <row r="2154" s="39" customFormat="1" ht="13.35" customHeight="1"/>
    <row r="2155" s="39" customFormat="1" ht="13.35" customHeight="1"/>
    <row r="2156" s="39" customFormat="1" ht="13.35" customHeight="1"/>
    <row r="2157" s="39" customFormat="1" ht="13.35" customHeight="1"/>
    <row r="2158" s="39" customFormat="1" ht="13.35" customHeight="1"/>
    <row r="2159" s="39" customFormat="1" ht="13.35" customHeight="1"/>
    <row r="2160" s="39" customFormat="1" ht="13.35" customHeight="1"/>
    <row r="2161" s="39" customFormat="1" ht="13.35" customHeight="1"/>
    <row r="2162" s="39" customFormat="1" ht="13.35" customHeight="1"/>
    <row r="2163" s="39" customFormat="1" ht="13.35" customHeight="1"/>
    <row r="2164" s="39" customFormat="1" ht="13.35" customHeight="1"/>
    <row r="2165" s="39" customFormat="1" ht="13.35" customHeight="1"/>
    <row r="2166" s="39" customFormat="1" ht="13.35" customHeight="1"/>
    <row r="2167" s="39" customFormat="1" ht="13.35" customHeight="1"/>
    <row r="2168" s="39" customFormat="1" ht="13.35" customHeight="1"/>
    <row r="2169" s="39" customFormat="1" ht="13.35" customHeight="1"/>
    <row r="2170" s="39" customFormat="1" ht="13.35" customHeight="1"/>
    <row r="2171" s="39" customFormat="1" ht="13.35" customHeight="1"/>
    <row r="2172" s="39" customFormat="1" ht="13.35" customHeight="1"/>
    <row r="2173" s="39" customFormat="1" ht="13.35" customHeight="1"/>
    <row r="2174" s="39" customFormat="1" ht="13.35" customHeight="1"/>
    <row r="2175" s="39" customFormat="1" ht="13.35" customHeight="1"/>
    <row r="2176" s="39" customFormat="1" ht="13.35" customHeight="1"/>
    <row r="2177" s="39" customFormat="1" ht="13.35" customHeight="1"/>
    <row r="2178" s="39" customFormat="1" ht="13.35" customHeight="1"/>
    <row r="2179" s="39" customFormat="1" ht="13.35" customHeight="1"/>
    <row r="2180" s="39" customFormat="1" ht="13.35" customHeight="1"/>
    <row r="2181" s="39" customFormat="1" ht="13.35" customHeight="1"/>
    <row r="2182" s="39" customFormat="1" ht="13.35" customHeight="1"/>
    <row r="2183" s="39" customFormat="1" ht="13.35" customHeight="1"/>
    <row r="2184" s="39" customFormat="1" ht="13.35" customHeight="1"/>
    <row r="2185" s="39" customFormat="1" ht="13.35" customHeight="1"/>
    <row r="2186" s="39" customFormat="1" ht="13.35" customHeight="1"/>
    <row r="2187" s="39" customFormat="1" ht="13.35" customHeight="1"/>
    <row r="2188" s="39" customFormat="1" ht="13.35" customHeight="1"/>
    <row r="2189" s="39" customFormat="1" ht="13.35" customHeight="1"/>
    <row r="2190" s="39" customFormat="1" ht="13.35" customHeight="1"/>
    <row r="2191" s="39" customFormat="1" ht="13.35" customHeight="1"/>
    <row r="2192" s="39" customFormat="1" ht="13.35" customHeight="1"/>
    <row r="2193" s="39" customFormat="1" ht="13.35" customHeight="1"/>
    <row r="2194" s="39" customFormat="1" ht="13.35" customHeight="1"/>
    <row r="2195" s="39" customFormat="1" ht="13.35" customHeight="1"/>
    <row r="2196" s="39" customFormat="1" ht="13.35" customHeight="1"/>
    <row r="2197" s="39" customFormat="1" ht="13.35" customHeight="1"/>
    <row r="2198" s="39" customFormat="1" ht="13.35" customHeight="1"/>
    <row r="2199" s="39" customFormat="1" ht="13.35" customHeight="1"/>
    <row r="2200" s="39" customFormat="1" ht="13.35" customHeight="1"/>
    <row r="2201" s="39" customFormat="1" ht="13.35" customHeight="1"/>
    <row r="2202" s="39" customFormat="1" ht="13.35" customHeight="1"/>
    <row r="2203" s="39" customFormat="1" ht="13.35" customHeight="1"/>
    <row r="2204" s="39" customFormat="1" ht="13.35" customHeight="1"/>
    <row r="2205" s="39" customFormat="1" ht="13.35" customHeight="1"/>
    <row r="2206" s="39" customFormat="1" ht="13.35" customHeight="1"/>
    <row r="2207" s="39" customFormat="1" ht="13.35" customHeight="1"/>
    <row r="2208" s="39" customFormat="1" ht="13.35" customHeight="1"/>
    <row r="2209" s="39" customFormat="1" ht="13.35" customHeight="1"/>
    <row r="2210" s="39" customFormat="1" ht="13.35" customHeight="1"/>
    <row r="2211" s="39" customFormat="1" ht="13.35" customHeight="1"/>
    <row r="2212" s="39" customFormat="1" ht="13.35" customHeight="1"/>
    <row r="2213" s="39" customFormat="1" ht="13.35" customHeight="1"/>
    <row r="2214" s="39" customFormat="1" ht="13.35" customHeight="1"/>
    <row r="2215" s="39" customFormat="1" ht="13.35" customHeight="1"/>
    <row r="2216" s="39" customFormat="1" ht="13.35" customHeight="1"/>
    <row r="2217" s="39" customFormat="1" ht="13.35" customHeight="1"/>
    <row r="2218" s="39" customFormat="1" ht="13.35" customHeight="1"/>
    <row r="2219" s="39" customFormat="1" ht="13.35" customHeight="1"/>
    <row r="2220" s="39" customFormat="1" ht="13.35" customHeight="1"/>
    <row r="2221" s="39" customFormat="1" ht="13.35" customHeight="1"/>
    <row r="2222" s="39" customFormat="1" ht="13.35" customHeight="1"/>
    <row r="2223" s="39" customFormat="1" ht="13.35" customHeight="1"/>
    <row r="2224" s="39" customFormat="1" ht="13.35" customHeight="1"/>
    <row r="2225" s="39" customFormat="1" ht="13.35" customHeight="1"/>
    <row r="2226" s="39" customFormat="1" ht="13.35" customHeight="1"/>
    <row r="2227" s="39" customFormat="1" ht="13.35" customHeight="1"/>
    <row r="2228" s="39" customFormat="1" ht="13.35" customHeight="1"/>
    <row r="2229" s="39" customFormat="1" ht="13.35" customHeight="1"/>
    <row r="2230" s="39" customFormat="1" ht="13.35" customHeight="1"/>
    <row r="2231" s="39" customFormat="1" ht="13.35" customHeight="1"/>
    <row r="2232" s="39" customFormat="1" ht="13.35" customHeight="1"/>
    <row r="2233" s="39" customFormat="1" ht="13.35" customHeight="1"/>
    <row r="2234" s="39" customFormat="1" ht="13.35" customHeight="1"/>
    <row r="2235" s="39" customFormat="1" ht="13.35" customHeight="1"/>
    <row r="2236" s="39" customFormat="1" ht="13.35" customHeight="1"/>
    <row r="2237" s="39" customFormat="1" ht="13.35" customHeight="1"/>
    <row r="2238" s="39" customFormat="1" ht="13.35" customHeight="1"/>
    <row r="2239" s="39" customFormat="1" ht="13.35" customHeight="1"/>
    <row r="2240" s="39" customFormat="1" ht="13.35" customHeight="1"/>
    <row r="2241" s="39" customFormat="1" ht="13.35" customHeight="1"/>
    <row r="2242" s="39" customFormat="1" ht="13.35" customHeight="1"/>
    <row r="2243" s="39" customFormat="1" ht="13.35" customHeight="1"/>
    <row r="2244" s="39" customFormat="1" ht="13.35" customHeight="1"/>
    <row r="2245" s="39" customFormat="1" ht="13.35" customHeight="1"/>
    <row r="2246" s="39" customFormat="1" ht="13.35" customHeight="1"/>
    <row r="2247" s="39" customFormat="1" ht="13.35" customHeight="1"/>
    <row r="2248" s="39" customFormat="1" ht="13.35" customHeight="1"/>
    <row r="2249" s="39" customFormat="1" ht="13.35" customHeight="1"/>
    <row r="2250" s="39" customFormat="1" ht="13.35" customHeight="1"/>
    <row r="2251" s="39" customFormat="1" ht="13.35" customHeight="1"/>
    <row r="2252" s="39" customFormat="1" ht="13.35" customHeight="1"/>
    <row r="2253" s="39" customFormat="1" ht="13.35" customHeight="1"/>
    <row r="2254" s="39" customFormat="1" ht="13.35" customHeight="1"/>
    <row r="2255" s="39" customFormat="1" ht="13.35" customHeight="1"/>
    <row r="2256" s="39" customFormat="1" ht="13.35" customHeight="1"/>
    <row r="2257" s="39" customFormat="1" ht="13.35" customHeight="1"/>
    <row r="2258" s="39" customFormat="1" ht="13.35" customHeight="1"/>
    <row r="2259" s="39" customFormat="1" ht="13.35" customHeight="1"/>
    <row r="2260" s="39" customFormat="1" ht="13.35" customHeight="1"/>
    <row r="2261" s="39" customFormat="1" ht="13.35" customHeight="1"/>
    <row r="2262" s="39" customFormat="1" ht="13.35" customHeight="1"/>
    <row r="2263" s="39" customFormat="1" ht="13.35" customHeight="1"/>
    <row r="2264" s="39" customFormat="1" ht="13.35" customHeight="1"/>
    <row r="2265" s="39" customFormat="1" ht="13.35" customHeight="1"/>
    <row r="2266" s="39" customFormat="1" ht="13.35" customHeight="1"/>
    <row r="2267" s="39" customFormat="1" ht="13.35" customHeight="1"/>
    <row r="2268" s="39" customFormat="1" ht="13.35" customHeight="1"/>
    <row r="2269" s="39" customFormat="1" ht="13.35" customHeight="1"/>
    <row r="2270" s="39" customFormat="1" ht="13.35" customHeight="1"/>
    <row r="2271" s="39" customFormat="1" ht="13.35" customHeight="1"/>
    <row r="2272" s="39" customFormat="1" ht="13.35" customHeight="1"/>
    <row r="2273" s="39" customFormat="1" ht="13.35" customHeight="1"/>
    <row r="2274" s="39" customFormat="1" ht="13.35" customHeight="1"/>
    <row r="2275" s="39" customFormat="1" ht="13.35" customHeight="1"/>
    <row r="2276" s="39" customFormat="1" ht="13.35" customHeight="1"/>
    <row r="2277" s="39" customFormat="1" ht="13.35" customHeight="1"/>
    <row r="2278" s="39" customFormat="1" ht="13.35" customHeight="1"/>
    <row r="2279" s="39" customFormat="1" ht="13.35" customHeight="1"/>
    <row r="2280" s="39" customFormat="1" ht="13.35" customHeight="1"/>
    <row r="2281" s="39" customFormat="1" ht="13.35" customHeight="1"/>
    <row r="2282" s="39" customFormat="1" ht="13.35" customHeight="1"/>
    <row r="2283" s="39" customFormat="1" ht="13.35" customHeight="1"/>
    <row r="2284" s="39" customFormat="1" ht="13.35" customHeight="1"/>
    <row r="2285" s="39" customFormat="1" ht="13.35" customHeight="1"/>
    <row r="2286" s="39" customFormat="1" ht="13.35" customHeight="1"/>
    <row r="2287" s="39" customFormat="1" ht="13.35" customHeight="1"/>
    <row r="2288" s="39" customFormat="1" ht="13.35" customHeight="1"/>
    <row r="2289" s="39" customFormat="1" ht="13.35" customHeight="1"/>
    <row r="2290" s="39" customFormat="1" ht="13.35" customHeight="1"/>
    <row r="2291" s="39" customFormat="1" ht="13.35" customHeight="1"/>
    <row r="2292" s="39" customFormat="1" ht="13.35" customHeight="1"/>
    <row r="2293" s="39" customFormat="1" ht="13.35" customHeight="1"/>
    <row r="2294" s="39" customFormat="1" ht="13.35" customHeight="1"/>
    <row r="2295" s="39" customFormat="1" ht="13.35" customHeight="1"/>
    <row r="2296" s="39" customFormat="1" ht="13.35" customHeight="1"/>
    <row r="2297" s="39" customFormat="1" ht="13.35" customHeight="1"/>
    <row r="2298" s="39" customFormat="1" ht="13.35" customHeight="1"/>
    <row r="2299" s="39" customFormat="1" ht="13.35" customHeight="1"/>
    <row r="2300" s="39" customFormat="1" ht="13.35" customHeight="1"/>
    <row r="2301" s="39" customFormat="1" ht="13.35" customHeight="1"/>
    <row r="2302" s="39" customFormat="1" ht="13.35" customHeight="1"/>
    <row r="2303" s="39" customFormat="1" ht="13.35" customHeight="1"/>
    <row r="2304" s="39" customFormat="1" ht="13.35" customHeight="1"/>
    <row r="2305" s="39" customFormat="1" ht="13.35" customHeight="1"/>
    <row r="2306" s="39" customFormat="1" ht="13.35" customHeight="1"/>
    <row r="2307" s="39" customFormat="1" ht="13.35" customHeight="1"/>
    <row r="2308" s="39" customFormat="1" ht="13.35" customHeight="1"/>
    <row r="2309" s="39" customFormat="1" ht="13.35" customHeight="1"/>
    <row r="2310" s="39" customFormat="1" ht="13.35" customHeight="1"/>
    <row r="2311" s="39" customFormat="1" ht="13.35" customHeight="1"/>
    <row r="2312" s="39" customFormat="1" ht="13.35" customHeight="1"/>
    <row r="2313" s="39" customFormat="1" ht="13.35" customHeight="1"/>
    <row r="2314" s="39" customFormat="1" ht="13.35" customHeight="1"/>
    <row r="2315" s="39" customFormat="1" ht="13.35" customHeight="1"/>
    <row r="2316" s="39" customFormat="1" ht="13.35" customHeight="1"/>
    <row r="2317" s="39" customFormat="1" ht="13.35" customHeight="1"/>
    <row r="2318" s="39" customFormat="1" ht="13.35" customHeight="1"/>
    <row r="2319" s="39" customFormat="1" ht="13.35" customHeight="1"/>
    <row r="2320" s="39" customFormat="1" ht="13.35" customHeight="1"/>
    <row r="2321" s="39" customFormat="1" ht="13.35" customHeight="1"/>
    <row r="2322" s="39" customFormat="1" ht="13.35" customHeight="1"/>
    <row r="2323" s="39" customFormat="1" ht="13.35" customHeight="1"/>
    <row r="2324" s="39" customFormat="1" ht="13.35" customHeight="1"/>
    <row r="2325" s="39" customFormat="1" ht="13.35" customHeight="1"/>
    <row r="2326" s="39" customFormat="1" ht="13.35" customHeight="1"/>
    <row r="2327" s="39" customFormat="1" ht="13.35" customHeight="1"/>
    <row r="2328" s="39" customFormat="1" ht="13.35" customHeight="1"/>
    <row r="2329" s="39" customFormat="1" ht="13.35" customHeight="1"/>
    <row r="2330" s="39" customFormat="1" ht="13.35" customHeight="1"/>
    <row r="2331" s="39" customFormat="1" ht="13.35" customHeight="1"/>
    <row r="2332" s="39" customFormat="1" ht="13.35" customHeight="1"/>
    <row r="2333" s="39" customFormat="1" ht="13.35" customHeight="1"/>
    <row r="2334" s="39" customFormat="1" ht="13.35" customHeight="1"/>
    <row r="2335" s="39" customFormat="1" ht="13.35" customHeight="1"/>
    <row r="2336" s="39" customFormat="1" ht="13.35" customHeight="1"/>
    <row r="2337" s="39" customFormat="1" ht="13.35" customHeight="1"/>
    <row r="2338" s="39" customFormat="1" ht="13.35" customHeight="1"/>
    <row r="2339" s="39" customFormat="1" ht="13.35" customHeight="1"/>
    <row r="2340" s="39" customFormat="1" ht="13.35" customHeight="1"/>
    <row r="2341" s="39" customFormat="1" ht="13.35" customHeight="1"/>
    <row r="2342" s="39" customFormat="1" ht="13.35" customHeight="1"/>
    <row r="2343" s="39" customFormat="1" ht="13.35" customHeight="1"/>
    <row r="2344" s="39" customFormat="1" ht="13.35" customHeight="1"/>
    <row r="2345" s="39" customFormat="1" ht="13.35" customHeight="1"/>
    <row r="2346" s="39" customFormat="1" ht="13.35" customHeight="1"/>
    <row r="2347" s="39" customFormat="1" ht="13.35" customHeight="1"/>
    <row r="2348" s="39" customFormat="1" ht="13.35" customHeight="1"/>
    <row r="2349" s="39" customFormat="1" ht="13.35" customHeight="1"/>
    <row r="2350" s="39" customFormat="1" ht="13.35" customHeight="1"/>
    <row r="2351" s="39" customFormat="1" ht="13.35" customHeight="1"/>
    <row r="2352" s="39" customFormat="1" ht="13.35" customHeight="1"/>
    <row r="2353" s="39" customFormat="1" ht="13.35" customHeight="1"/>
    <row r="2354" s="39" customFormat="1" ht="13.35" customHeight="1"/>
    <row r="2355" s="39" customFormat="1" ht="13.35" customHeight="1"/>
    <row r="2356" s="39" customFormat="1" ht="13.35" customHeight="1"/>
    <row r="2357" s="39" customFormat="1" ht="13.35" customHeight="1"/>
    <row r="2358" s="39" customFormat="1" ht="13.35" customHeight="1"/>
    <row r="2359" s="39" customFormat="1" ht="13.35" customHeight="1"/>
    <row r="2360" s="39" customFormat="1" ht="13.35" customHeight="1"/>
    <row r="2361" s="39" customFormat="1" ht="13.35" customHeight="1"/>
    <row r="2362" s="39" customFormat="1" ht="13.35" customHeight="1"/>
    <row r="2363" s="39" customFormat="1" ht="13.35" customHeight="1"/>
    <row r="2364" s="39" customFormat="1" ht="13.35" customHeight="1"/>
    <row r="2365" s="39" customFormat="1" ht="13.35" customHeight="1"/>
    <row r="2366" s="39" customFormat="1" ht="13.35" customHeight="1"/>
    <row r="2367" s="39" customFormat="1" ht="13.35" customHeight="1"/>
    <row r="2368" s="39" customFormat="1" ht="13.35" customHeight="1"/>
    <row r="2369" s="39" customFormat="1" ht="13.35" customHeight="1"/>
    <row r="2370" s="39" customFormat="1" ht="13.35" customHeight="1"/>
    <row r="2371" s="39" customFormat="1" ht="13.35" customHeight="1"/>
    <row r="2372" s="39" customFormat="1" ht="13.35" customHeight="1"/>
    <row r="2373" s="39" customFormat="1" ht="13.35" customHeight="1"/>
    <row r="2374" s="39" customFormat="1" ht="13.35" customHeight="1"/>
    <row r="2375" s="39" customFormat="1" ht="13.35" customHeight="1"/>
    <row r="2376" s="39" customFormat="1" ht="13.35" customHeight="1"/>
    <row r="2377" s="39" customFormat="1" ht="13.35" customHeight="1"/>
    <row r="2378" s="39" customFormat="1" ht="13.35" customHeight="1"/>
    <row r="2379" s="39" customFormat="1" ht="13.35" customHeight="1"/>
    <row r="2380" s="39" customFormat="1" ht="13.35" customHeight="1"/>
    <row r="2381" s="39" customFormat="1" ht="13.35" customHeight="1"/>
    <row r="2382" s="39" customFormat="1" ht="13.35" customHeight="1"/>
    <row r="2383" s="39" customFormat="1" ht="13.35" customHeight="1"/>
    <row r="2384" s="39" customFormat="1" ht="13.35" customHeight="1"/>
    <row r="2385" s="39" customFormat="1" ht="13.35" customHeight="1"/>
    <row r="2386" s="39" customFormat="1" ht="13.35" customHeight="1"/>
    <row r="2387" s="39" customFormat="1" ht="13.35" customHeight="1"/>
    <row r="2388" s="39" customFormat="1" ht="13.35" customHeight="1"/>
    <row r="2389" s="39" customFormat="1" ht="13.35" customHeight="1"/>
    <row r="2390" s="39" customFormat="1" ht="13.35" customHeight="1"/>
    <row r="2391" s="39" customFormat="1" ht="13.35" customHeight="1"/>
    <row r="2392" s="39" customFormat="1" ht="13.35" customHeight="1"/>
    <row r="2393" s="39" customFormat="1" ht="13.35" customHeight="1"/>
    <row r="2394" s="39" customFormat="1" ht="13.35" customHeight="1"/>
    <row r="2395" s="39" customFormat="1" ht="13.35" customHeight="1"/>
    <row r="2396" s="39" customFormat="1" ht="13.35" customHeight="1"/>
    <row r="2397" s="39" customFormat="1" ht="13.35" customHeight="1"/>
    <row r="2398" s="39" customFormat="1" ht="13.35" customHeight="1"/>
    <row r="2399" s="39" customFormat="1" ht="13.35" customHeight="1"/>
    <row r="2400" s="39" customFormat="1" ht="13.35" customHeight="1"/>
    <row r="2401" s="39" customFormat="1" ht="13.35" customHeight="1"/>
    <row r="2402" s="39" customFormat="1" ht="13.35" customHeight="1"/>
    <row r="2403" s="39" customFormat="1" ht="13.35" customHeight="1"/>
    <row r="2404" s="39" customFormat="1" ht="13.35" customHeight="1"/>
    <row r="2405" s="39" customFormat="1" ht="13.35" customHeight="1"/>
    <row r="2406" s="39" customFormat="1" ht="13.35" customHeight="1"/>
    <row r="2407" s="39" customFormat="1" ht="13.35" customHeight="1"/>
    <row r="2408" s="39" customFormat="1" ht="13.35" customHeight="1"/>
    <row r="2409" s="39" customFormat="1" ht="13.35" customHeight="1"/>
    <row r="2410" s="39" customFormat="1" ht="13.35" customHeight="1"/>
    <row r="2411" s="39" customFormat="1" ht="13.35" customHeight="1"/>
    <row r="2412" s="39" customFormat="1" ht="13.35" customHeight="1"/>
    <row r="2413" s="39" customFormat="1" ht="13.35" customHeight="1"/>
    <row r="2414" s="39" customFormat="1" ht="13.35" customHeight="1"/>
    <row r="2415" s="39" customFormat="1" ht="13.35" customHeight="1"/>
    <row r="2416" s="39" customFormat="1" ht="13.35" customHeight="1"/>
    <row r="2417" s="39" customFormat="1" ht="13.35" customHeight="1"/>
    <row r="2418" s="39" customFormat="1" ht="13.35" customHeight="1"/>
    <row r="2419" s="39" customFormat="1" ht="13.35" customHeight="1"/>
    <row r="2420" s="39" customFormat="1" ht="13.35" customHeight="1"/>
    <row r="2421" s="39" customFormat="1" ht="13.35" customHeight="1"/>
    <row r="2422" s="39" customFormat="1" ht="13.35" customHeight="1"/>
    <row r="2423" s="39" customFormat="1" ht="13.35" customHeight="1"/>
    <row r="2424" s="39" customFormat="1" ht="13.35" customHeight="1"/>
    <row r="2425" s="39" customFormat="1" ht="13.35" customHeight="1"/>
    <row r="2426" s="39" customFormat="1" ht="13.35" customHeight="1"/>
    <row r="2427" s="39" customFormat="1" ht="13.35" customHeight="1"/>
    <row r="2428" s="39" customFormat="1" ht="13.35" customHeight="1"/>
    <row r="2429" s="39" customFormat="1" ht="13.35" customHeight="1"/>
    <row r="2430" s="39" customFormat="1" ht="13.35" customHeight="1"/>
    <row r="2431" s="39" customFormat="1" ht="13.35" customHeight="1"/>
    <row r="2432" s="39" customFormat="1" ht="13.35" customHeight="1"/>
    <row r="2433" s="39" customFormat="1" ht="13.35" customHeight="1"/>
    <row r="2434" s="39" customFormat="1" ht="13.35" customHeight="1"/>
    <row r="2435" s="39" customFormat="1" ht="13.35" customHeight="1"/>
    <row r="2436" s="39" customFormat="1" ht="13.35" customHeight="1"/>
    <row r="2437" s="39" customFormat="1" ht="13.35" customHeight="1"/>
    <row r="2438" s="39" customFormat="1" ht="13.35" customHeight="1"/>
    <row r="2439" s="39" customFormat="1" ht="13.35" customHeight="1"/>
    <row r="2440" s="39" customFormat="1" ht="13.35" customHeight="1"/>
    <row r="2441" s="39" customFormat="1" ht="13.35" customHeight="1"/>
    <row r="2442" s="39" customFormat="1" ht="13.35" customHeight="1"/>
    <row r="2443" s="39" customFormat="1" ht="13.35" customHeight="1"/>
    <row r="2444" s="39" customFormat="1" ht="13.35" customHeight="1"/>
    <row r="2445" s="39" customFormat="1" ht="13.35" customHeight="1"/>
    <row r="2446" s="39" customFormat="1" ht="13.35" customHeight="1"/>
    <row r="2447" s="39" customFormat="1" ht="13.35" customHeight="1"/>
    <row r="2448" s="39" customFormat="1" ht="13.35" customHeight="1"/>
    <row r="2449" s="39" customFormat="1" ht="13.35" customHeight="1"/>
    <row r="2450" s="39" customFormat="1" ht="13.35" customHeight="1"/>
    <row r="2451" s="39" customFormat="1" ht="13.35" customHeight="1"/>
    <row r="2452" s="39" customFormat="1" ht="13.35" customHeight="1"/>
    <row r="2453" s="39" customFormat="1" ht="13.35" customHeight="1"/>
    <row r="2454" s="39" customFormat="1" ht="13.35" customHeight="1"/>
    <row r="2455" s="39" customFormat="1" ht="13.35" customHeight="1"/>
    <row r="2456" s="39" customFormat="1" ht="13.35" customHeight="1"/>
    <row r="2457" s="39" customFormat="1" ht="13.35" customHeight="1"/>
    <row r="2458" s="39" customFormat="1" ht="13.35" customHeight="1"/>
    <row r="2459" s="39" customFormat="1" ht="13.35" customHeight="1"/>
    <row r="2460" s="39" customFormat="1" ht="13.35" customHeight="1"/>
    <row r="2461" s="39" customFormat="1" ht="13.35" customHeight="1"/>
    <row r="2462" s="39" customFormat="1" ht="13.35" customHeight="1"/>
    <row r="2463" s="39" customFormat="1" ht="13.35" customHeight="1"/>
    <row r="2464" s="39" customFormat="1" ht="13.35" customHeight="1"/>
    <row r="2465" s="39" customFormat="1" ht="13.35" customHeight="1"/>
    <row r="2466" s="39" customFormat="1" ht="13.35" customHeight="1"/>
    <row r="2467" s="39" customFormat="1" ht="13.35" customHeight="1"/>
    <row r="2468" s="39" customFormat="1" ht="13.35" customHeight="1"/>
    <row r="2469" s="39" customFormat="1" ht="13.35" customHeight="1"/>
    <row r="2470" s="39" customFormat="1" ht="13.35" customHeight="1"/>
    <row r="2471" s="39" customFormat="1" ht="13.35" customHeight="1"/>
    <row r="2472" s="39" customFormat="1" ht="13.35" customHeight="1"/>
    <row r="2473" s="39" customFormat="1" ht="13.35" customHeight="1"/>
    <row r="2474" s="39" customFormat="1" ht="13.35" customHeight="1"/>
    <row r="2475" s="39" customFormat="1" ht="13.35" customHeight="1"/>
    <row r="2476" s="39" customFormat="1" ht="13.35" customHeight="1"/>
    <row r="2477" s="39" customFormat="1" ht="13.35" customHeight="1"/>
    <row r="2478" s="39" customFormat="1" ht="13.35" customHeight="1"/>
    <row r="2479" s="39" customFormat="1" ht="13.35" customHeight="1"/>
    <row r="2480" s="39" customFormat="1" ht="13.35" customHeight="1"/>
    <row r="2481" s="39" customFormat="1" ht="13.35" customHeight="1"/>
    <row r="2482" s="39" customFormat="1" ht="13.35" customHeight="1"/>
    <row r="2483" s="39" customFormat="1" ht="13.35" customHeight="1"/>
    <row r="2484" s="39" customFormat="1" ht="13.35" customHeight="1"/>
    <row r="2485" s="39" customFormat="1" ht="13.35" customHeight="1"/>
    <row r="2486" s="39" customFormat="1" ht="13.35" customHeight="1"/>
    <row r="2487" s="39" customFormat="1" ht="13.35" customHeight="1"/>
    <row r="2488" s="39" customFormat="1" ht="13.35" customHeight="1"/>
    <row r="2489" s="39" customFormat="1" ht="13.35" customHeight="1"/>
    <row r="2490" s="39" customFormat="1" ht="13.35" customHeight="1"/>
    <row r="2491" s="39" customFormat="1" ht="13.35" customHeight="1"/>
    <row r="2492" s="39" customFormat="1" ht="13.35" customHeight="1"/>
    <row r="2493" s="39" customFormat="1" ht="13.35" customHeight="1"/>
    <row r="2494" s="39" customFormat="1" ht="13.35" customHeight="1"/>
    <row r="2495" s="39" customFormat="1" ht="13.35" customHeight="1"/>
    <row r="2496" s="39" customFormat="1" ht="13.35" customHeight="1"/>
    <row r="2497" s="39" customFormat="1" ht="13.35" customHeight="1"/>
    <row r="2498" s="39" customFormat="1" ht="13.35" customHeight="1"/>
    <row r="2499" s="39" customFormat="1" ht="13.35" customHeight="1"/>
    <row r="2500" s="39" customFormat="1" ht="13.35" customHeight="1"/>
    <row r="2501" s="39" customFormat="1" ht="13.35" customHeight="1"/>
    <row r="2502" s="39" customFormat="1" ht="13.35" customHeight="1"/>
    <row r="2503" s="39" customFormat="1" ht="13.35" customHeight="1"/>
    <row r="2504" s="39" customFormat="1" ht="13.35" customHeight="1"/>
    <row r="2505" s="39" customFormat="1" ht="13.35" customHeight="1"/>
    <row r="2506" s="39" customFormat="1" ht="13.35" customHeight="1"/>
    <row r="2507" s="39" customFormat="1" ht="13.35" customHeight="1"/>
    <row r="2508" s="39" customFormat="1" ht="13.35" customHeight="1"/>
    <row r="2509" s="39" customFormat="1" ht="13.35" customHeight="1"/>
    <row r="2510" s="39" customFormat="1" ht="13.35" customHeight="1"/>
    <row r="2511" s="39" customFormat="1" ht="13.35" customHeight="1"/>
    <row r="2512" s="39" customFormat="1" ht="13.35" customHeight="1"/>
    <row r="2513" s="39" customFormat="1" ht="13.35" customHeight="1"/>
    <row r="2514" s="39" customFormat="1" ht="13.35" customHeight="1"/>
    <row r="2515" s="39" customFormat="1" ht="13.35" customHeight="1"/>
    <row r="2516" s="39" customFormat="1" ht="13.35" customHeight="1"/>
    <row r="2517" s="39" customFormat="1" ht="13.35" customHeight="1"/>
    <row r="2518" s="39" customFormat="1" ht="13.35" customHeight="1"/>
    <row r="2519" s="39" customFormat="1" ht="13.35" customHeight="1"/>
    <row r="2520" s="39" customFormat="1" ht="13.35" customHeight="1"/>
    <row r="2521" s="39" customFormat="1" ht="13.35" customHeight="1"/>
    <row r="2522" s="39" customFormat="1" ht="13.35" customHeight="1"/>
    <row r="2523" s="39" customFormat="1" ht="13.35" customHeight="1"/>
    <row r="2524" s="39" customFormat="1" ht="13.35" customHeight="1"/>
    <row r="2525" s="39" customFormat="1" ht="13.35" customHeight="1"/>
    <row r="2526" s="39" customFormat="1" ht="13.35" customHeight="1"/>
    <row r="2527" s="39" customFormat="1" ht="13.35" customHeight="1"/>
    <row r="2528" s="39" customFormat="1" ht="13.35" customHeight="1"/>
    <row r="2529" s="39" customFormat="1" ht="13.35" customHeight="1"/>
    <row r="2530" s="39" customFormat="1" ht="13.35" customHeight="1"/>
    <row r="2531" s="39" customFormat="1" ht="13.35" customHeight="1"/>
    <row r="2532" s="39" customFormat="1" ht="13.35" customHeight="1"/>
    <row r="2533" s="39" customFormat="1" ht="13.35" customHeight="1"/>
    <row r="2534" s="39" customFormat="1" ht="13.35" customHeight="1"/>
    <row r="2535" s="39" customFormat="1" ht="13.35" customHeight="1"/>
    <row r="2536" s="39" customFormat="1" ht="13.35" customHeight="1"/>
    <row r="2537" s="39" customFormat="1" ht="13.35" customHeight="1"/>
    <row r="2538" s="39" customFormat="1" ht="13.35" customHeight="1"/>
    <row r="2539" s="39" customFormat="1" ht="13.35" customHeight="1"/>
    <row r="2540" s="39" customFormat="1" ht="13.35" customHeight="1"/>
    <row r="2541" s="39" customFormat="1" ht="13.35" customHeight="1"/>
    <row r="2542" s="39" customFormat="1" ht="13.35" customHeight="1"/>
    <row r="2543" s="39" customFormat="1" ht="13.35" customHeight="1"/>
    <row r="2544" s="39" customFormat="1" ht="13.35" customHeight="1"/>
    <row r="2545" s="39" customFormat="1" ht="13.35" customHeight="1"/>
    <row r="2546" s="39" customFormat="1" ht="13.35" customHeight="1"/>
    <row r="2547" s="39" customFormat="1" ht="13.35" customHeight="1"/>
    <row r="2548" s="39" customFormat="1" ht="13.35" customHeight="1"/>
    <row r="2549" s="39" customFormat="1" ht="13.35" customHeight="1"/>
    <row r="2550" s="39" customFormat="1" ht="13.35" customHeight="1"/>
    <row r="2551" s="39" customFormat="1" ht="13.35" customHeight="1"/>
    <row r="2552" s="39" customFormat="1" ht="13.35" customHeight="1"/>
    <row r="2553" s="39" customFormat="1" ht="13.35" customHeight="1"/>
    <row r="2554" s="39" customFormat="1" ht="13.35" customHeight="1"/>
    <row r="2555" s="39" customFormat="1" ht="13.35" customHeight="1"/>
    <row r="2556" s="39" customFormat="1" ht="13.35" customHeight="1"/>
    <row r="2557" s="39" customFormat="1" ht="13.35" customHeight="1"/>
    <row r="2558" s="39" customFormat="1" ht="13.35" customHeight="1"/>
    <row r="2559" s="39" customFormat="1" ht="13.35" customHeight="1"/>
    <row r="2560" s="39" customFormat="1" ht="13.35" customHeight="1"/>
    <row r="2561" s="39" customFormat="1" ht="13.35" customHeight="1"/>
    <row r="2562" s="39" customFormat="1" ht="13.35" customHeight="1"/>
    <row r="2563" s="39" customFormat="1" ht="13.35" customHeight="1"/>
    <row r="2564" s="39" customFormat="1" ht="13.35" customHeight="1"/>
    <row r="2565" s="39" customFormat="1" ht="13.35" customHeight="1"/>
    <row r="2566" s="39" customFormat="1" ht="13.35" customHeight="1"/>
    <row r="2567" s="39" customFormat="1" ht="13.35" customHeight="1"/>
    <row r="2568" s="39" customFormat="1" ht="13.35" customHeight="1"/>
    <row r="2569" s="39" customFormat="1" ht="13.35" customHeight="1"/>
    <row r="2570" s="39" customFormat="1" ht="13.35" customHeight="1"/>
    <row r="2571" s="39" customFormat="1" ht="13.35" customHeight="1"/>
    <row r="2572" s="39" customFormat="1" ht="13.35" customHeight="1"/>
    <row r="2573" s="39" customFormat="1" ht="13.35" customHeight="1"/>
    <row r="2574" s="39" customFormat="1" ht="13.35" customHeight="1"/>
    <row r="2575" s="39" customFormat="1" ht="13.35" customHeight="1"/>
    <row r="2576" s="39" customFormat="1" ht="13.35" customHeight="1"/>
    <row r="2577" s="39" customFormat="1" ht="13.35" customHeight="1"/>
    <row r="2578" s="39" customFormat="1" ht="13.35" customHeight="1"/>
    <row r="2579" s="39" customFormat="1" ht="13.35" customHeight="1"/>
    <row r="2580" s="39" customFormat="1" ht="13.35" customHeight="1"/>
    <row r="2581" s="39" customFormat="1" ht="13.35" customHeight="1"/>
    <row r="2582" s="39" customFormat="1" ht="13.35" customHeight="1"/>
    <row r="2583" s="39" customFormat="1" ht="13.35" customHeight="1"/>
    <row r="2584" s="39" customFormat="1" ht="13.35" customHeight="1"/>
    <row r="2585" s="39" customFormat="1" ht="13.35" customHeight="1"/>
    <row r="2586" s="39" customFormat="1" ht="13.35" customHeight="1"/>
    <row r="2587" s="39" customFormat="1" ht="13.35" customHeight="1"/>
    <row r="2588" s="39" customFormat="1" ht="13.35" customHeight="1"/>
    <row r="2589" s="39" customFormat="1" ht="13.35" customHeight="1"/>
    <row r="2590" s="39" customFormat="1" ht="13.35" customHeight="1"/>
    <row r="2591" s="39" customFormat="1" ht="13.35" customHeight="1"/>
    <row r="2592" s="39" customFormat="1" ht="13.35" customHeight="1"/>
    <row r="2593" s="39" customFormat="1" ht="13.35" customHeight="1"/>
    <row r="2594" s="39" customFormat="1" ht="13.35" customHeight="1"/>
    <row r="2595" s="39" customFormat="1" ht="13.35" customHeight="1"/>
    <row r="2596" s="39" customFormat="1" ht="13.35" customHeight="1"/>
    <row r="2597" s="39" customFormat="1" ht="13.35" customHeight="1"/>
    <row r="2598" s="39" customFormat="1" ht="13.35" customHeight="1"/>
    <row r="2599" s="39" customFormat="1" ht="13.35" customHeight="1"/>
    <row r="2600" s="39" customFormat="1" ht="13.35" customHeight="1"/>
    <row r="2601" s="39" customFormat="1" ht="13.35" customHeight="1"/>
    <row r="2602" s="39" customFormat="1" ht="13.35" customHeight="1"/>
    <row r="2603" s="39" customFormat="1" ht="13.35" customHeight="1"/>
    <row r="2604" s="39" customFormat="1" ht="13.35" customHeight="1"/>
    <row r="2605" s="39" customFormat="1" ht="13.35" customHeight="1"/>
    <row r="2606" s="39" customFormat="1" ht="13.35" customHeight="1"/>
    <row r="2607" s="39" customFormat="1" ht="13.35" customHeight="1"/>
    <row r="2608" s="39" customFormat="1" ht="13.35" customHeight="1"/>
    <row r="2609" s="39" customFormat="1" ht="13.35" customHeight="1"/>
    <row r="2610" s="39" customFormat="1" ht="13.35" customHeight="1"/>
    <row r="2611" s="39" customFormat="1" ht="13.35" customHeight="1"/>
    <row r="2612" s="39" customFormat="1" ht="13.35" customHeight="1"/>
    <row r="2613" s="39" customFormat="1" ht="13.35" customHeight="1"/>
    <row r="2614" s="39" customFormat="1" ht="13.35" customHeight="1"/>
    <row r="2615" s="39" customFormat="1" ht="13.35" customHeight="1"/>
    <row r="2616" s="39" customFormat="1" ht="13.35" customHeight="1"/>
    <row r="2617" s="39" customFormat="1" ht="13.35" customHeight="1"/>
    <row r="2618" s="39" customFormat="1" ht="13.35" customHeight="1"/>
    <row r="2619" s="39" customFormat="1" ht="13.35" customHeight="1"/>
    <row r="2620" s="39" customFormat="1" ht="13.35" customHeight="1"/>
    <row r="2621" s="39" customFormat="1" ht="13.35" customHeight="1"/>
    <row r="2622" s="39" customFormat="1" ht="13.35" customHeight="1"/>
    <row r="2623" s="39" customFormat="1" ht="13.35" customHeight="1"/>
    <row r="2624" s="39" customFormat="1" ht="13.35" customHeight="1"/>
    <row r="2625" s="39" customFormat="1" ht="13.35" customHeight="1"/>
    <row r="2626" s="39" customFormat="1" ht="13.35" customHeight="1"/>
    <row r="2627" s="39" customFormat="1" ht="13.35" customHeight="1"/>
    <row r="2628" s="39" customFormat="1" ht="13.35" customHeight="1"/>
    <row r="2629" s="39" customFormat="1" ht="13.35" customHeight="1"/>
    <row r="2630" s="39" customFormat="1" ht="13.35" customHeight="1"/>
    <row r="2631" s="39" customFormat="1" ht="13.35" customHeight="1"/>
    <row r="2632" s="39" customFormat="1" ht="13.35" customHeight="1"/>
    <row r="2633" s="39" customFormat="1" ht="13.35" customHeight="1"/>
    <row r="2634" s="39" customFormat="1" ht="13.35" customHeight="1"/>
    <row r="2635" s="39" customFormat="1" ht="13.35" customHeight="1"/>
    <row r="2636" s="39" customFormat="1" ht="13.35" customHeight="1"/>
    <row r="2637" s="39" customFormat="1" ht="13.35" customHeight="1"/>
    <row r="2638" s="39" customFormat="1" ht="13.35" customHeight="1"/>
    <row r="2639" s="39" customFormat="1" ht="13.35" customHeight="1"/>
    <row r="2640" s="39" customFormat="1" ht="13.35" customHeight="1"/>
    <row r="2641" s="39" customFormat="1" ht="13.35" customHeight="1"/>
    <row r="2642" s="39" customFormat="1" ht="13.35" customHeight="1"/>
    <row r="2643" s="39" customFormat="1" ht="13.35" customHeight="1"/>
    <row r="2644" s="39" customFormat="1" ht="13.35" customHeight="1"/>
    <row r="2645" s="39" customFormat="1" ht="13.35" customHeight="1"/>
    <row r="2646" s="39" customFormat="1" ht="13.35" customHeight="1"/>
    <row r="2647" s="39" customFormat="1" ht="13.35" customHeight="1"/>
    <row r="2648" s="39" customFormat="1" ht="13.35" customHeight="1"/>
    <row r="2649" s="39" customFormat="1" ht="13.35" customHeight="1"/>
    <row r="2650" s="39" customFormat="1" ht="13.35" customHeight="1"/>
    <row r="2651" s="39" customFormat="1" ht="13.35" customHeight="1"/>
    <row r="2652" s="39" customFormat="1" ht="13.35" customHeight="1"/>
    <row r="2653" s="39" customFormat="1" ht="13.35" customHeight="1"/>
    <row r="2654" s="39" customFormat="1" ht="13.35" customHeight="1"/>
    <row r="2655" s="39" customFormat="1" ht="13.35" customHeight="1"/>
    <row r="2656" s="39" customFormat="1" ht="13.35" customHeight="1"/>
    <row r="2657" s="39" customFormat="1" ht="13.35" customHeight="1"/>
    <row r="2658" s="39" customFormat="1" ht="13.35" customHeight="1"/>
    <row r="2659" s="39" customFormat="1" ht="13.35" customHeight="1"/>
    <row r="2660" s="39" customFormat="1" ht="13.35" customHeight="1"/>
    <row r="2661" s="39" customFormat="1" ht="13.35" customHeight="1"/>
    <row r="2662" s="39" customFormat="1" ht="13.35" customHeight="1"/>
    <row r="2663" s="39" customFormat="1" ht="13.35" customHeight="1"/>
    <row r="2664" s="39" customFormat="1" ht="13.35" customHeight="1"/>
    <row r="2665" s="39" customFormat="1" ht="13.35" customHeight="1"/>
    <row r="2666" s="39" customFormat="1" ht="13.35" customHeight="1"/>
    <row r="2667" s="39" customFormat="1" ht="13.35" customHeight="1"/>
    <row r="2668" s="39" customFormat="1" ht="13.35" customHeight="1"/>
    <row r="2669" s="39" customFormat="1" ht="13.35" customHeight="1"/>
    <row r="2670" s="39" customFormat="1" ht="13.35" customHeight="1"/>
    <row r="2671" s="39" customFormat="1" ht="13.35" customHeight="1"/>
    <row r="2672" s="39" customFormat="1" ht="13.35" customHeight="1"/>
    <row r="2673" s="39" customFormat="1" ht="13.35" customHeight="1"/>
    <row r="2674" s="39" customFormat="1" ht="13.35" customHeight="1"/>
    <row r="2675" s="39" customFormat="1" ht="13.35" customHeight="1"/>
    <row r="2676" s="39" customFormat="1" ht="13.35" customHeight="1"/>
    <row r="2677" s="39" customFormat="1" ht="13.35" customHeight="1"/>
    <row r="2678" s="39" customFormat="1" ht="13.35" customHeight="1"/>
    <row r="2679" s="39" customFormat="1" ht="13.35" customHeight="1"/>
    <row r="2680" s="39" customFormat="1" ht="13.35" customHeight="1"/>
    <row r="2681" s="39" customFormat="1" ht="13.35" customHeight="1"/>
    <row r="2682" s="39" customFormat="1" ht="13.35" customHeight="1"/>
    <row r="2683" s="39" customFormat="1" ht="13.35" customHeight="1"/>
    <row r="2684" s="39" customFormat="1" ht="13.35" customHeight="1"/>
    <row r="2685" s="39" customFormat="1" ht="13.35" customHeight="1"/>
    <row r="2686" s="39" customFormat="1" ht="13.35" customHeight="1"/>
    <row r="2687" s="39" customFormat="1" ht="13.35" customHeight="1"/>
    <row r="2688" s="39" customFormat="1" ht="13.35" customHeight="1"/>
    <row r="2689" s="39" customFormat="1" ht="13.35" customHeight="1"/>
    <row r="2690" s="39" customFormat="1" ht="13.35" customHeight="1"/>
    <row r="2691" s="39" customFormat="1" ht="13.35" customHeight="1"/>
    <row r="2692" s="39" customFormat="1" ht="13.35" customHeight="1"/>
    <row r="2693" s="39" customFormat="1" ht="13.35" customHeight="1"/>
    <row r="2694" s="39" customFormat="1" ht="13.35" customHeight="1"/>
    <row r="2695" s="39" customFormat="1" ht="13.35" customHeight="1"/>
    <row r="2696" s="39" customFormat="1" ht="13.35" customHeight="1"/>
    <row r="2697" s="39" customFormat="1" ht="13.35" customHeight="1"/>
    <row r="2698" s="39" customFormat="1" ht="13.35" customHeight="1"/>
    <row r="2699" s="39" customFormat="1" ht="13.35" customHeight="1"/>
    <row r="2700" s="39" customFormat="1" ht="13.35" customHeight="1"/>
    <row r="2701" s="39" customFormat="1" ht="13.35" customHeight="1"/>
    <row r="2702" s="39" customFormat="1" ht="13.35" customHeight="1"/>
    <row r="2703" s="39" customFormat="1" ht="13.35" customHeight="1"/>
    <row r="2704" s="39" customFormat="1" ht="13.35" customHeight="1"/>
    <row r="2705" s="39" customFormat="1" ht="13.35" customHeight="1"/>
    <row r="2706" s="39" customFormat="1" ht="13.35" customHeight="1"/>
    <row r="2707" s="39" customFormat="1" ht="13.35" customHeight="1"/>
    <row r="2708" s="39" customFormat="1" ht="13.35" customHeight="1"/>
    <row r="2709" s="39" customFormat="1" ht="13.35" customHeight="1"/>
    <row r="2710" s="39" customFormat="1" ht="13.35" customHeight="1"/>
    <row r="2711" s="39" customFormat="1" ht="13.35" customHeight="1"/>
    <row r="2712" s="39" customFormat="1" ht="13.35" customHeight="1"/>
    <row r="2713" s="39" customFormat="1" ht="13.35" customHeight="1"/>
    <row r="2714" s="39" customFormat="1" ht="13.35" customHeight="1"/>
    <row r="2715" s="39" customFormat="1" ht="13.35" customHeight="1"/>
    <row r="2716" s="39" customFormat="1" ht="13.35" customHeight="1"/>
    <row r="2717" s="39" customFormat="1" ht="13.35" customHeight="1"/>
    <row r="2718" s="39" customFormat="1" ht="13.35" customHeight="1"/>
    <row r="2719" s="39" customFormat="1" ht="13.35" customHeight="1"/>
    <row r="2720" s="39" customFormat="1" ht="13.35" customHeight="1"/>
    <row r="2721" s="39" customFormat="1" ht="13.35" customHeight="1"/>
    <row r="2722" s="39" customFormat="1" ht="13.35" customHeight="1"/>
    <row r="2723" s="39" customFormat="1" ht="13.35" customHeight="1"/>
    <row r="2724" s="39" customFormat="1" ht="13.35" customHeight="1"/>
    <row r="2725" s="39" customFormat="1" ht="13.35" customHeight="1"/>
    <row r="2726" s="39" customFormat="1" ht="13.35" customHeight="1"/>
    <row r="2727" s="39" customFormat="1" ht="13.35" customHeight="1"/>
    <row r="2728" s="39" customFormat="1" ht="13.35" customHeight="1"/>
    <row r="2729" s="39" customFormat="1" ht="13.35" customHeight="1"/>
    <row r="2730" s="39" customFormat="1" ht="13.35" customHeight="1"/>
    <row r="2731" s="39" customFormat="1" ht="13.35" customHeight="1"/>
    <row r="2732" s="39" customFormat="1" ht="13.35" customHeight="1"/>
    <row r="2733" s="39" customFormat="1" ht="13.35" customHeight="1"/>
    <row r="2734" s="39" customFormat="1" ht="13.35" customHeight="1"/>
    <row r="2735" s="39" customFormat="1" ht="13.35" customHeight="1"/>
    <row r="2736" s="39" customFormat="1" ht="13.35" customHeight="1"/>
    <row r="2737" s="39" customFormat="1" ht="13.35" customHeight="1"/>
    <row r="2738" s="39" customFormat="1" ht="13.35" customHeight="1"/>
    <row r="2739" s="39" customFormat="1" ht="13.35" customHeight="1"/>
    <row r="2740" s="39" customFormat="1" ht="13.35" customHeight="1"/>
    <row r="2741" s="39" customFormat="1" ht="13.35" customHeight="1"/>
    <row r="2742" s="39" customFormat="1" ht="13.35" customHeight="1"/>
    <row r="2743" s="39" customFormat="1" ht="13.35" customHeight="1"/>
    <row r="2744" s="39" customFormat="1" ht="13.35" customHeight="1"/>
    <row r="2745" s="39" customFormat="1" ht="13.35" customHeight="1"/>
    <row r="2746" s="39" customFormat="1" ht="13.35" customHeight="1"/>
    <row r="2747" s="39" customFormat="1" ht="13.35" customHeight="1"/>
    <row r="2748" s="39" customFormat="1" ht="13.35" customHeight="1"/>
    <row r="2749" s="39" customFormat="1" ht="13.35" customHeight="1"/>
    <row r="2750" s="39" customFormat="1" ht="13.35" customHeight="1"/>
    <row r="2751" s="39" customFormat="1" ht="13.35" customHeight="1"/>
    <row r="2752" s="39" customFormat="1" ht="13.35" customHeight="1"/>
    <row r="2753" s="39" customFormat="1" ht="13.35" customHeight="1"/>
    <row r="2754" s="39" customFormat="1" ht="13.35" customHeight="1"/>
    <row r="2755" s="39" customFormat="1" ht="13.35" customHeight="1"/>
    <row r="2756" s="39" customFormat="1" ht="13.35" customHeight="1"/>
    <row r="2757" s="39" customFormat="1" ht="13.35" customHeight="1"/>
    <row r="2758" s="39" customFormat="1" ht="13.35" customHeight="1"/>
    <row r="2759" s="39" customFormat="1" ht="13.35" customHeight="1"/>
    <row r="2760" s="39" customFormat="1" ht="13.35" customHeight="1"/>
    <row r="2761" s="39" customFormat="1" ht="13.35" customHeight="1"/>
    <row r="2762" s="39" customFormat="1" ht="13.35" customHeight="1"/>
    <row r="2763" s="39" customFormat="1" ht="13.35" customHeight="1"/>
    <row r="2764" s="39" customFormat="1" ht="13.35" customHeight="1"/>
    <row r="2765" s="39" customFormat="1" ht="13.35" customHeight="1"/>
    <row r="2766" s="39" customFormat="1" ht="13.35" customHeight="1"/>
    <row r="2767" s="39" customFormat="1" ht="13.35" customHeight="1"/>
    <row r="2768" s="39" customFormat="1" ht="13.35" customHeight="1"/>
    <row r="2769" s="39" customFormat="1" ht="13.35" customHeight="1"/>
    <row r="2770" s="39" customFormat="1" ht="13.35" customHeight="1"/>
    <row r="2771" s="39" customFormat="1" ht="13.35" customHeight="1"/>
    <row r="2772" s="39" customFormat="1" ht="13.35" customHeight="1"/>
    <row r="2773" s="39" customFormat="1" ht="13.35" customHeight="1"/>
    <row r="2774" s="39" customFormat="1" ht="13.35" customHeight="1"/>
    <row r="2775" s="39" customFormat="1" ht="13.35" customHeight="1"/>
    <row r="2776" s="39" customFormat="1" ht="13.35" customHeight="1"/>
    <row r="2777" s="39" customFormat="1" ht="13.35" customHeight="1"/>
    <row r="2778" s="39" customFormat="1" ht="13.35" customHeight="1"/>
    <row r="2779" s="39" customFormat="1" ht="13.35" customHeight="1"/>
    <row r="2780" s="39" customFormat="1" ht="13.35" customHeight="1"/>
    <row r="2781" s="39" customFormat="1" ht="13.35" customHeight="1"/>
    <row r="2782" s="39" customFormat="1" ht="13.35" customHeight="1"/>
    <row r="2783" s="39" customFormat="1" ht="13.35" customHeight="1"/>
    <row r="2784" s="39" customFormat="1" ht="13.35" customHeight="1"/>
    <row r="2785" s="39" customFormat="1" ht="13.35" customHeight="1"/>
    <row r="2786" s="39" customFormat="1" ht="13.35" customHeight="1"/>
    <row r="2787" s="39" customFormat="1" ht="13.35" customHeight="1"/>
    <row r="2788" s="39" customFormat="1" ht="13.35" customHeight="1"/>
    <row r="2789" s="39" customFormat="1" ht="13.35" customHeight="1"/>
    <row r="2790" s="39" customFormat="1" ht="13.35" customHeight="1"/>
    <row r="2791" s="39" customFormat="1" ht="13.35" customHeight="1"/>
    <row r="2792" s="39" customFormat="1" ht="13.35" customHeight="1"/>
    <row r="2793" s="39" customFormat="1" ht="13.35" customHeight="1"/>
    <row r="2794" s="39" customFormat="1" ht="13.35" customHeight="1"/>
    <row r="2795" s="39" customFormat="1" ht="13.35" customHeight="1"/>
    <row r="2796" s="39" customFormat="1" ht="13.35" customHeight="1"/>
    <row r="2797" s="39" customFormat="1" ht="13.35" customHeight="1"/>
    <row r="2798" s="39" customFormat="1" ht="13.35" customHeight="1"/>
    <row r="2799" s="39" customFormat="1" ht="13.35" customHeight="1"/>
    <row r="2800" s="39" customFormat="1" ht="13.35" customHeight="1"/>
    <row r="2801" s="39" customFormat="1" ht="13.35" customHeight="1"/>
    <row r="2802" s="39" customFormat="1" ht="13.35" customHeight="1"/>
    <row r="2803" s="39" customFormat="1" ht="13.35" customHeight="1"/>
    <row r="2804" s="39" customFormat="1" ht="13.35" customHeight="1"/>
    <row r="2805" s="39" customFormat="1" ht="13.35" customHeight="1"/>
    <row r="2806" s="39" customFormat="1" ht="13.35" customHeight="1"/>
    <row r="2807" s="39" customFormat="1" ht="13.35" customHeight="1"/>
    <row r="2808" s="39" customFormat="1" ht="13.35" customHeight="1"/>
    <row r="2809" s="39" customFormat="1" ht="13.35" customHeight="1"/>
    <row r="2810" s="39" customFormat="1" ht="13.35" customHeight="1"/>
    <row r="2811" s="39" customFormat="1" ht="13.35" customHeight="1"/>
    <row r="2812" s="39" customFormat="1" ht="13.35" customHeight="1"/>
    <row r="2813" s="39" customFormat="1" ht="13.35" customHeight="1"/>
    <row r="2814" s="39" customFormat="1" ht="13.35" customHeight="1"/>
    <row r="2815" s="39" customFormat="1" ht="13.35" customHeight="1"/>
    <row r="2816" s="39" customFormat="1" ht="13.35" customHeight="1"/>
    <row r="2817" s="39" customFormat="1" ht="13.35" customHeight="1"/>
    <row r="2818" s="39" customFormat="1" ht="13.35" customHeight="1"/>
    <row r="2819" s="39" customFormat="1" ht="13.35" customHeight="1"/>
    <row r="2820" s="39" customFormat="1" ht="13.35" customHeight="1"/>
    <row r="2821" s="39" customFormat="1" ht="13.35" customHeight="1"/>
    <row r="2822" s="39" customFormat="1" ht="13.35" customHeight="1"/>
    <row r="2823" s="39" customFormat="1" ht="13.35" customHeight="1"/>
    <row r="2824" s="39" customFormat="1" ht="13.35" customHeight="1"/>
    <row r="2825" s="39" customFormat="1" ht="13.35" customHeight="1"/>
    <row r="2826" s="39" customFormat="1" ht="13.35" customHeight="1"/>
    <row r="2827" s="39" customFormat="1" ht="13.35" customHeight="1"/>
    <row r="2828" s="39" customFormat="1" ht="13.35" customHeight="1"/>
    <row r="2829" s="39" customFormat="1" ht="13.35" customHeight="1"/>
    <row r="2830" s="39" customFormat="1" ht="13.35" customHeight="1"/>
    <row r="2831" s="39" customFormat="1" ht="13.35" customHeight="1"/>
    <row r="2832" s="39" customFormat="1" ht="13.35" customHeight="1"/>
    <row r="2833" s="39" customFormat="1" ht="13.35" customHeight="1"/>
    <row r="2834" s="39" customFormat="1" ht="13.35" customHeight="1"/>
    <row r="2835" s="39" customFormat="1" ht="13.35" customHeight="1"/>
    <row r="2836" s="39" customFormat="1" ht="13.35" customHeight="1"/>
    <row r="2837" s="39" customFormat="1" ht="13.35" customHeight="1"/>
    <row r="2838" s="39" customFormat="1" ht="13.35" customHeight="1"/>
    <row r="2839" s="39" customFormat="1" ht="13.35" customHeight="1"/>
    <row r="2840" s="39" customFormat="1" ht="13.35" customHeight="1"/>
    <row r="2841" s="39" customFormat="1" ht="13.35" customHeight="1"/>
    <row r="2842" s="39" customFormat="1" ht="13.35" customHeight="1"/>
    <row r="2843" s="39" customFormat="1" ht="13.35" customHeight="1"/>
    <row r="2844" s="39" customFormat="1" ht="13.35" customHeight="1"/>
    <row r="2845" s="39" customFormat="1" ht="13.35" customHeight="1"/>
    <row r="2846" s="39" customFormat="1" ht="13.35" customHeight="1"/>
    <row r="2847" s="39" customFormat="1" ht="13.35" customHeight="1"/>
    <row r="2848" s="39" customFormat="1" ht="13.35" customHeight="1"/>
    <row r="2849" s="39" customFormat="1" ht="13.35" customHeight="1"/>
    <row r="2850" s="39" customFormat="1" ht="13.35" customHeight="1"/>
    <row r="2851" s="39" customFormat="1" ht="13.35" customHeight="1"/>
    <row r="2852" s="39" customFormat="1" ht="13.35" customHeight="1"/>
    <row r="2853" s="39" customFormat="1" ht="13.35" customHeight="1"/>
    <row r="2854" s="39" customFormat="1" ht="13.35" customHeight="1"/>
    <row r="2855" s="39" customFormat="1" ht="13.35" customHeight="1"/>
    <row r="2856" s="39" customFormat="1" ht="13.35" customHeight="1"/>
    <row r="2857" s="39" customFormat="1" ht="13.35" customHeight="1"/>
    <row r="2858" s="39" customFormat="1" ht="13.35" customHeight="1"/>
    <row r="2859" s="39" customFormat="1" ht="13.35" customHeight="1"/>
    <row r="2860" s="39" customFormat="1" ht="13.35" customHeight="1"/>
    <row r="2861" s="39" customFormat="1" ht="13.35" customHeight="1"/>
    <row r="2862" s="39" customFormat="1" ht="13.35" customHeight="1"/>
    <row r="2863" s="39" customFormat="1" ht="13.35" customHeight="1"/>
    <row r="2864" s="39" customFormat="1" ht="13.35" customHeight="1"/>
    <row r="2865" s="39" customFormat="1" ht="13.35" customHeight="1"/>
    <row r="2866" s="39" customFormat="1" ht="13.35" customHeight="1"/>
    <row r="2867" s="39" customFormat="1" ht="13.35" customHeight="1"/>
    <row r="2868" s="39" customFormat="1" ht="13.35" customHeight="1"/>
    <row r="2869" s="39" customFormat="1" ht="13.35" customHeight="1"/>
    <row r="2870" s="39" customFormat="1" ht="13.35" customHeight="1"/>
    <row r="2871" s="39" customFormat="1" ht="13.35" customHeight="1"/>
    <row r="2872" s="39" customFormat="1" ht="13.35" customHeight="1"/>
    <row r="2873" s="39" customFormat="1" ht="13.35" customHeight="1"/>
    <row r="2874" s="39" customFormat="1" ht="13.35" customHeight="1"/>
    <row r="2875" s="39" customFormat="1" ht="13.35" customHeight="1"/>
    <row r="2876" s="39" customFormat="1" ht="13.35" customHeight="1"/>
    <row r="2877" s="39" customFormat="1" ht="13.35" customHeight="1"/>
    <row r="2878" s="39" customFormat="1" ht="13.35" customHeight="1"/>
    <row r="2879" s="39" customFormat="1" ht="13.35" customHeight="1"/>
    <row r="2880" s="39" customFormat="1" ht="13.35" customHeight="1"/>
    <row r="2881" s="39" customFormat="1" ht="13.35" customHeight="1"/>
    <row r="2882" s="39" customFormat="1" ht="13.35" customHeight="1"/>
    <row r="2883" s="39" customFormat="1" ht="13.35" customHeight="1"/>
    <row r="2884" s="39" customFormat="1" ht="13.35" customHeight="1"/>
    <row r="2885" s="39" customFormat="1" ht="13.35" customHeight="1"/>
    <row r="2886" s="39" customFormat="1" ht="13.35" customHeight="1"/>
    <row r="2887" s="39" customFormat="1" ht="13.35" customHeight="1"/>
    <row r="2888" s="39" customFormat="1" ht="13.35" customHeight="1"/>
    <row r="2889" s="39" customFormat="1" ht="13.35" customHeight="1"/>
    <row r="2890" s="39" customFormat="1" ht="13.35" customHeight="1"/>
    <row r="2891" s="39" customFormat="1" ht="13.35" customHeight="1"/>
    <row r="2892" s="39" customFormat="1" ht="13.35" customHeight="1"/>
    <row r="2893" s="39" customFormat="1" ht="13.35" customHeight="1"/>
    <row r="2894" s="39" customFormat="1" ht="13.35" customHeight="1"/>
    <row r="2895" s="39" customFormat="1" ht="13.35" customHeight="1"/>
    <row r="2896" s="39" customFormat="1" ht="13.35" customHeight="1"/>
    <row r="2897" s="39" customFormat="1" ht="13.35" customHeight="1"/>
    <row r="2898" s="39" customFormat="1" ht="13.35" customHeight="1"/>
    <row r="2899" s="39" customFormat="1" ht="13.35" customHeight="1"/>
    <row r="2900" s="39" customFormat="1" ht="13.35" customHeight="1"/>
    <row r="2901" s="39" customFormat="1" ht="13.35" customHeight="1"/>
    <row r="2902" s="39" customFormat="1" ht="13.35" customHeight="1"/>
    <row r="2903" s="39" customFormat="1" ht="13.35" customHeight="1"/>
    <row r="2904" s="39" customFormat="1" ht="13.35" customHeight="1"/>
    <row r="2905" s="39" customFormat="1" ht="13.35" customHeight="1"/>
    <row r="2906" s="39" customFormat="1" ht="13.35" customHeight="1"/>
    <row r="2907" s="39" customFormat="1" ht="13.35" customHeight="1"/>
    <row r="2908" s="39" customFormat="1" ht="13.35" customHeight="1"/>
    <row r="2909" s="39" customFormat="1" ht="13.35" customHeight="1"/>
    <row r="2910" s="39" customFormat="1" ht="13.35" customHeight="1"/>
    <row r="2911" s="39" customFormat="1" ht="13.35" customHeight="1"/>
    <row r="2912" s="39" customFormat="1" ht="13.35" customHeight="1"/>
    <row r="2913" s="39" customFormat="1" ht="13.35" customHeight="1"/>
    <row r="2914" s="39" customFormat="1" ht="13.35" customHeight="1"/>
    <row r="2915" s="39" customFormat="1" ht="13.35" customHeight="1"/>
    <row r="2916" s="39" customFormat="1" ht="13.35" customHeight="1"/>
    <row r="2917" s="39" customFormat="1" ht="13.35" customHeight="1"/>
    <row r="2918" s="39" customFormat="1" ht="13.35" customHeight="1"/>
    <row r="2919" s="39" customFormat="1" ht="13.35" customHeight="1"/>
    <row r="2920" s="39" customFormat="1" ht="13.35" customHeight="1"/>
    <row r="2921" s="39" customFormat="1" ht="13.35" customHeight="1"/>
    <row r="2922" s="39" customFormat="1" ht="13.35" customHeight="1"/>
    <row r="2923" s="39" customFormat="1" ht="13.35" customHeight="1"/>
    <row r="2924" s="39" customFormat="1" ht="13.35" customHeight="1"/>
    <row r="2925" s="39" customFormat="1" ht="13.35" customHeight="1"/>
    <row r="2926" s="39" customFormat="1" ht="13.35" customHeight="1"/>
    <row r="2927" s="39" customFormat="1" ht="13.35" customHeight="1"/>
    <row r="2928" s="39" customFormat="1" ht="13.35" customHeight="1"/>
    <row r="2929" s="39" customFormat="1" ht="13.35" customHeight="1"/>
    <row r="2930" s="39" customFormat="1" ht="13.35" customHeight="1"/>
    <row r="2931" s="39" customFormat="1" ht="13.35" customHeight="1"/>
    <row r="2932" s="39" customFormat="1" ht="13.35" customHeight="1"/>
    <row r="2933" s="39" customFormat="1" ht="13.35" customHeight="1"/>
    <row r="2934" s="39" customFormat="1" ht="13.35" customHeight="1"/>
    <row r="2935" s="39" customFormat="1" ht="13.35" customHeight="1"/>
    <row r="2936" s="39" customFormat="1" ht="13.35" customHeight="1"/>
    <row r="2937" s="39" customFormat="1" ht="13.35" customHeight="1"/>
    <row r="2938" s="39" customFormat="1" ht="13.35" customHeight="1"/>
    <row r="2939" s="39" customFormat="1" ht="13.35" customHeight="1"/>
    <row r="2940" s="39" customFormat="1" ht="13.35" customHeight="1"/>
    <row r="2941" s="39" customFormat="1" ht="13.35" customHeight="1"/>
    <row r="2942" s="39" customFormat="1" ht="13.35" customHeight="1"/>
    <row r="2943" s="39" customFormat="1" ht="13.35" customHeight="1"/>
    <row r="2944" s="39" customFormat="1" ht="13.35" customHeight="1"/>
    <row r="2945" s="39" customFormat="1" ht="13.35" customHeight="1"/>
    <row r="2946" s="39" customFormat="1" ht="13.35" customHeight="1"/>
    <row r="2947" s="39" customFormat="1" ht="13.35" customHeight="1"/>
    <row r="2948" s="39" customFormat="1" ht="13.35" customHeight="1"/>
    <row r="2949" s="39" customFormat="1" ht="13.35" customHeight="1"/>
    <row r="2950" s="39" customFormat="1" ht="13.35" customHeight="1"/>
    <row r="2951" s="39" customFormat="1" ht="13.35" customHeight="1"/>
    <row r="2952" s="39" customFormat="1" ht="13.35" customHeight="1"/>
    <row r="2953" s="39" customFormat="1" ht="13.35" customHeight="1"/>
    <row r="2954" s="39" customFormat="1" ht="13.35" customHeight="1"/>
    <row r="2955" s="39" customFormat="1" ht="13.35" customHeight="1"/>
    <row r="2956" s="39" customFormat="1" ht="13.35" customHeight="1"/>
    <row r="2957" s="39" customFormat="1" ht="13.35" customHeight="1"/>
    <row r="2958" s="39" customFormat="1" ht="13.35" customHeight="1"/>
    <row r="2959" s="39" customFormat="1" ht="13.35" customHeight="1"/>
    <row r="2960" s="39" customFormat="1" ht="13.35" customHeight="1"/>
    <row r="2961" s="39" customFormat="1" ht="13.35" customHeight="1"/>
    <row r="2962" s="39" customFormat="1" ht="13.35" customHeight="1"/>
    <row r="2963" s="39" customFormat="1" ht="13.35" customHeight="1"/>
    <row r="2964" s="39" customFormat="1" ht="13.35" customHeight="1"/>
    <row r="2965" s="39" customFormat="1" ht="13.35" customHeight="1"/>
    <row r="2966" s="39" customFormat="1" ht="13.35" customHeight="1"/>
    <row r="2967" s="39" customFormat="1" ht="13.35" customHeight="1"/>
    <row r="2968" s="39" customFormat="1" ht="13.35" customHeight="1"/>
    <row r="2969" s="39" customFormat="1" ht="13.35" customHeight="1"/>
    <row r="2970" s="39" customFormat="1" ht="13.35" customHeight="1"/>
    <row r="2971" s="39" customFormat="1" ht="13.35" customHeight="1"/>
    <row r="2972" s="39" customFormat="1" ht="13.35" customHeight="1"/>
    <row r="2973" s="39" customFormat="1" ht="13.35" customHeight="1"/>
    <row r="2974" s="39" customFormat="1" ht="13.35" customHeight="1"/>
    <row r="2975" s="39" customFormat="1" ht="13.35" customHeight="1"/>
    <row r="2976" s="39" customFormat="1" ht="13.35" customHeight="1"/>
    <row r="2977" s="39" customFormat="1" ht="13.35" customHeight="1"/>
    <row r="2978" s="39" customFormat="1" ht="13.35" customHeight="1"/>
    <row r="2979" s="39" customFormat="1" ht="13.35" customHeight="1"/>
    <row r="2980" s="39" customFormat="1" ht="13.35" customHeight="1"/>
    <row r="2981" s="39" customFormat="1" ht="13.35" customHeight="1"/>
    <row r="2982" s="39" customFormat="1" ht="13.35" customHeight="1"/>
    <row r="2983" s="39" customFormat="1" ht="13.35" customHeight="1"/>
    <row r="2984" s="39" customFormat="1" ht="13.35" customHeight="1"/>
    <row r="2985" s="39" customFormat="1" ht="13.35" customHeight="1"/>
    <row r="2986" s="39" customFormat="1" ht="13.35" customHeight="1"/>
    <row r="2987" s="39" customFormat="1" ht="13.35" customHeight="1"/>
    <row r="2988" s="39" customFormat="1" ht="13.35" customHeight="1"/>
    <row r="2989" s="39" customFormat="1" ht="13.35" customHeight="1"/>
    <row r="2990" s="39" customFormat="1" ht="13.35" customHeight="1"/>
    <row r="2991" s="39" customFormat="1" ht="13.35" customHeight="1"/>
    <row r="2992" s="39" customFormat="1" ht="13.35" customHeight="1"/>
    <row r="2993" s="39" customFormat="1" ht="13.35" customHeight="1"/>
    <row r="2994" s="39" customFormat="1" ht="13.35" customHeight="1"/>
    <row r="2995" s="39" customFormat="1" ht="13.35" customHeight="1"/>
    <row r="2996" s="39" customFormat="1" ht="13.35" customHeight="1"/>
    <row r="2997" s="39" customFormat="1" ht="13.35" customHeight="1"/>
    <row r="2998" s="39" customFormat="1" ht="13.35" customHeight="1"/>
    <row r="2999" s="39" customFormat="1" ht="13.35" customHeight="1"/>
    <row r="3000" s="39" customFormat="1" ht="13.35" customHeight="1"/>
    <row r="3001" s="39" customFormat="1" ht="13.35" customHeight="1"/>
    <row r="3002" s="39" customFormat="1" ht="13.35" customHeight="1"/>
    <row r="3003" s="39" customFormat="1" ht="13.35" customHeight="1"/>
    <row r="3004" s="39" customFormat="1" ht="13.35" customHeight="1"/>
    <row r="3005" s="39" customFormat="1" ht="13.35" customHeight="1"/>
    <row r="3006" s="39" customFormat="1" ht="13.35" customHeight="1"/>
    <row r="3007" s="39" customFormat="1" ht="13.35" customHeight="1"/>
    <row r="3008" s="39" customFormat="1" ht="13.35" customHeight="1"/>
    <row r="3009" s="39" customFormat="1" ht="13.35" customHeight="1"/>
    <row r="3010" s="39" customFormat="1" ht="13.35" customHeight="1"/>
    <row r="3011" s="39" customFormat="1" ht="13.35" customHeight="1"/>
    <row r="3012" s="39" customFormat="1" ht="13.35" customHeight="1"/>
    <row r="3013" s="39" customFormat="1" ht="13.35" customHeight="1"/>
    <row r="3014" s="39" customFormat="1" ht="13.35" customHeight="1"/>
    <row r="3015" s="39" customFormat="1" ht="13.35" customHeight="1"/>
    <row r="3016" s="39" customFormat="1" ht="13.35" customHeight="1"/>
    <row r="3017" s="39" customFormat="1" ht="13.35" customHeight="1"/>
    <row r="3018" s="39" customFormat="1" ht="13.35" customHeight="1"/>
    <row r="3019" s="39" customFormat="1" ht="13.35" customHeight="1"/>
    <row r="3020" s="39" customFormat="1" ht="13.35" customHeight="1"/>
    <row r="3021" s="39" customFormat="1" ht="13.35" customHeight="1"/>
    <row r="3022" s="39" customFormat="1" ht="13.35" customHeight="1"/>
    <row r="3023" s="39" customFormat="1" ht="13.35" customHeight="1"/>
    <row r="3024" s="39" customFormat="1" ht="13.35" customHeight="1"/>
    <row r="3025" s="39" customFormat="1" ht="13.35" customHeight="1"/>
    <row r="3026" s="39" customFormat="1" ht="13.35" customHeight="1"/>
    <row r="3027" s="39" customFormat="1" ht="13.35" customHeight="1"/>
    <row r="3028" s="39" customFormat="1" ht="13.35" customHeight="1"/>
    <row r="3029" s="39" customFormat="1" ht="13.35" customHeight="1"/>
    <row r="3030" s="39" customFormat="1" ht="13.35" customHeight="1"/>
    <row r="3031" s="39" customFormat="1" ht="13.35" customHeight="1"/>
    <row r="3032" s="39" customFormat="1" ht="13.35" customHeight="1"/>
    <row r="3033" s="39" customFormat="1" ht="13.35" customHeight="1"/>
    <row r="3034" s="39" customFormat="1" ht="13.35" customHeight="1"/>
    <row r="3035" s="39" customFormat="1" ht="13.35" customHeight="1"/>
    <row r="3036" s="39" customFormat="1" ht="13.35" customHeight="1"/>
    <row r="3037" s="39" customFormat="1" ht="13.35" customHeight="1"/>
    <row r="3038" s="39" customFormat="1" ht="13.35" customHeight="1"/>
    <row r="3039" s="39" customFormat="1" ht="13.35" customHeight="1"/>
    <row r="3040" s="39" customFormat="1" ht="13.35" customHeight="1"/>
    <row r="3041" s="39" customFormat="1" ht="13.35" customHeight="1"/>
    <row r="3042" s="39" customFormat="1" ht="13.35" customHeight="1"/>
    <row r="3043" s="39" customFormat="1" ht="13.35" customHeight="1"/>
    <row r="3044" s="39" customFormat="1" ht="13.35" customHeight="1"/>
    <row r="3045" s="39" customFormat="1" ht="13.35" customHeight="1"/>
    <row r="3046" s="39" customFormat="1" ht="13.35" customHeight="1"/>
    <row r="3047" s="39" customFormat="1" ht="13.35" customHeight="1"/>
    <row r="3048" s="39" customFormat="1" ht="13.35" customHeight="1"/>
    <row r="3049" s="39" customFormat="1" ht="13.35" customHeight="1"/>
    <row r="3050" s="39" customFormat="1" ht="13.35" customHeight="1"/>
    <row r="3051" s="39" customFormat="1" ht="13.35" customHeight="1"/>
    <row r="3052" s="39" customFormat="1" ht="13.35" customHeight="1"/>
    <row r="3053" s="39" customFormat="1" ht="13.35" customHeight="1"/>
    <row r="3054" s="39" customFormat="1" ht="13.35" customHeight="1"/>
    <row r="3055" s="39" customFormat="1" ht="13.35" customHeight="1"/>
    <row r="3056" s="39" customFormat="1" ht="13.35" customHeight="1"/>
    <row r="3057" s="39" customFormat="1" ht="13.35" customHeight="1"/>
    <row r="3058" s="39" customFormat="1" ht="13.35" customHeight="1"/>
    <row r="3059" s="39" customFormat="1" ht="13.35" customHeight="1"/>
    <row r="3060" s="39" customFormat="1" ht="13.35" customHeight="1"/>
    <row r="3061" s="39" customFormat="1" ht="13.35" customHeight="1"/>
    <row r="3062" s="39" customFormat="1" ht="13.35" customHeight="1"/>
    <row r="3063" s="39" customFormat="1" ht="13.35" customHeight="1"/>
    <row r="3064" s="39" customFormat="1" ht="13.35" customHeight="1"/>
    <row r="3065" s="39" customFormat="1" ht="13.35" customHeight="1"/>
    <row r="3066" s="39" customFormat="1" ht="13.35" customHeight="1"/>
    <row r="3067" s="39" customFormat="1" ht="13.35" customHeight="1"/>
    <row r="3068" s="39" customFormat="1" ht="13.35" customHeight="1"/>
    <row r="3069" s="39" customFormat="1" ht="13.35" customHeight="1"/>
    <row r="3070" s="39" customFormat="1" ht="13.35" customHeight="1"/>
    <row r="3071" s="39" customFormat="1" ht="13.35" customHeight="1"/>
    <row r="3072" s="39" customFormat="1" ht="13.35" customHeight="1"/>
    <row r="3073" s="39" customFormat="1" ht="13.35" customHeight="1"/>
    <row r="3074" s="39" customFormat="1" ht="13.35" customHeight="1"/>
    <row r="3075" s="39" customFormat="1" ht="13.35" customHeight="1"/>
    <row r="3076" s="39" customFormat="1" ht="13.35" customHeight="1"/>
    <row r="3077" s="39" customFormat="1" ht="13.35" customHeight="1"/>
    <row r="3078" s="39" customFormat="1" ht="13.35" customHeight="1"/>
    <row r="3079" s="39" customFormat="1" ht="13.35" customHeight="1"/>
    <row r="3080" s="39" customFormat="1" ht="13.35" customHeight="1"/>
    <row r="3081" s="39" customFormat="1" ht="13.35" customHeight="1"/>
    <row r="3082" s="39" customFormat="1" ht="13.35" customHeight="1"/>
    <row r="3083" s="39" customFormat="1" ht="13.35" customHeight="1"/>
    <row r="3084" s="39" customFormat="1" ht="13.35" customHeight="1"/>
    <row r="3085" s="39" customFormat="1" ht="13.35" customHeight="1"/>
    <row r="3086" s="39" customFormat="1" ht="13.35" customHeight="1"/>
    <row r="3087" s="39" customFormat="1" ht="13.35" customHeight="1"/>
    <row r="3088" s="39" customFormat="1" ht="13.35" customHeight="1"/>
    <row r="3089" s="39" customFormat="1" ht="13.35" customHeight="1"/>
    <row r="3090" s="39" customFormat="1" ht="13.35" customHeight="1"/>
    <row r="3091" s="39" customFormat="1" ht="13.35" customHeight="1"/>
    <row r="3092" s="39" customFormat="1" ht="13.35" customHeight="1"/>
    <row r="3093" s="39" customFormat="1" ht="13.35" customHeight="1"/>
    <row r="3094" s="39" customFormat="1" ht="13.35" customHeight="1"/>
    <row r="3095" s="39" customFormat="1" ht="13.35" customHeight="1"/>
    <row r="3096" s="39" customFormat="1" ht="13.35" customHeight="1"/>
    <row r="3097" s="39" customFormat="1" ht="13.35" customHeight="1"/>
    <row r="3098" s="39" customFormat="1" ht="13.35" customHeight="1"/>
    <row r="3099" s="39" customFormat="1" ht="13.35" customHeight="1"/>
    <row r="3100" s="39" customFormat="1" ht="13.35" customHeight="1"/>
    <row r="3101" s="39" customFormat="1" ht="13.35" customHeight="1"/>
    <row r="3102" s="39" customFormat="1" ht="13.35" customHeight="1"/>
    <row r="3103" s="39" customFormat="1" ht="13.35" customHeight="1"/>
    <row r="3104" s="39" customFormat="1" ht="13.35" customHeight="1"/>
    <row r="3105" s="39" customFormat="1" ht="13.35" customHeight="1"/>
    <row r="3106" s="39" customFormat="1" ht="13.35" customHeight="1"/>
    <row r="3107" s="39" customFormat="1" ht="13.35" customHeight="1"/>
    <row r="3108" s="39" customFormat="1" ht="13.35" customHeight="1"/>
    <row r="3109" s="39" customFormat="1" ht="13.35" customHeight="1"/>
    <row r="3110" s="39" customFormat="1" ht="13.35" customHeight="1"/>
    <row r="3111" s="39" customFormat="1" ht="13.35" customHeight="1"/>
    <row r="3112" s="39" customFormat="1" ht="13.35" customHeight="1"/>
    <row r="3113" s="39" customFormat="1" ht="13.35" customHeight="1"/>
    <row r="3114" s="39" customFormat="1" ht="13.35" customHeight="1"/>
    <row r="3115" s="39" customFormat="1" ht="13.35" customHeight="1"/>
    <row r="3116" s="39" customFormat="1" ht="13.35" customHeight="1"/>
    <row r="3117" s="39" customFormat="1" ht="13.35" customHeight="1"/>
    <row r="3118" s="39" customFormat="1" ht="13.35" customHeight="1"/>
    <row r="3119" s="39" customFormat="1" ht="13.35" customHeight="1"/>
    <row r="3120" s="39" customFormat="1" ht="13.35" customHeight="1"/>
    <row r="3121" s="39" customFormat="1" ht="13.35" customHeight="1"/>
    <row r="3122" s="39" customFormat="1" ht="13.35" customHeight="1"/>
    <row r="3123" s="39" customFormat="1" ht="13.35" customHeight="1"/>
    <row r="3124" s="39" customFormat="1" ht="13.35" customHeight="1"/>
    <row r="3125" s="39" customFormat="1" ht="13.35" customHeight="1"/>
    <row r="3126" s="39" customFormat="1" ht="13.35" customHeight="1"/>
    <row r="3127" s="39" customFormat="1" ht="13.35" customHeight="1"/>
    <row r="3128" s="39" customFormat="1" ht="13.35" customHeight="1"/>
    <row r="3129" s="39" customFormat="1" ht="13.35" customHeight="1"/>
    <row r="3130" s="39" customFormat="1" ht="13.35" customHeight="1"/>
    <row r="3131" s="39" customFormat="1" ht="13.35" customHeight="1"/>
    <row r="3132" s="39" customFormat="1" ht="13.35" customHeight="1"/>
    <row r="3133" s="39" customFormat="1" ht="13.35" customHeight="1"/>
    <row r="3134" s="39" customFormat="1" ht="13.35" customHeight="1"/>
    <row r="3135" s="39" customFormat="1" ht="13.35" customHeight="1"/>
    <row r="3136" s="39" customFormat="1" ht="13.35" customHeight="1"/>
    <row r="3137" s="39" customFormat="1" ht="13.35" customHeight="1"/>
    <row r="3138" s="39" customFormat="1" ht="13.35" customHeight="1"/>
    <row r="3139" s="39" customFormat="1" ht="13.35" customHeight="1"/>
    <row r="3140" s="39" customFormat="1" ht="13.35" customHeight="1"/>
    <row r="3141" s="39" customFormat="1" ht="13.35" customHeight="1"/>
    <row r="3142" s="39" customFormat="1" ht="13.35" customHeight="1"/>
    <row r="3143" s="39" customFormat="1" ht="13.35" customHeight="1"/>
    <row r="3144" s="39" customFormat="1" ht="13.35" customHeight="1"/>
    <row r="3145" s="39" customFormat="1" ht="13.35" customHeight="1"/>
    <row r="3146" s="39" customFormat="1" ht="13.35" customHeight="1"/>
    <row r="3147" s="39" customFormat="1" ht="13.35" customHeight="1"/>
    <row r="3148" s="39" customFormat="1" ht="13.35" customHeight="1"/>
    <row r="3149" s="39" customFormat="1" ht="13.35" customHeight="1"/>
    <row r="3150" s="39" customFormat="1" ht="13.35" customHeight="1"/>
    <row r="3151" s="39" customFormat="1" ht="13.35" customHeight="1"/>
    <row r="3152" s="39" customFormat="1" ht="13.35" customHeight="1"/>
    <row r="3153" spans="2:9" s="39" customFormat="1" ht="13.35" customHeight="1"/>
    <row r="3154" spans="2:9" s="39" customFormat="1" ht="13.35" customHeight="1"/>
    <row r="3155" spans="2:9" s="39" customFormat="1" ht="13.35" customHeight="1"/>
    <row r="3156" spans="2:9" s="39" customFormat="1" ht="13.35" customHeight="1"/>
    <row r="3157" spans="2:9" s="39" customFormat="1" ht="13.35" customHeight="1"/>
    <row r="3158" spans="2:9" s="39" customFormat="1" ht="13.35" customHeight="1"/>
    <row r="3159" spans="2:9" s="39" customFormat="1" ht="13.35" customHeight="1"/>
    <row r="3160" spans="2:9" s="39" customFormat="1" ht="13.35" customHeight="1"/>
    <row r="3161" spans="2:9" s="39" customFormat="1" ht="13.35" customHeight="1"/>
    <row r="3162" spans="2:9" s="39" customFormat="1" ht="13.35" customHeight="1"/>
    <row r="3163" spans="2:9" s="39" customFormat="1" ht="13.35" customHeight="1"/>
    <row r="3164" spans="2:9" s="39" customFormat="1" ht="13.35" customHeight="1"/>
    <row r="3165" spans="2:9" s="39" customFormat="1" ht="13.35" customHeight="1"/>
    <row r="3166" spans="2:9">
      <c r="B3166" s="39"/>
      <c r="C3166" s="39"/>
      <c r="D3166" s="39"/>
      <c r="E3166" s="39"/>
      <c r="F3166" s="39"/>
      <c r="H3166" s="39"/>
      <c r="I3166" s="39"/>
    </row>
  </sheetData>
  <mergeCells count="2">
    <mergeCell ref="B4:C4"/>
    <mergeCell ref="B23:C23"/>
  </mergeCells>
  <phoneticPr fontId="5" type="noConversion"/>
  <hyperlinks>
    <hyperlink ref="H43" location="CONTENTS!A1" display="CONTENTS!A1"/>
  </hyperlinks>
  <pageMargins left="0.98425196850393704" right="0.98425196850393704" top="0.98425196850393704" bottom="0.98425196850393704" header="0.51181102362204722" footer="0.5118110236220472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16"/>
  <sheetViews>
    <sheetView showGridLines="0" zoomScaleNormal="100" zoomScaleSheetLayoutView="90" workbookViewId="0"/>
  </sheetViews>
  <sheetFormatPr defaultColWidth="9.140625" defaultRowHeight="12.75"/>
  <cols>
    <col min="1" max="1" width="3.7109375" style="43" customWidth="1"/>
    <col min="2" max="2" width="11.28515625" style="45" customWidth="1"/>
    <col min="3" max="5" width="10.7109375" style="45" customWidth="1"/>
    <col min="6" max="9" width="10.7109375" style="46" customWidth="1"/>
    <col min="10" max="16384" width="9.140625" style="47"/>
  </cols>
  <sheetData>
    <row r="1" spans="1:9" s="43" customFormat="1" ht="15" customHeight="1">
      <c r="B1" s="430" t="s">
        <v>230</v>
      </c>
      <c r="C1" s="364"/>
      <c r="D1" s="364"/>
      <c r="E1" s="364"/>
      <c r="F1" s="108"/>
      <c r="G1" s="108"/>
      <c r="H1" s="108"/>
      <c r="I1" s="108"/>
    </row>
    <row r="2" spans="1:9" s="43" customFormat="1">
      <c r="A2" s="427"/>
      <c r="B2" s="459" t="s">
        <v>187</v>
      </c>
      <c r="C2" s="579" t="s">
        <v>182</v>
      </c>
      <c r="D2" s="577" t="s">
        <v>185</v>
      </c>
      <c r="E2" s="579" t="s">
        <v>183</v>
      </c>
      <c r="F2" s="577" t="s">
        <v>185</v>
      </c>
      <c r="G2" s="579" t="s">
        <v>184</v>
      </c>
      <c r="H2" s="577" t="s">
        <v>185</v>
      </c>
      <c r="I2" s="577" t="s">
        <v>22</v>
      </c>
    </row>
    <row r="3" spans="1:9" s="43" customFormat="1" ht="23.25" customHeight="1">
      <c r="A3" s="428"/>
      <c r="B3" s="447" t="s">
        <v>188</v>
      </c>
      <c r="C3" s="580"/>
      <c r="D3" s="578"/>
      <c r="E3" s="580"/>
      <c r="F3" s="578"/>
      <c r="G3" s="580"/>
      <c r="H3" s="578"/>
      <c r="I3" s="578"/>
    </row>
    <row r="4" spans="1:9" s="43" customFormat="1" ht="13.35" customHeight="1">
      <c r="A4" s="429"/>
      <c r="B4" s="462" t="s">
        <v>75</v>
      </c>
      <c r="C4" s="479">
        <v>49132.060284669962</v>
      </c>
      <c r="D4" s="475"/>
      <c r="E4" s="479">
        <v>63441.164580440112</v>
      </c>
      <c r="F4" s="475"/>
      <c r="G4" s="479">
        <v>30498.519364949971</v>
      </c>
      <c r="H4" s="475"/>
      <c r="I4" s="295">
        <f t="shared" ref="I4:I8" si="0">C4+E4+G4</f>
        <v>143071.74423006002</v>
      </c>
    </row>
    <row r="5" spans="1:9" s="43" customFormat="1" ht="13.35" customHeight="1">
      <c r="A5" s="429"/>
      <c r="B5" s="462" t="s">
        <v>117</v>
      </c>
      <c r="C5" s="479">
        <v>56399.042960340026</v>
      </c>
      <c r="D5" s="475">
        <f>C5/C4-1</f>
        <v>0.14790714318848708</v>
      </c>
      <c r="E5" s="479">
        <v>73066.190675220016</v>
      </c>
      <c r="F5" s="475">
        <f>E5/E4-1</f>
        <v>0.15171578514413731</v>
      </c>
      <c r="G5" s="479">
        <v>36748.591299029984</v>
      </c>
      <c r="H5" s="475">
        <f>G5/G4-1</f>
        <v>0.20493033970897701</v>
      </c>
      <c r="I5" s="295">
        <f t="shared" si="0"/>
        <v>166213.82493459003</v>
      </c>
    </row>
    <row r="6" spans="1:9" s="43" customFormat="1" ht="13.35" customHeight="1">
      <c r="A6" s="429"/>
      <c r="B6" s="462" t="s">
        <v>136</v>
      </c>
      <c r="C6" s="479">
        <v>45819.071667620032</v>
      </c>
      <c r="D6" s="475">
        <f>C6/C5-1</f>
        <v>-0.18759132668545209</v>
      </c>
      <c r="E6" s="479">
        <v>72380.1634865901</v>
      </c>
      <c r="F6" s="475">
        <f>E6/E5-1</f>
        <v>-9.3891194037926118E-3</v>
      </c>
      <c r="G6" s="479">
        <v>17496.532718760012</v>
      </c>
      <c r="H6" s="475">
        <f>G6/G5-1</f>
        <v>-0.52388562118238657</v>
      </c>
      <c r="I6" s="295">
        <f t="shared" si="0"/>
        <v>135695.76787297014</v>
      </c>
    </row>
    <row r="7" spans="1:9" s="43" customFormat="1" ht="13.35" customHeight="1">
      <c r="A7" s="429"/>
      <c r="B7" s="463" t="s">
        <v>159</v>
      </c>
      <c r="C7" s="479">
        <v>53992.557505859986</v>
      </c>
      <c r="D7" s="475">
        <f>C7/C6-1</f>
        <v>0.17838610737319005</v>
      </c>
      <c r="E7" s="479">
        <v>73554.395224580032</v>
      </c>
      <c r="F7" s="475">
        <f>E7/E6-1</f>
        <v>1.6223115304339952E-2</v>
      </c>
      <c r="G7" s="479">
        <v>9454.5712961399968</v>
      </c>
      <c r="H7" s="475">
        <f>G7/G6-1</f>
        <v>-0.45963171971766259</v>
      </c>
      <c r="I7" s="295">
        <f t="shared" si="0"/>
        <v>137001.52402658001</v>
      </c>
    </row>
    <row r="8" spans="1:9" s="43" customFormat="1" ht="13.35" customHeight="1">
      <c r="A8" s="429"/>
      <c r="B8" s="464" t="s">
        <v>173</v>
      </c>
      <c r="C8" s="480">
        <v>64187.789908549996</v>
      </c>
      <c r="D8" s="476">
        <f>C8/C7-1</f>
        <v>0.1888266248840591</v>
      </c>
      <c r="E8" s="480">
        <v>87576.927893020096</v>
      </c>
      <c r="F8" s="476">
        <f>E8/E7-1</f>
        <v>0.19064166900734825</v>
      </c>
      <c r="G8" s="480">
        <v>6252.5157042899982</v>
      </c>
      <c r="H8" s="476">
        <f>G8/G7-1</f>
        <v>-0.33867803114005779</v>
      </c>
      <c r="I8" s="474">
        <f t="shared" si="0"/>
        <v>158017.23350586009</v>
      </c>
    </row>
    <row r="9" spans="1:9" s="108" customFormat="1" ht="13.35" customHeight="1">
      <c r="A9" s="427"/>
      <c r="B9" s="483" t="s">
        <v>186</v>
      </c>
      <c r="C9" s="163"/>
      <c r="D9" s="366"/>
      <c r="E9" s="163"/>
      <c r="F9" s="366"/>
      <c r="G9" s="163"/>
      <c r="H9" s="366"/>
      <c r="I9" s="366"/>
    </row>
    <row r="10" spans="1:9" s="108" customFormat="1" ht="13.35" customHeight="1">
      <c r="A10" s="427"/>
      <c r="B10" s="484" t="str">
        <f t="shared" ref="B10:B14" si="1">B4</f>
        <v>2007/08</v>
      </c>
      <c r="C10" s="481">
        <f>C4/$I4</f>
        <v>0.34340855036802642</v>
      </c>
      <c r="D10" s="477"/>
      <c r="E10" s="481">
        <f>E4/$I4</f>
        <v>0.44342203921430096</v>
      </c>
      <c r="F10" s="477"/>
      <c r="G10" s="481">
        <f>G4/$I4</f>
        <v>0.21316941041767276</v>
      </c>
      <c r="H10" s="477"/>
      <c r="I10" s="367">
        <f t="shared" ref="I10:I14" si="2">I4/$I4</f>
        <v>1</v>
      </c>
    </row>
    <row r="11" spans="1:9" s="108" customFormat="1" ht="13.35" customHeight="1">
      <c r="A11" s="429"/>
      <c r="B11" s="484" t="str">
        <f t="shared" si="1"/>
        <v>2008/09</v>
      </c>
      <c r="C11" s="481">
        <f>C5/$I5</f>
        <v>0.33931619696818055</v>
      </c>
      <c r="D11" s="477"/>
      <c r="E11" s="481">
        <f>E5/$I5</f>
        <v>0.43959153640783905</v>
      </c>
      <c r="F11" s="477"/>
      <c r="G11" s="481">
        <f>G5/$I5</f>
        <v>0.22109226662398043</v>
      </c>
      <c r="H11" s="477"/>
      <c r="I11" s="367">
        <f t="shared" si="2"/>
        <v>1</v>
      </c>
    </row>
    <row r="12" spans="1:9" s="108" customFormat="1" ht="13.35" customHeight="1">
      <c r="A12" s="429"/>
      <c r="B12" s="484" t="str">
        <f t="shared" si="1"/>
        <v>2009/10</v>
      </c>
      <c r="C12" s="481">
        <f>C6/$I6</f>
        <v>0.33766028510567087</v>
      </c>
      <c r="D12" s="477"/>
      <c r="E12" s="481">
        <f>E6/$I6</f>
        <v>0.53340030143274519</v>
      </c>
      <c r="F12" s="477"/>
      <c r="G12" s="481">
        <f>G6/$I6</f>
        <v>0.12893941346158391</v>
      </c>
      <c r="H12" s="477"/>
      <c r="I12" s="367">
        <f t="shared" si="2"/>
        <v>1</v>
      </c>
    </row>
    <row r="13" spans="1:9" s="108" customFormat="1" ht="13.35" customHeight="1">
      <c r="A13" s="429"/>
      <c r="B13" s="485" t="str">
        <f t="shared" si="1"/>
        <v>2010/11</v>
      </c>
      <c r="C13" s="481">
        <f>C7/$I7</f>
        <v>0.39410187506662153</v>
      </c>
      <c r="D13" s="477"/>
      <c r="E13" s="481">
        <f>E7/$I7</f>
        <v>0.53688742331296668</v>
      </c>
      <c r="F13" s="477"/>
      <c r="G13" s="481">
        <f>G7/$I7</f>
        <v>6.9010701620411841E-2</v>
      </c>
      <c r="H13" s="477"/>
      <c r="I13" s="367">
        <f t="shared" si="2"/>
        <v>1</v>
      </c>
    </row>
    <row r="14" spans="1:9" s="108" customFormat="1" ht="13.35" customHeight="1">
      <c r="A14" s="429"/>
      <c r="B14" s="486" t="str">
        <f t="shared" si="1"/>
        <v>2011/12</v>
      </c>
      <c r="C14" s="482">
        <f>C8/$I8</f>
        <v>0.40620752866281251</v>
      </c>
      <c r="D14" s="478"/>
      <c r="E14" s="482">
        <f>E8/$I8</f>
        <v>0.55422390298822877</v>
      </c>
      <c r="F14" s="478"/>
      <c r="G14" s="482">
        <f>G8/$I8</f>
        <v>3.9568568348958742E-2</v>
      </c>
      <c r="H14" s="478"/>
      <c r="I14" s="368">
        <f t="shared" si="2"/>
        <v>1</v>
      </c>
    </row>
    <row r="15" spans="1:9" s="108" customFormat="1" ht="13.35" customHeight="1"/>
    <row r="16" spans="1:9">
      <c r="E16" s="491" t="s">
        <v>279</v>
      </c>
    </row>
  </sheetData>
  <mergeCells count="7">
    <mergeCell ref="I2:I3"/>
    <mergeCell ref="C2:C3"/>
    <mergeCell ref="D2:D3"/>
    <mergeCell ref="E2:E3"/>
    <mergeCell ref="F2:F3"/>
    <mergeCell ref="G2:G3"/>
    <mergeCell ref="H2:H3"/>
  </mergeCells>
  <hyperlinks>
    <hyperlink ref="E16"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ignoredErrors>
    <ignoredError sqref="F8 F5 F6 F7" formula="1"/>
  </ignoredErrors>
</worksheet>
</file>

<file path=xl/worksheets/sheet40.xml><?xml version="1.0" encoding="utf-8"?>
<worksheet xmlns="http://schemas.openxmlformats.org/spreadsheetml/2006/main" xmlns:r="http://schemas.openxmlformats.org/officeDocument/2006/relationships">
  <sheetPr codeName="Sheet41" enableFormatConditionsCalculation="0">
    <pageSetUpPr fitToPage="1"/>
  </sheetPr>
  <dimension ref="A1:AG2925"/>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18.7109375" style="167" customWidth="1"/>
    <col min="4" max="4" width="11.28515625" style="33" customWidth="1"/>
    <col min="5" max="5" width="14.7109375" style="33" customWidth="1"/>
    <col min="6" max="6" width="11.28515625" style="34" customWidth="1"/>
    <col min="7" max="7" width="12.5703125" style="5" customWidth="1"/>
    <col min="8" max="8" width="13.5703125" style="5" customWidth="1"/>
    <col min="9" max="9" width="11.42578125" style="5" customWidth="1"/>
    <col min="10" max="10" width="12.85546875" style="5" customWidth="1"/>
    <col min="11" max="11" width="12.28515625" style="5" customWidth="1"/>
    <col min="12" max="12" width="14" style="5" customWidth="1"/>
    <col min="13" max="13" width="12" style="5" customWidth="1"/>
    <col min="14" max="14" width="13.28515625" style="5" customWidth="1"/>
    <col min="15" max="21" width="10.7109375" style="5" customWidth="1"/>
    <col min="22" max="26" width="9.140625" style="10"/>
    <col min="27" max="27" width="10" style="10" bestFit="1" customWidth="1"/>
    <col min="28" max="33" width="9.140625" style="10"/>
    <col min="34" max="16384" width="9.140625" style="11"/>
  </cols>
  <sheetData>
    <row r="1" spans="1:33" s="109" customFormat="1" ht="15" customHeight="1">
      <c r="A1" s="426" t="s">
        <v>226</v>
      </c>
      <c r="B1" s="112"/>
      <c r="C1" s="112"/>
      <c r="D1" s="113"/>
      <c r="E1" s="113"/>
      <c r="F1" s="126"/>
      <c r="G1" s="1"/>
      <c r="H1" s="1"/>
      <c r="I1" s="1"/>
      <c r="J1" s="1"/>
      <c r="K1" s="1"/>
      <c r="L1" s="1"/>
      <c r="M1" s="1"/>
      <c r="N1" s="1"/>
      <c r="O1" s="1"/>
      <c r="P1" s="1"/>
      <c r="Q1" s="1"/>
      <c r="R1" s="1"/>
      <c r="S1" s="1"/>
      <c r="T1" s="1"/>
      <c r="U1" s="1"/>
      <c r="V1" s="3"/>
      <c r="W1" s="3"/>
      <c r="X1" s="3"/>
      <c r="Y1" s="3"/>
      <c r="Z1" s="3"/>
      <c r="AA1" s="3"/>
      <c r="AB1" s="3"/>
      <c r="AC1" s="3"/>
      <c r="AD1" s="3"/>
      <c r="AE1" s="3"/>
      <c r="AF1" s="3"/>
      <c r="AG1" s="3"/>
    </row>
    <row r="2" spans="1:33" s="109" customFormat="1" ht="15" customHeight="1">
      <c r="A2" s="196"/>
      <c r="B2" s="197" t="s">
        <v>162</v>
      </c>
      <c r="C2" s="198"/>
      <c r="D2" s="357" t="s">
        <v>256</v>
      </c>
      <c r="E2" s="358"/>
      <c r="F2" s="359"/>
      <c r="G2" s="358"/>
      <c r="H2" s="358"/>
      <c r="I2" s="358"/>
      <c r="J2" s="358"/>
      <c r="K2" s="359"/>
      <c r="L2" s="359"/>
      <c r="M2" s="358"/>
      <c r="N2" s="360"/>
      <c r="P2" s="1"/>
      <c r="Q2" s="1"/>
      <c r="R2" s="1"/>
      <c r="S2" s="1"/>
      <c r="T2" s="1"/>
      <c r="U2" s="1"/>
      <c r="V2" s="3"/>
      <c r="W2" s="3"/>
      <c r="X2" s="3"/>
      <c r="Y2" s="3"/>
      <c r="Z2" s="3"/>
      <c r="AA2" s="3"/>
      <c r="AB2" s="3"/>
      <c r="AC2" s="3"/>
      <c r="AD2" s="3"/>
      <c r="AE2" s="3"/>
      <c r="AF2" s="3"/>
      <c r="AG2" s="3"/>
    </row>
    <row r="3" spans="1:33" s="109" customFormat="1" ht="15" customHeight="1">
      <c r="A3" s="250"/>
      <c r="B3" s="251" t="s">
        <v>97</v>
      </c>
      <c r="C3" s="252"/>
      <c r="D3" s="212" t="s">
        <v>104</v>
      </c>
      <c r="E3" s="200"/>
      <c r="F3" s="201" t="s">
        <v>105</v>
      </c>
      <c r="G3" s="202"/>
      <c r="H3" s="200"/>
      <c r="I3" s="203" t="s">
        <v>106</v>
      </c>
      <c r="J3" s="202"/>
      <c r="K3" s="204"/>
      <c r="L3" s="205"/>
      <c r="M3" s="206" t="s">
        <v>80</v>
      </c>
      <c r="N3" s="207" t="s">
        <v>80</v>
      </c>
      <c r="P3" s="1"/>
      <c r="Q3" s="1"/>
      <c r="R3" s="1"/>
      <c r="S3" s="1"/>
      <c r="T3" s="1"/>
      <c r="U3" s="1"/>
      <c r="V3" s="3"/>
      <c r="W3" s="3"/>
      <c r="X3" s="3"/>
      <c r="Y3" s="3"/>
      <c r="Z3" s="3"/>
      <c r="AA3" s="3"/>
      <c r="AB3" s="3"/>
      <c r="AC3" s="3"/>
      <c r="AD3" s="3"/>
      <c r="AE3" s="3"/>
      <c r="AF3" s="3"/>
      <c r="AG3" s="3"/>
    </row>
    <row r="4" spans="1:33" s="111" customFormat="1" ht="66.2" customHeight="1">
      <c r="A4" s="116"/>
      <c r="B4" s="603" t="s">
        <v>167</v>
      </c>
      <c r="C4" s="604"/>
      <c r="D4" s="208" t="s">
        <v>1</v>
      </c>
      <c r="E4" s="209" t="s">
        <v>9</v>
      </c>
      <c r="F4" s="208" t="s">
        <v>120</v>
      </c>
      <c r="G4" s="210" t="s">
        <v>87</v>
      </c>
      <c r="H4" s="209" t="s">
        <v>4</v>
      </c>
      <c r="I4" s="208" t="s">
        <v>119</v>
      </c>
      <c r="J4" s="210" t="s">
        <v>95</v>
      </c>
      <c r="K4" s="210" t="s">
        <v>118</v>
      </c>
      <c r="L4" s="209" t="s">
        <v>109</v>
      </c>
      <c r="M4" s="210" t="s">
        <v>21</v>
      </c>
      <c r="N4" s="211" t="s">
        <v>28</v>
      </c>
      <c r="O4" s="5"/>
      <c r="P4" s="6"/>
      <c r="Q4" s="6"/>
      <c r="R4" s="7"/>
      <c r="S4" s="7"/>
      <c r="T4" s="7"/>
      <c r="U4" s="7"/>
      <c r="V4" s="7"/>
      <c r="W4" s="7"/>
      <c r="X4" s="7"/>
      <c r="Y4" s="7"/>
      <c r="Z4" s="9"/>
      <c r="AA4" s="9"/>
      <c r="AB4" s="10"/>
      <c r="AC4" s="10"/>
      <c r="AD4" s="10"/>
      <c r="AE4" s="10"/>
      <c r="AF4" s="10"/>
      <c r="AG4" s="10"/>
    </row>
    <row r="5" spans="1:33" ht="13.35" customHeight="1">
      <c r="A5" s="72"/>
      <c r="B5" s="24" t="s">
        <v>30</v>
      </c>
      <c r="C5" s="67" t="s">
        <v>81</v>
      </c>
      <c r="D5" s="12">
        <v>0.35786099999999998</v>
      </c>
      <c r="E5" s="84">
        <v>1.8254649999999999</v>
      </c>
      <c r="F5" s="12">
        <v>6.587E-3</v>
      </c>
      <c r="G5" s="13">
        <v>0</v>
      </c>
      <c r="H5" s="84">
        <v>0</v>
      </c>
      <c r="I5" s="12">
        <v>1.0425580000000001</v>
      </c>
      <c r="J5" s="13">
        <v>1.0031999999999999E-2</v>
      </c>
      <c r="K5" s="13">
        <v>771.16037600000004</v>
      </c>
      <c r="L5" s="84">
        <v>5.1E-5</v>
      </c>
      <c r="M5" s="13">
        <v>0.79098000000000002</v>
      </c>
      <c r="N5" s="213">
        <v>775.19391000000007</v>
      </c>
    </row>
    <row r="6" spans="1:33" ht="13.35" customHeight="1">
      <c r="A6" s="220"/>
      <c r="B6" s="50" t="s">
        <v>31</v>
      </c>
      <c r="C6" s="50" t="s">
        <v>32</v>
      </c>
      <c r="D6" s="51">
        <v>3.7794519999999494</v>
      </c>
      <c r="E6" s="228">
        <v>18.907870999999325</v>
      </c>
      <c r="F6" s="51">
        <v>2.519187115856969E-13</v>
      </c>
      <c r="G6" s="52">
        <v>0</v>
      </c>
      <c r="H6" s="228">
        <v>0</v>
      </c>
      <c r="I6" s="51">
        <v>4.4019050000001272</v>
      </c>
      <c r="J6" s="52">
        <v>4.0537000000905363E-2</v>
      </c>
      <c r="K6" s="52">
        <v>1.3186410000025999</v>
      </c>
      <c r="L6" s="228">
        <v>1.2506999999899038E-2</v>
      </c>
      <c r="M6" s="52">
        <v>6.1990590000000001</v>
      </c>
      <c r="N6" s="214">
        <v>34.659972000003059</v>
      </c>
    </row>
    <row r="7" spans="1:33" s="25" customFormat="1" ht="13.35" customHeight="1">
      <c r="A7" s="37"/>
      <c r="B7" s="24" t="s">
        <v>33</v>
      </c>
      <c r="C7" s="67" t="s">
        <v>127</v>
      </c>
      <c r="D7" s="12">
        <v>9.0167280000000005</v>
      </c>
      <c r="E7" s="84">
        <v>1.038616</v>
      </c>
      <c r="F7" s="12">
        <v>33.525683000000001</v>
      </c>
      <c r="G7" s="13">
        <v>1.2077869999999999</v>
      </c>
      <c r="H7" s="84">
        <v>20.723744</v>
      </c>
      <c r="I7" s="12">
        <v>81.331424999999996</v>
      </c>
      <c r="J7" s="13">
        <v>11.616127000000001</v>
      </c>
      <c r="K7" s="13">
        <v>252.19049000000001</v>
      </c>
      <c r="L7" s="84">
        <v>17.356857999999999</v>
      </c>
      <c r="M7" s="13">
        <v>2.838632</v>
      </c>
      <c r="N7" s="213">
        <v>430.84609</v>
      </c>
    </row>
    <row r="8" spans="1:33" s="25" customFormat="1" ht="13.35" customHeight="1">
      <c r="A8" s="37"/>
      <c r="B8" s="24" t="s">
        <v>34</v>
      </c>
      <c r="C8" s="38" t="s">
        <v>62</v>
      </c>
      <c r="D8" s="12">
        <v>24.501128999999999</v>
      </c>
      <c r="E8" s="84">
        <v>2.3763740000000002</v>
      </c>
      <c r="F8" s="12">
        <v>91.295954999999992</v>
      </c>
      <c r="G8" s="13">
        <v>2.9197099999999998</v>
      </c>
      <c r="H8" s="84">
        <v>49.596328999999997</v>
      </c>
      <c r="I8" s="12">
        <v>188.76226800000001</v>
      </c>
      <c r="J8" s="13">
        <v>25.826017</v>
      </c>
      <c r="K8" s="13">
        <v>510.79400400000003</v>
      </c>
      <c r="L8" s="84">
        <v>40.638260999999993</v>
      </c>
      <c r="M8" s="13">
        <v>3.7231909999999999</v>
      </c>
      <c r="N8" s="213">
        <v>940.43323799999996</v>
      </c>
    </row>
    <row r="9" spans="1:33" s="25" customFormat="1" ht="13.35" customHeight="1">
      <c r="A9" s="37"/>
      <c r="B9" s="38" t="s">
        <v>35</v>
      </c>
      <c r="C9" s="38" t="s">
        <v>63</v>
      </c>
      <c r="D9" s="12">
        <v>48.213695999999999</v>
      </c>
      <c r="E9" s="84">
        <v>4.1238229999999998</v>
      </c>
      <c r="F9" s="12">
        <v>177.15482799999998</v>
      </c>
      <c r="G9" s="13">
        <v>6.7324950000000001</v>
      </c>
      <c r="H9" s="84">
        <v>88.356252999999995</v>
      </c>
      <c r="I9" s="12">
        <v>326.30292900000001</v>
      </c>
      <c r="J9" s="13">
        <v>46.028714000000001</v>
      </c>
      <c r="K9" s="13">
        <v>772.29573800000003</v>
      </c>
      <c r="L9" s="84">
        <v>78.333127999999988</v>
      </c>
      <c r="M9" s="13">
        <v>4.6606920000000001</v>
      </c>
      <c r="N9" s="213">
        <v>1552.2022959999999</v>
      </c>
    </row>
    <row r="10" spans="1:33" s="25" customFormat="1" ht="13.35" customHeight="1">
      <c r="A10" s="37"/>
      <c r="B10" s="38" t="s">
        <v>36</v>
      </c>
      <c r="C10" s="38" t="s">
        <v>59</v>
      </c>
      <c r="D10" s="12">
        <v>38.424050000000001</v>
      </c>
      <c r="E10" s="84">
        <v>4.3775959999999996</v>
      </c>
      <c r="F10" s="12">
        <v>186.88868600000001</v>
      </c>
      <c r="G10" s="13">
        <v>6.1788689999999997</v>
      </c>
      <c r="H10" s="84">
        <v>81.792565999999994</v>
      </c>
      <c r="I10" s="12">
        <v>288.37463699999995</v>
      </c>
      <c r="J10" s="13">
        <v>49.467903</v>
      </c>
      <c r="K10" s="13">
        <v>658.42571200000009</v>
      </c>
      <c r="L10" s="84">
        <v>68.906368000000001</v>
      </c>
      <c r="M10" s="13">
        <v>3.733082</v>
      </c>
      <c r="N10" s="213">
        <v>1386.5694689999998</v>
      </c>
    </row>
    <row r="11" spans="1:33" s="25" customFormat="1" ht="13.35" customHeight="1">
      <c r="A11" s="37"/>
      <c r="B11" s="38" t="s">
        <v>37</v>
      </c>
      <c r="C11" s="38" t="s">
        <v>60</v>
      </c>
      <c r="D11" s="12">
        <v>50.383248999999999</v>
      </c>
      <c r="E11" s="84">
        <v>4.2848309999999996</v>
      </c>
      <c r="F11" s="12">
        <v>192.14482699999999</v>
      </c>
      <c r="G11" s="13">
        <v>5.4836600000000004</v>
      </c>
      <c r="H11" s="84">
        <v>80.763112000000007</v>
      </c>
      <c r="I11" s="12">
        <v>281.56379500000003</v>
      </c>
      <c r="J11" s="13">
        <v>50.820276999999997</v>
      </c>
      <c r="K11" s="13">
        <v>583.3814460000001</v>
      </c>
      <c r="L11" s="84">
        <v>71.930886000000001</v>
      </c>
      <c r="M11" s="13">
        <v>4.1146839999999996</v>
      </c>
      <c r="N11" s="213">
        <v>1324.8707670000001</v>
      </c>
    </row>
    <row r="12" spans="1:33" s="25" customFormat="1" ht="13.35" customHeight="1">
      <c r="A12" s="37"/>
      <c r="B12" s="38" t="s">
        <v>38</v>
      </c>
      <c r="C12" s="38" t="s">
        <v>64</v>
      </c>
      <c r="D12" s="12">
        <v>177.954712</v>
      </c>
      <c r="E12" s="84">
        <v>22.497779999999999</v>
      </c>
      <c r="F12" s="12">
        <v>822.794128</v>
      </c>
      <c r="G12" s="13">
        <v>32.524223999999997</v>
      </c>
      <c r="H12" s="84">
        <v>359.44243799999998</v>
      </c>
      <c r="I12" s="12">
        <v>1143.7615800000001</v>
      </c>
      <c r="J12" s="13">
        <v>186.93824000000001</v>
      </c>
      <c r="K12" s="13">
        <v>2084.1031439999997</v>
      </c>
      <c r="L12" s="84">
        <v>248.72709200000003</v>
      </c>
      <c r="M12" s="13">
        <v>9.6794769999999986</v>
      </c>
      <c r="N12" s="213">
        <v>5088.422814999999</v>
      </c>
    </row>
    <row r="13" spans="1:33" s="25" customFormat="1" ht="13.35" customHeight="1">
      <c r="A13" s="37"/>
      <c r="B13" s="38" t="s">
        <v>39</v>
      </c>
      <c r="C13" s="38" t="s">
        <v>65</v>
      </c>
      <c r="D13" s="12">
        <v>178.60891799999999</v>
      </c>
      <c r="E13" s="84">
        <v>42.491990000000001</v>
      </c>
      <c r="F13" s="12">
        <v>1061.162065</v>
      </c>
      <c r="G13" s="13">
        <v>23.326581999999998</v>
      </c>
      <c r="H13" s="84">
        <v>389.96497399999998</v>
      </c>
      <c r="I13" s="12">
        <v>1146.666614</v>
      </c>
      <c r="J13" s="13">
        <v>238.561418</v>
      </c>
      <c r="K13" s="13">
        <v>2095.5467290000001</v>
      </c>
      <c r="L13" s="84">
        <v>192.17599299999998</v>
      </c>
      <c r="M13" s="13">
        <v>6.2452699999999997</v>
      </c>
      <c r="N13" s="213">
        <v>5374.7505529999999</v>
      </c>
    </row>
    <row r="14" spans="1:33" s="25" customFormat="1" ht="13.35" customHeight="1">
      <c r="A14" s="37"/>
      <c r="B14" s="38" t="s">
        <v>40</v>
      </c>
      <c r="C14" s="38" t="s">
        <v>66</v>
      </c>
      <c r="D14" s="12">
        <v>112.073403</v>
      </c>
      <c r="E14" s="84">
        <v>15.102710999999999</v>
      </c>
      <c r="F14" s="12">
        <v>875.2508600000001</v>
      </c>
      <c r="G14" s="13">
        <v>20.977913999999998</v>
      </c>
      <c r="H14" s="84">
        <v>246.96078700000001</v>
      </c>
      <c r="I14" s="12">
        <v>724.88650499999994</v>
      </c>
      <c r="J14" s="13">
        <v>199.63097500000001</v>
      </c>
      <c r="K14" s="13">
        <v>1407.9717770000002</v>
      </c>
      <c r="L14" s="84">
        <v>132.03339700000001</v>
      </c>
      <c r="M14" s="13">
        <v>8.6930940000000003</v>
      </c>
      <c r="N14" s="213">
        <v>3743.5814230000005</v>
      </c>
    </row>
    <row r="15" spans="1:33" s="25" customFormat="1" ht="13.35" customHeight="1">
      <c r="A15" s="37"/>
      <c r="B15" s="38" t="s">
        <v>41</v>
      </c>
      <c r="C15" s="38" t="s">
        <v>67</v>
      </c>
      <c r="D15" s="12">
        <v>86.585881000000001</v>
      </c>
      <c r="E15" s="84">
        <v>22.043801999999999</v>
      </c>
      <c r="F15" s="12">
        <v>638.84525600000006</v>
      </c>
      <c r="G15" s="13">
        <v>10.131008</v>
      </c>
      <c r="H15" s="84">
        <v>196.97102899999999</v>
      </c>
      <c r="I15" s="12">
        <v>515.45599100000004</v>
      </c>
      <c r="J15" s="13">
        <v>91.434612000000001</v>
      </c>
      <c r="K15" s="13">
        <v>1074.0556390000002</v>
      </c>
      <c r="L15" s="84">
        <v>114.114279</v>
      </c>
      <c r="M15" s="13">
        <v>6.9871730000000003</v>
      </c>
      <c r="N15" s="213">
        <v>2756.6246700000002</v>
      </c>
    </row>
    <row r="16" spans="1:33" s="25" customFormat="1" ht="13.35" customHeight="1">
      <c r="A16" s="37"/>
      <c r="B16" s="38" t="s">
        <v>42</v>
      </c>
      <c r="C16" s="38" t="s">
        <v>129</v>
      </c>
      <c r="D16" s="12">
        <v>251.907239</v>
      </c>
      <c r="E16" s="84">
        <v>117.15992300000001</v>
      </c>
      <c r="F16" s="12">
        <v>2391.6842040000001</v>
      </c>
      <c r="G16" s="13">
        <v>43.477981999999997</v>
      </c>
      <c r="H16" s="84">
        <v>684.80143999999996</v>
      </c>
      <c r="I16" s="12">
        <v>2032.9763250000001</v>
      </c>
      <c r="J16" s="13">
        <v>429.063061</v>
      </c>
      <c r="K16" s="13">
        <v>3484.5960019999998</v>
      </c>
      <c r="L16" s="84">
        <v>325.61548800000003</v>
      </c>
      <c r="M16" s="13">
        <v>8.3390749999999993</v>
      </c>
      <c r="N16" s="213">
        <v>9769.6207389999981</v>
      </c>
    </row>
    <row r="17" spans="1:14" s="25" customFormat="1" ht="13.35" customHeight="1">
      <c r="A17" s="37"/>
      <c r="B17" s="38" t="s">
        <v>43</v>
      </c>
      <c r="C17" s="38" t="s">
        <v>130</v>
      </c>
      <c r="D17" s="12">
        <v>124.91418299999999</v>
      </c>
      <c r="E17" s="84">
        <v>128.46624</v>
      </c>
      <c r="F17" s="12">
        <v>2133.0619780000002</v>
      </c>
      <c r="G17" s="13">
        <v>64.963334000000003</v>
      </c>
      <c r="H17" s="84">
        <v>703.738744</v>
      </c>
      <c r="I17" s="12">
        <v>1252.92878</v>
      </c>
      <c r="J17" s="13">
        <v>441.85033600000003</v>
      </c>
      <c r="K17" s="13">
        <v>2895.97757</v>
      </c>
      <c r="L17" s="84">
        <v>214.5206</v>
      </c>
      <c r="M17" s="13">
        <v>27.186734000000001</v>
      </c>
      <c r="N17" s="213">
        <v>7987.6084990000008</v>
      </c>
    </row>
    <row r="18" spans="1:14" s="25" customFormat="1" ht="13.35" customHeight="1">
      <c r="A18" s="37"/>
      <c r="B18" s="38" t="s">
        <v>44</v>
      </c>
      <c r="C18" s="38" t="s">
        <v>131</v>
      </c>
      <c r="D18" s="12">
        <v>78.660798</v>
      </c>
      <c r="E18" s="84">
        <v>140.09943100000001</v>
      </c>
      <c r="F18" s="12">
        <v>1547.0861390000002</v>
      </c>
      <c r="G18" s="13">
        <v>48.887793000000002</v>
      </c>
      <c r="H18" s="84">
        <v>387.41543899999999</v>
      </c>
      <c r="I18" s="12">
        <v>958.76147000000003</v>
      </c>
      <c r="J18" s="13">
        <v>235.24925200000001</v>
      </c>
      <c r="K18" s="13">
        <v>1951.805255</v>
      </c>
      <c r="L18" s="84">
        <v>172.80865600000001</v>
      </c>
      <c r="M18" s="13">
        <v>0</v>
      </c>
      <c r="N18" s="213">
        <v>5520.7742330000001</v>
      </c>
    </row>
    <row r="19" spans="1:14" s="25" customFormat="1" ht="13.35" customHeight="1">
      <c r="A19" s="37"/>
      <c r="B19" s="38" t="s">
        <v>45</v>
      </c>
      <c r="C19" s="38" t="s">
        <v>132</v>
      </c>
      <c r="D19" s="12">
        <v>49.875957</v>
      </c>
      <c r="E19" s="84">
        <v>89.815873999999994</v>
      </c>
      <c r="F19" s="12">
        <v>908.23089700000003</v>
      </c>
      <c r="G19" s="13">
        <v>74.591696999999996</v>
      </c>
      <c r="H19" s="84">
        <v>190.991795</v>
      </c>
      <c r="I19" s="12">
        <v>444.14618099999996</v>
      </c>
      <c r="J19" s="13">
        <v>225.16889499999999</v>
      </c>
      <c r="K19" s="13">
        <v>1220.9968940000001</v>
      </c>
      <c r="L19" s="84">
        <v>145.40683999999999</v>
      </c>
      <c r="M19" s="13">
        <v>0</v>
      </c>
      <c r="N19" s="213">
        <v>3349.2250300000001</v>
      </c>
    </row>
    <row r="20" spans="1:14" s="25" customFormat="1" ht="13.35" customHeight="1">
      <c r="A20" s="37"/>
      <c r="B20" s="38" t="s">
        <v>46</v>
      </c>
      <c r="C20" s="38" t="s">
        <v>133</v>
      </c>
      <c r="D20" s="12">
        <v>199.400589</v>
      </c>
      <c r="E20" s="84">
        <v>726.10345199999995</v>
      </c>
      <c r="F20" s="12">
        <v>2132.3836190000002</v>
      </c>
      <c r="G20" s="13">
        <v>92.322179000000006</v>
      </c>
      <c r="H20" s="84">
        <v>304.27202199999999</v>
      </c>
      <c r="I20" s="12">
        <v>1517.143562</v>
      </c>
      <c r="J20" s="13">
        <v>315.93876699999998</v>
      </c>
      <c r="K20" s="13">
        <v>3748.8062279999999</v>
      </c>
      <c r="L20" s="84">
        <v>379.48339700000002</v>
      </c>
      <c r="M20" s="13">
        <v>0</v>
      </c>
      <c r="N20" s="213">
        <v>9415.8538150000004</v>
      </c>
    </row>
    <row r="21" spans="1:14" s="25" customFormat="1" ht="13.35" customHeight="1">
      <c r="A21" s="37"/>
      <c r="B21" s="38" t="s">
        <v>47</v>
      </c>
      <c r="C21" s="38" t="s">
        <v>134</v>
      </c>
      <c r="D21" s="12">
        <v>386.15130799999997</v>
      </c>
      <c r="E21" s="84">
        <v>4731.4652059999999</v>
      </c>
      <c r="F21" s="12">
        <v>10723.070334</v>
      </c>
      <c r="G21" s="13">
        <v>900.357483</v>
      </c>
      <c r="H21" s="84">
        <v>1106.2346130000001</v>
      </c>
      <c r="I21" s="12">
        <v>9362.9812689999999</v>
      </c>
      <c r="J21" s="13">
        <v>10118.340537</v>
      </c>
      <c r="K21" s="13">
        <v>18554.638897999997</v>
      </c>
      <c r="L21" s="84">
        <v>2670.2277519999998</v>
      </c>
      <c r="M21" s="13">
        <v>0</v>
      </c>
      <c r="N21" s="213">
        <v>58553.467399999994</v>
      </c>
    </row>
    <row r="22" spans="1:14" s="39" customFormat="1" ht="13.35" customHeight="1">
      <c r="A22" s="118"/>
      <c r="B22" s="119" t="s">
        <v>22</v>
      </c>
      <c r="C22" s="68"/>
      <c r="D22" s="26">
        <v>1820.8091530000002</v>
      </c>
      <c r="E22" s="85">
        <v>6072.1809849999991</v>
      </c>
      <c r="F22" s="26">
        <v>23914.586046</v>
      </c>
      <c r="G22" s="27">
        <v>1334.082717</v>
      </c>
      <c r="H22" s="85">
        <v>4892.0252849999997</v>
      </c>
      <c r="I22" s="26">
        <v>20271.487794000001</v>
      </c>
      <c r="J22" s="27">
        <v>12665.985700000001</v>
      </c>
      <c r="K22" s="27">
        <v>42068.064543</v>
      </c>
      <c r="L22" s="85">
        <v>4872.2915529999991</v>
      </c>
      <c r="M22" s="27">
        <v>93.191142999999997</v>
      </c>
      <c r="N22" s="58">
        <v>118004.70491900001</v>
      </c>
    </row>
    <row r="23" spans="1:14" s="39" customFormat="1" ht="12" customHeight="1">
      <c r="B23" s="54" t="s">
        <v>101</v>
      </c>
    </row>
    <row r="24" spans="1:14" s="39" customFormat="1" ht="11.1" customHeight="1">
      <c r="B24" s="65" t="s">
        <v>102</v>
      </c>
    </row>
    <row r="25" spans="1:14" s="39" customFormat="1" ht="11.1" customHeight="1">
      <c r="B25" s="65" t="s">
        <v>103</v>
      </c>
    </row>
    <row r="26" spans="1:14" s="25" customFormat="1" ht="13.35" customHeight="1">
      <c r="A26" s="39"/>
      <c r="B26" s="39"/>
      <c r="C26" s="39"/>
      <c r="N26" s="39"/>
    </row>
    <row r="27" spans="1:14" s="25" customFormat="1" ht="13.35" customHeight="1">
      <c r="A27" s="39"/>
      <c r="B27" s="39"/>
      <c r="C27" s="39"/>
      <c r="H27" s="491" t="s">
        <v>279</v>
      </c>
      <c r="N27" s="39"/>
    </row>
    <row r="28" spans="1:14" s="25" customFormat="1" ht="13.35" customHeight="1">
      <c r="A28" s="39"/>
      <c r="B28" s="39"/>
      <c r="C28" s="39"/>
      <c r="N28" s="39"/>
    </row>
    <row r="29" spans="1:14" s="25" customFormat="1" ht="13.35" customHeight="1">
      <c r="A29" s="39"/>
      <c r="B29" s="39"/>
      <c r="C29" s="39"/>
      <c r="N29" s="39"/>
    </row>
    <row r="30" spans="1:14" s="25" customFormat="1" ht="13.35" customHeight="1">
      <c r="A30" s="39"/>
      <c r="B30" s="39"/>
      <c r="C30" s="39"/>
      <c r="N30" s="39"/>
    </row>
    <row r="31" spans="1:14" s="25" customFormat="1" ht="13.35" customHeight="1">
      <c r="A31" s="39"/>
      <c r="B31" s="39"/>
      <c r="C31" s="39"/>
      <c r="N31" s="39"/>
    </row>
    <row r="32" spans="1:14" s="25" customFormat="1" ht="13.35" customHeight="1">
      <c r="A32" s="39"/>
      <c r="B32" s="39"/>
      <c r="C32" s="39"/>
      <c r="N32" s="39"/>
    </row>
    <row r="33" spans="1:14" s="25" customFormat="1" ht="13.35" customHeight="1">
      <c r="A33" s="39"/>
      <c r="B33" s="39"/>
      <c r="C33" s="39"/>
      <c r="N33" s="39"/>
    </row>
    <row r="34" spans="1:14" s="25" customFormat="1" ht="13.35" customHeight="1">
      <c r="A34" s="39"/>
      <c r="B34" s="39"/>
      <c r="C34" s="39"/>
      <c r="N34" s="39"/>
    </row>
    <row r="35" spans="1:14" s="25" customFormat="1" ht="13.35" customHeight="1">
      <c r="A35" s="39"/>
      <c r="B35" s="39"/>
      <c r="C35" s="39"/>
      <c r="N35" s="39"/>
    </row>
    <row r="36" spans="1:14" s="25" customFormat="1" ht="13.35" customHeight="1">
      <c r="A36" s="39"/>
      <c r="B36" s="39"/>
      <c r="C36" s="39"/>
      <c r="N36" s="39"/>
    </row>
    <row r="37" spans="1:14" s="25" customFormat="1" ht="13.35" customHeight="1">
      <c r="A37" s="39"/>
      <c r="B37" s="39"/>
      <c r="C37" s="39"/>
      <c r="N37" s="39"/>
    </row>
    <row r="38" spans="1:14" s="25" customFormat="1" ht="13.35" customHeight="1">
      <c r="A38" s="39"/>
      <c r="B38" s="39"/>
      <c r="C38" s="39"/>
      <c r="N38" s="39"/>
    </row>
    <row r="39" spans="1:14" s="25" customFormat="1" ht="13.35" customHeight="1">
      <c r="A39" s="39"/>
      <c r="B39" s="39"/>
      <c r="C39" s="39"/>
      <c r="N39" s="39"/>
    </row>
    <row r="40" spans="1:14" s="25" customFormat="1" ht="13.35" customHeight="1">
      <c r="A40" s="39"/>
      <c r="B40" s="39"/>
      <c r="C40" s="39"/>
      <c r="N40" s="39"/>
    </row>
    <row r="41" spans="1:14" s="25" customFormat="1" ht="13.35" customHeight="1">
      <c r="A41" s="39"/>
      <c r="B41" s="39"/>
      <c r="C41" s="39"/>
      <c r="N41" s="39"/>
    </row>
    <row r="42" spans="1:14" s="25" customFormat="1" ht="13.35" customHeight="1">
      <c r="A42" s="39"/>
      <c r="B42" s="39"/>
      <c r="C42" s="39"/>
      <c r="N42" s="39"/>
    </row>
    <row r="43" spans="1:14" s="25" customFormat="1" ht="13.35" customHeight="1">
      <c r="A43" s="39"/>
      <c r="B43" s="39"/>
      <c r="C43" s="39"/>
      <c r="N43" s="39"/>
    </row>
    <row r="44" spans="1:14" s="25" customFormat="1" ht="13.35" customHeight="1">
      <c r="A44" s="39"/>
      <c r="B44" s="39"/>
      <c r="C44" s="39"/>
      <c r="N44" s="39"/>
    </row>
    <row r="45" spans="1:14" s="25" customFormat="1" ht="13.35" customHeight="1">
      <c r="A45" s="39"/>
      <c r="B45" s="39"/>
      <c r="C45" s="39"/>
      <c r="N45" s="39"/>
    </row>
    <row r="46" spans="1:14" s="25" customFormat="1" ht="13.35" customHeight="1">
      <c r="A46" s="39"/>
      <c r="B46" s="39"/>
      <c r="C46" s="39"/>
      <c r="N46" s="39"/>
    </row>
    <row r="47" spans="1:14" s="25" customFormat="1" ht="13.35" customHeight="1">
      <c r="A47" s="39"/>
      <c r="B47" s="39"/>
      <c r="C47" s="39"/>
      <c r="N47" s="39"/>
    </row>
    <row r="48" spans="1:14" s="25" customFormat="1" ht="13.35" customHeight="1">
      <c r="A48" s="39"/>
      <c r="B48" s="39"/>
      <c r="C48" s="39"/>
      <c r="N48" s="39"/>
    </row>
    <row r="49" spans="1:14" s="25" customFormat="1" ht="13.35" customHeight="1">
      <c r="A49" s="39"/>
      <c r="B49" s="39"/>
      <c r="C49" s="39"/>
      <c r="N49" s="39"/>
    </row>
    <row r="50" spans="1:14" s="25" customFormat="1" ht="13.35" customHeight="1">
      <c r="A50" s="39"/>
      <c r="B50" s="39"/>
      <c r="C50" s="39"/>
      <c r="N50" s="39"/>
    </row>
    <row r="51" spans="1:14" s="25" customFormat="1" ht="13.35" customHeight="1">
      <c r="A51" s="39"/>
      <c r="B51" s="39"/>
      <c r="C51" s="39"/>
      <c r="N51" s="39"/>
    </row>
    <row r="52" spans="1:14" s="25" customFormat="1" ht="13.35" customHeight="1">
      <c r="A52" s="39"/>
      <c r="B52" s="39"/>
      <c r="C52" s="39"/>
      <c r="N52" s="39"/>
    </row>
    <row r="53" spans="1:14" s="25" customFormat="1" ht="13.35" customHeight="1">
      <c r="A53" s="39"/>
      <c r="B53" s="39"/>
      <c r="C53" s="39"/>
      <c r="N53" s="39"/>
    </row>
    <row r="54" spans="1:14" s="25" customFormat="1" ht="13.35" customHeight="1">
      <c r="A54" s="39"/>
      <c r="B54" s="39"/>
      <c r="C54" s="39"/>
      <c r="N54" s="39"/>
    </row>
    <row r="55" spans="1:14" s="25" customFormat="1" ht="13.35" customHeight="1">
      <c r="A55" s="39"/>
      <c r="B55" s="39"/>
      <c r="C55" s="39"/>
      <c r="N55" s="39"/>
    </row>
    <row r="56" spans="1:14" s="25" customFormat="1" ht="13.35" customHeight="1">
      <c r="A56" s="39"/>
      <c r="B56" s="39"/>
      <c r="C56" s="39"/>
      <c r="N56" s="39"/>
    </row>
    <row r="57" spans="1:14" s="25" customFormat="1" ht="13.35" customHeight="1">
      <c r="A57" s="39"/>
      <c r="B57" s="39"/>
      <c r="C57" s="39"/>
      <c r="N57" s="39"/>
    </row>
    <row r="58" spans="1:14" s="25" customFormat="1" ht="13.35" customHeight="1">
      <c r="A58" s="39"/>
      <c r="B58" s="39"/>
      <c r="C58" s="39"/>
      <c r="N58" s="39"/>
    </row>
    <row r="59" spans="1:14" s="25" customFormat="1" ht="13.35" customHeight="1">
      <c r="A59" s="39"/>
      <c r="B59" s="39"/>
      <c r="C59" s="39"/>
      <c r="N59" s="39"/>
    </row>
    <row r="60" spans="1:14" s="25" customFormat="1" ht="13.35" customHeight="1">
      <c r="A60" s="39"/>
      <c r="B60" s="39"/>
      <c r="C60" s="39"/>
      <c r="N60" s="39"/>
    </row>
    <row r="61" spans="1:14" s="25" customFormat="1" ht="13.35" customHeight="1">
      <c r="A61" s="39"/>
      <c r="B61" s="39"/>
      <c r="C61" s="39"/>
      <c r="N61" s="39"/>
    </row>
    <row r="62" spans="1:14" s="25" customFormat="1" ht="13.35" customHeight="1">
      <c r="A62" s="39"/>
      <c r="B62" s="39"/>
      <c r="C62" s="39"/>
      <c r="N62" s="39"/>
    </row>
    <row r="63" spans="1:14" s="25" customFormat="1" ht="13.35" customHeight="1">
      <c r="A63" s="39"/>
      <c r="B63" s="39"/>
      <c r="C63" s="39"/>
      <c r="N63" s="39"/>
    </row>
    <row r="64" spans="1:14" s="25" customFormat="1" ht="13.35" customHeight="1">
      <c r="A64" s="39"/>
      <c r="B64" s="39"/>
      <c r="C64" s="39"/>
      <c r="N64" s="39"/>
    </row>
    <row r="65" spans="1:14" s="25" customFormat="1" ht="13.35" customHeight="1">
      <c r="A65" s="39"/>
      <c r="B65" s="39"/>
      <c r="C65" s="39"/>
      <c r="N65" s="39"/>
    </row>
    <row r="66" spans="1:14" s="25" customFormat="1" ht="13.35" customHeight="1">
      <c r="A66" s="39"/>
      <c r="B66" s="39"/>
      <c r="C66" s="39"/>
      <c r="N66" s="39"/>
    </row>
    <row r="67" spans="1:14" s="25" customFormat="1" ht="13.35" customHeight="1">
      <c r="A67" s="39"/>
      <c r="B67" s="39"/>
      <c r="C67" s="39"/>
      <c r="N67" s="39"/>
    </row>
    <row r="68" spans="1:14" s="25" customFormat="1" ht="13.35" customHeight="1">
      <c r="A68" s="39"/>
      <c r="B68" s="39"/>
      <c r="C68" s="39"/>
      <c r="N68" s="39"/>
    </row>
    <row r="69" spans="1:14" s="25" customFormat="1" ht="13.35" customHeight="1">
      <c r="A69" s="39"/>
      <c r="B69" s="39"/>
      <c r="C69" s="39"/>
      <c r="N69" s="39"/>
    </row>
    <row r="70" spans="1:14" s="25" customFormat="1" ht="13.35" customHeight="1">
      <c r="A70" s="39"/>
      <c r="B70" s="39"/>
      <c r="C70" s="39"/>
      <c r="N70" s="39"/>
    </row>
    <row r="71" spans="1:14" s="25" customFormat="1" ht="13.35" customHeight="1">
      <c r="A71" s="39"/>
      <c r="B71" s="39"/>
      <c r="C71" s="39"/>
      <c r="N71" s="39"/>
    </row>
    <row r="72" spans="1:14" s="25" customFormat="1" ht="13.35" customHeight="1">
      <c r="A72" s="39"/>
      <c r="B72" s="39"/>
      <c r="C72" s="39"/>
      <c r="N72" s="39"/>
    </row>
    <row r="73" spans="1:14" s="25" customFormat="1" ht="13.35" customHeight="1">
      <c r="A73" s="39"/>
      <c r="B73" s="39"/>
      <c r="C73" s="39"/>
      <c r="N73" s="39"/>
    </row>
    <row r="74" spans="1:14" s="25" customFormat="1" ht="13.35" customHeight="1">
      <c r="A74" s="39"/>
      <c r="B74" s="39"/>
      <c r="C74" s="39"/>
      <c r="N74" s="39"/>
    </row>
    <row r="75" spans="1:14" s="25" customFormat="1" ht="13.35" customHeight="1">
      <c r="A75" s="39"/>
      <c r="B75" s="39"/>
      <c r="C75" s="39"/>
      <c r="N75" s="39"/>
    </row>
    <row r="76" spans="1:14" s="25" customFormat="1" ht="13.35" customHeight="1">
      <c r="A76" s="39"/>
      <c r="B76" s="39"/>
      <c r="C76" s="39"/>
      <c r="N76" s="39"/>
    </row>
    <row r="77" spans="1:14" s="25" customFormat="1" ht="13.35" customHeight="1">
      <c r="A77" s="39"/>
      <c r="B77" s="39"/>
      <c r="C77" s="39"/>
      <c r="N77" s="39"/>
    </row>
    <row r="78" spans="1:14" s="25" customFormat="1" ht="13.35" customHeight="1">
      <c r="A78" s="39"/>
      <c r="B78" s="39"/>
      <c r="C78" s="39"/>
      <c r="N78" s="39"/>
    </row>
    <row r="79" spans="1:14" s="25" customFormat="1" ht="13.35" customHeight="1">
      <c r="A79" s="39"/>
      <c r="B79" s="39"/>
      <c r="C79" s="39"/>
      <c r="N79" s="39"/>
    </row>
    <row r="80" spans="1:14" s="25" customFormat="1" ht="13.35" customHeight="1">
      <c r="A80" s="39"/>
      <c r="B80" s="39"/>
      <c r="C80" s="39"/>
      <c r="N80" s="39"/>
    </row>
    <row r="81" spans="1:14" s="25" customFormat="1" ht="13.35" customHeight="1">
      <c r="A81" s="39"/>
      <c r="B81" s="39"/>
      <c r="C81" s="39"/>
      <c r="N81" s="39"/>
    </row>
    <row r="82" spans="1:14" s="25" customFormat="1" ht="13.35" customHeight="1">
      <c r="A82" s="39"/>
      <c r="B82" s="39"/>
      <c r="C82" s="39"/>
      <c r="N82" s="39"/>
    </row>
    <row r="83" spans="1:14" s="25" customFormat="1" ht="13.35" customHeight="1">
      <c r="A83" s="39"/>
      <c r="B83" s="39"/>
      <c r="C83" s="39"/>
      <c r="N83" s="39"/>
    </row>
    <row r="84" spans="1:14" s="25" customFormat="1" ht="13.35" customHeight="1">
      <c r="A84" s="39"/>
      <c r="B84" s="39"/>
      <c r="C84" s="39"/>
      <c r="N84" s="39"/>
    </row>
    <row r="85" spans="1:14" s="25" customFormat="1" ht="13.35" customHeight="1">
      <c r="A85" s="39"/>
      <c r="B85" s="39"/>
      <c r="C85" s="39"/>
      <c r="N85" s="39"/>
    </row>
    <row r="86" spans="1:14" s="25" customFormat="1" ht="13.35" customHeight="1">
      <c r="A86" s="39"/>
      <c r="B86" s="39"/>
      <c r="C86" s="39"/>
      <c r="N86" s="39"/>
    </row>
    <row r="87" spans="1:14" s="25" customFormat="1" ht="13.35" customHeight="1">
      <c r="A87" s="39"/>
      <c r="B87" s="39"/>
      <c r="C87" s="39"/>
      <c r="N87" s="39"/>
    </row>
    <row r="88" spans="1:14" s="25" customFormat="1" ht="13.35" customHeight="1">
      <c r="A88" s="39"/>
      <c r="B88" s="39"/>
      <c r="C88" s="39"/>
      <c r="N88" s="39"/>
    </row>
    <row r="89" spans="1:14" s="25" customFormat="1" ht="13.35" customHeight="1">
      <c r="A89" s="39"/>
      <c r="B89" s="39"/>
      <c r="C89" s="39"/>
      <c r="N89" s="39"/>
    </row>
    <row r="90" spans="1:14" s="25" customFormat="1" ht="13.35" customHeight="1">
      <c r="A90" s="39"/>
      <c r="B90" s="39"/>
      <c r="C90" s="39"/>
      <c r="N90" s="39"/>
    </row>
    <row r="91" spans="1:14" s="25" customFormat="1" ht="13.35" customHeight="1">
      <c r="A91" s="39"/>
      <c r="B91" s="39"/>
      <c r="C91" s="39"/>
      <c r="N91" s="39"/>
    </row>
    <row r="92" spans="1:14" s="25" customFormat="1" ht="13.35" customHeight="1">
      <c r="A92" s="39"/>
      <c r="B92" s="39"/>
      <c r="C92" s="39"/>
      <c r="N92" s="39"/>
    </row>
    <row r="93" spans="1:14" s="25" customFormat="1" ht="13.35" customHeight="1">
      <c r="A93" s="39"/>
      <c r="B93" s="39"/>
      <c r="C93" s="39"/>
      <c r="N93" s="39"/>
    </row>
    <row r="94" spans="1:14" s="25" customFormat="1" ht="13.35" customHeight="1">
      <c r="A94" s="39"/>
      <c r="B94" s="39"/>
      <c r="C94" s="39"/>
      <c r="N94" s="39"/>
    </row>
    <row r="95" spans="1:14" s="25" customFormat="1" ht="13.35" customHeight="1">
      <c r="A95" s="39"/>
      <c r="B95" s="39"/>
      <c r="C95" s="39"/>
      <c r="N95" s="39"/>
    </row>
    <row r="96" spans="1:14" s="25" customFormat="1" ht="13.35" customHeight="1">
      <c r="A96" s="39"/>
      <c r="B96" s="39"/>
      <c r="C96" s="39"/>
      <c r="N96" s="39"/>
    </row>
    <row r="97" spans="1:14" s="25" customFormat="1" ht="13.35" customHeight="1">
      <c r="A97" s="39"/>
      <c r="B97" s="39"/>
      <c r="C97" s="39"/>
      <c r="N97" s="39"/>
    </row>
    <row r="98" spans="1:14" s="25" customFormat="1" ht="13.35" customHeight="1">
      <c r="A98" s="39"/>
      <c r="B98" s="39"/>
      <c r="C98" s="39"/>
      <c r="N98" s="39"/>
    </row>
    <row r="99" spans="1:14" s="25" customFormat="1" ht="13.35" customHeight="1">
      <c r="A99" s="39"/>
      <c r="B99" s="39"/>
      <c r="C99" s="39"/>
      <c r="N99" s="39"/>
    </row>
    <row r="100" spans="1:14" s="25" customFormat="1" ht="13.35" customHeight="1">
      <c r="A100" s="39"/>
      <c r="B100" s="39"/>
      <c r="C100" s="39"/>
      <c r="N100" s="39"/>
    </row>
    <row r="101" spans="1:14" s="25" customFormat="1" ht="13.35" customHeight="1">
      <c r="A101" s="39"/>
      <c r="B101" s="39"/>
      <c r="C101" s="39"/>
      <c r="N101" s="39"/>
    </row>
    <row r="102" spans="1:14" s="25" customFormat="1" ht="13.35" customHeight="1">
      <c r="A102" s="39"/>
      <c r="B102" s="39"/>
      <c r="C102" s="39"/>
      <c r="N102" s="39"/>
    </row>
    <row r="103" spans="1:14" s="25" customFormat="1" ht="13.35" customHeight="1">
      <c r="A103" s="39"/>
      <c r="B103" s="39"/>
      <c r="C103" s="39"/>
      <c r="N103" s="39"/>
    </row>
    <row r="104" spans="1:14" s="25" customFormat="1" ht="13.35" customHeight="1">
      <c r="A104" s="39"/>
      <c r="B104" s="39"/>
      <c r="C104" s="39"/>
      <c r="N104" s="39"/>
    </row>
    <row r="105" spans="1:14" s="25" customFormat="1" ht="13.35" customHeight="1">
      <c r="A105" s="39"/>
      <c r="B105" s="39"/>
      <c r="C105" s="39"/>
      <c r="N105" s="39"/>
    </row>
    <row r="106" spans="1:14" s="25" customFormat="1" ht="13.35" customHeight="1">
      <c r="A106" s="39"/>
      <c r="B106" s="39"/>
      <c r="C106" s="39"/>
      <c r="N106" s="39"/>
    </row>
    <row r="107" spans="1:14" s="25" customFormat="1" ht="13.35" customHeight="1">
      <c r="A107" s="39"/>
      <c r="B107" s="39"/>
      <c r="C107" s="39"/>
      <c r="N107" s="39"/>
    </row>
    <row r="108" spans="1:14" s="25" customFormat="1" ht="13.35" customHeight="1">
      <c r="A108" s="39"/>
      <c r="B108" s="39"/>
      <c r="C108" s="39"/>
      <c r="N108" s="39"/>
    </row>
    <row r="109" spans="1:14" s="25" customFormat="1" ht="13.35" customHeight="1">
      <c r="A109" s="39"/>
      <c r="B109" s="39"/>
      <c r="C109" s="39"/>
      <c r="N109" s="39"/>
    </row>
    <row r="110" spans="1:14" s="25" customFormat="1" ht="13.35" customHeight="1">
      <c r="A110" s="39"/>
      <c r="B110" s="39"/>
      <c r="C110" s="39"/>
      <c r="N110" s="39"/>
    </row>
    <row r="111" spans="1:14" s="25" customFormat="1" ht="13.35" customHeight="1">
      <c r="A111" s="39"/>
      <c r="B111" s="39"/>
      <c r="C111" s="39"/>
      <c r="N111" s="39"/>
    </row>
    <row r="112" spans="1:14" s="25" customFormat="1" ht="13.35" customHeight="1">
      <c r="A112" s="39"/>
      <c r="B112" s="39"/>
      <c r="C112" s="39"/>
      <c r="N112" s="39"/>
    </row>
    <row r="113" spans="1:14" s="25" customFormat="1" ht="13.35" customHeight="1">
      <c r="A113" s="39"/>
      <c r="B113" s="39"/>
      <c r="C113" s="39"/>
      <c r="N113" s="39"/>
    </row>
    <row r="114" spans="1:14" s="25" customFormat="1" ht="13.35" customHeight="1">
      <c r="A114" s="39"/>
      <c r="B114" s="39"/>
      <c r="C114" s="39"/>
      <c r="N114" s="39"/>
    </row>
    <row r="115" spans="1:14" s="25" customFormat="1" ht="13.35" customHeight="1">
      <c r="A115" s="39"/>
      <c r="B115" s="39"/>
      <c r="C115" s="39"/>
      <c r="N115" s="39"/>
    </row>
    <row r="116" spans="1:14" s="25" customFormat="1" ht="13.35" customHeight="1">
      <c r="A116" s="39"/>
      <c r="B116" s="39"/>
      <c r="C116" s="39"/>
      <c r="N116" s="39"/>
    </row>
    <row r="117" spans="1:14" s="25" customFormat="1" ht="13.35" customHeight="1">
      <c r="A117" s="39"/>
      <c r="B117" s="39"/>
      <c r="C117" s="39"/>
      <c r="N117" s="39"/>
    </row>
    <row r="118" spans="1:14" s="25" customFormat="1" ht="13.35" customHeight="1">
      <c r="A118" s="39"/>
      <c r="B118" s="39"/>
      <c r="C118" s="39"/>
      <c r="N118" s="39"/>
    </row>
    <row r="119" spans="1:14" s="25" customFormat="1" ht="13.35" customHeight="1">
      <c r="A119" s="39"/>
      <c r="B119" s="39"/>
      <c r="C119" s="39"/>
      <c r="N119" s="39"/>
    </row>
    <row r="120" spans="1:14" s="25" customFormat="1" ht="13.35" customHeight="1">
      <c r="A120" s="39"/>
      <c r="B120" s="39"/>
      <c r="C120" s="39"/>
      <c r="N120" s="39"/>
    </row>
    <row r="121" spans="1:14" s="25" customFormat="1" ht="13.35" customHeight="1">
      <c r="A121" s="39"/>
      <c r="B121" s="39"/>
      <c r="C121" s="39"/>
      <c r="N121" s="39"/>
    </row>
    <row r="122" spans="1:14" s="25" customFormat="1" ht="13.35" customHeight="1">
      <c r="A122" s="39"/>
      <c r="B122" s="39"/>
      <c r="C122" s="39"/>
      <c r="N122" s="39"/>
    </row>
    <row r="123" spans="1:14" s="25" customFormat="1" ht="13.35" customHeight="1">
      <c r="A123" s="39"/>
      <c r="B123" s="39"/>
      <c r="C123" s="39"/>
      <c r="N123" s="39"/>
    </row>
    <row r="124" spans="1:14" s="25" customFormat="1" ht="13.35" customHeight="1">
      <c r="A124" s="39"/>
      <c r="B124" s="39"/>
      <c r="C124" s="39"/>
      <c r="N124" s="39"/>
    </row>
    <row r="125" spans="1:14" s="25" customFormat="1" ht="13.35" customHeight="1">
      <c r="A125" s="39"/>
      <c r="B125" s="39"/>
      <c r="C125" s="39"/>
      <c r="N125" s="39"/>
    </row>
    <row r="126" spans="1:14" s="25" customFormat="1" ht="13.35" customHeight="1">
      <c r="A126" s="39"/>
      <c r="B126" s="39"/>
      <c r="C126" s="39"/>
      <c r="N126" s="39"/>
    </row>
    <row r="127" spans="1:14" s="25" customFormat="1" ht="13.35" customHeight="1">
      <c r="A127" s="39"/>
      <c r="B127" s="39"/>
      <c r="C127" s="39"/>
      <c r="N127" s="39"/>
    </row>
    <row r="128" spans="1:14" s="25" customFormat="1" ht="13.35" customHeight="1">
      <c r="A128" s="39"/>
      <c r="B128" s="39"/>
      <c r="C128" s="39"/>
      <c r="N128" s="39"/>
    </row>
    <row r="129" spans="1:14" s="25" customFormat="1" ht="13.35" customHeight="1">
      <c r="A129" s="39"/>
      <c r="B129" s="39"/>
      <c r="C129" s="39"/>
      <c r="N129" s="39"/>
    </row>
    <row r="130" spans="1:14" s="25" customFormat="1" ht="13.35" customHeight="1">
      <c r="A130" s="39"/>
      <c r="B130" s="39"/>
      <c r="C130" s="39"/>
      <c r="N130" s="39"/>
    </row>
    <row r="131" spans="1:14" s="25" customFormat="1" ht="13.35" customHeight="1">
      <c r="A131" s="39"/>
      <c r="B131" s="39"/>
      <c r="C131" s="39"/>
      <c r="N131" s="39"/>
    </row>
    <row r="132" spans="1:14" s="25" customFormat="1" ht="13.35" customHeight="1">
      <c r="A132" s="39"/>
      <c r="B132" s="39"/>
      <c r="C132" s="39"/>
      <c r="N132" s="39"/>
    </row>
    <row r="133" spans="1:14" s="25" customFormat="1" ht="13.35" customHeight="1">
      <c r="A133" s="39"/>
      <c r="B133" s="39"/>
      <c r="C133" s="39"/>
      <c r="N133" s="39"/>
    </row>
    <row r="134" spans="1:14" s="25" customFormat="1" ht="13.35" customHeight="1">
      <c r="A134" s="39"/>
      <c r="B134" s="39"/>
      <c r="C134" s="39"/>
      <c r="N134" s="39"/>
    </row>
    <row r="135" spans="1:14" s="25" customFormat="1" ht="13.35" customHeight="1">
      <c r="A135" s="39"/>
      <c r="B135" s="39"/>
      <c r="C135" s="39"/>
      <c r="N135" s="39"/>
    </row>
    <row r="136" spans="1:14" s="25" customFormat="1" ht="13.35" customHeight="1">
      <c r="A136" s="39"/>
      <c r="B136" s="39"/>
      <c r="C136" s="39"/>
      <c r="N136" s="39"/>
    </row>
    <row r="137" spans="1:14" s="25" customFormat="1" ht="13.35" customHeight="1">
      <c r="A137" s="39"/>
      <c r="B137" s="39"/>
      <c r="C137" s="39"/>
      <c r="N137" s="39"/>
    </row>
    <row r="138" spans="1:14" s="25" customFormat="1" ht="13.35" customHeight="1">
      <c r="A138" s="39"/>
      <c r="B138" s="39"/>
      <c r="C138" s="39"/>
      <c r="N138" s="39"/>
    </row>
    <row r="139" spans="1:14" s="25" customFormat="1" ht="13.35" customHeight="1">
      <c r="A139" s="39"/>
      <c r="B139" s="39"/>
      <c r="C139" s="39"/>
      <c r="N139" s="39"/>
    </row>
    <row r="140" spans="1:14" s="25" customFormat="1" ht="13.35" customHeight="1">
      <c r="A140" s="39"/>
      <c r="B140" s="39"/>
      <c r="C140" s="39"/>
      <c r="N140" s="39"/>
    </row>
    <row r="141" spans="1:14" s="25" customFormat="1" ht="13.35" customHeight="1">
      <c r="A141" s="39"/>
      <c r="B141" s="39"/>
      <c r="C141" s="39"/>
      <c r="N141" s="39"/>
    </row>
    <row r="142" spans="1:14" s="25" customFormat="1" ht="13.35" customHeight="1">
      <c r="A142" s="39"/>
      <c r="B142" s="39"/>
      <c r="C142" s="39"/>
      <c r="N142" s="39"/>
    </row>
    <row r="143" spans="1:14" s="25" customFormat="1" ht="13.35" customHeight="1">
      <c r="A143" s="39"/>
      <c r="B143" s="39"/>
      <c r="C143" s="39"/>
      <c r="N143" s="39"/>
    </row>
    <row r="144" spans="1:14" s="25" customFormat="1" ht="13.35" customHeight="1">
      <c r="A144" s="39"/>
      <c r="B144" s="39"/>
      <c r="C144" s="39"/>
      <c r="N144" s="39"/>
    </row>
    <row r="145" spans="1:14" s="25" customFormat="1" ht="13.35" customHeight="1">
      <c r="A145" s="39"/>
      <c r="B145" s="39"/>
      <c r="C145" s="39"/>
      <c r="N145" s="39"/>
    </row>
    <row r="146" spans="1:14" s="25" customFormat="1" ht="13.35" customHeight="1">
      <c r="A146" s="39"/>
      <c r="B146" s="39"/>
      <c r="C146" s="39"/>
      <c r="N146" s="39"/>
    </row>
    <row r="147" spans="1:14" s="25" customFormat="1" ht="13.35" customHeight="1">
      <c r="A147" s="39"/>
      <c r="B147" s="39"/>
      <c r="C147" s="39"/>
      <c r="N147" s="39"/>
    </row>
    <row r="148" spans="1:14" s="25" customFormat="1" ht="13.35" customHeight="1">
      <c r="A148" s="39"/>
      <c r="B148" s="39"/>
      <c r="C148" s="39"/>
      <c r="N148" s="39"/>
    </row>
    <row r="149" spans="1:14" s="25" customFormat="1" ht="13.35" customHeight="1">
      <c r="A149" s="39"/>
      <c r="B149" s="39"/>
      <c r="C149" s="39"/>
      <c r="N149" s="39"/>
    </row>
    <row r="150" spans="1:14" s="25" customFormat="1" ht="13.35" customHeight="1">
      <c r="A150" s="39"/>
      <c r="B150" s="39"/>
      <c r="C150" s="39"/>
      <c r="N150" s="39"/>
    </row>
    <row r="151" spans="1:14" s="25" customFormat="1" ht="13.35" customHeight="1">
      <c r="A151" s="39"/>
      <c r="B151" s="39"/>
      <c r="C151" s="39"/>
      <c r="N151" s="39"/>
    </row>
    <row r="152" spans="1:14" s="25" customFormat="1" ht="13.35" customHeight="1">
      <c r="A152" s="39"/>
      <c r="B152" s="39"/>
      <c r="C152" s="39"/>
      <c r="N152" s="39"/>
    </row>
    <row r="153" spans="1:14" s="25" customFormat="1" ht="13.35" customHeight="1">
      <c r="A153" s="39"/>
      <c r="B153" s="39"/>
      <c r="C153" s="39"/>
      <c r="N153" s="39"/>
    </row>
    <row r="154" spans="1:14" s="25" customFormat="1" ht="13.35" customHeight="1">
      <c r="A154" s="39"/>
      <c r="B154" s="39"/>
      <c r="C154" s="39"/>
      <c r="N154" s="39"/>
    </row>
    <row r="155" spans="1:14" s="25" customFormat="1" ht="13.35" customHeight="1">
      <c r="A155" s="39"/>
      <c r="B155" s="39"/>
      <c r="C155" s="39"/>
      <c r="N155" s="39"/>
    </row>
    <row r="156" spans="1:14" s="25" customFormat="1" ht="13.35" customHeight="1">
      <c r="A156" s="39"/>
      <c r="B156" s="39"/>
      <c r="C156" s="39"/>
      <c r="N156" s="39"/>
    </row>
    <row r="157" spans="1:14" s="25" customFormat="1" ht="13.35" customHeight="1">
      <c r="A157" s="39"/>
      <c r="B157" s="39"/>
      <c r="C157" s="39"/>
      <c r="N157" s="39"/>
    </row>
    <row r="158" spans="1:14" s="25" customFormat="1" ht="13.35" customHeight="1">
      <c r="A158" s="39"/>
      <c r="B158" s="39"/>
      <c r="C158" s="39"/>
      <c r="N158" s="39"/>
    </row>
    <row r="159" spans="1:14" s="25" customFormat="1" ht="13.35" customHeight="1">
      <c r="A159" s="39"/>
      <c r="B159" s="39"/>
      <c r="C159" s="39"/>
      <c r="N159" s="39"/>
    </row>
    <row r="160" spans="1:14" s="25" customFormat="1" ht="13.35" customHeight="1">
      <c r="A160" s="39"/>
      <c r="B160" s="39"/>
      <c r="C160" s="39"/>
      <c r="N160" s="39"/>
    </row>
    <row r="161" spans="1:14" s="25" customFormat="1" ht="13.35" customHeight="1">
      <c r="A161" s="39"/>
      <c r="B161" s="39"/>
      <c r="C161" s="39"/>
      <c r="N161" s="39"/>
    </row>
    <row r="162" spans="1:14" s="25" customFormat="1" ht="13.35" customHeight="1">
      <c r="A162" s="39"/>
      <c r="B162" s="39"/>
      <c r="C162" s="39"/>
      <c r="N162" s="39"/>
    </row>
    <row r="163" spans="1:14" s="25" customFormat="1" ht="13.35" customHeight="1">
      <c r="A163" s="39"/>
      <c r="B163" s="39"/>
      <c r="C163" s="39"/>
      <c r="N163" s="39"/>
    </row>
    <row r="164" spans="1:14" s="25" customFormat="1" ht="13.35" customHeight="1">
      <c r="A164" s="39"/>
      <c r="B164" s="39"/>
      <c r="C164" s="39"/>
      <c r="N164" s="39"/>
    </row>
    <row r="165" spans="1:14" s="25" customFormat="1" ht="13.35" customHeight="1">
      <c r="A165" s="39"/>
      <c r="B165" s="39"/>
      <c r="C165" s="39"/>
      <c r="N165" s="39"/>
    </row>
    <row r="166" spans="1:14" s="25" customFormat="1" ht="13.35" customHeight="1">
      <c r="A166" s="39"/>
      <c r="B166" s="39"/>
      <c r="C166" s="39"/>
      <c r="N166" s="39"/>
    </row>
    <row r="167" spans="1:14" s="25" customFormat="1" ht="13.35" customHeight="1">
      <c r="A167" s="39"/>
      <c r="B167" s="39"/>
      <c r="C167" s="39"/>
      <c r="N167" s="39"/>
    </row>
    <row r="168" spans="1:14" s="25" customFormat="1" ht="13.35" customHeight="1">
      <c r="A168" s="39"/>
      <c r="B168" s="39"/>
      <c r="C168" s="39"/>
      <c r="N168" s="39"/>
    </row>
    <row r="169" spans="1:14" s="25" customFormat="1" ht="13.35" customHeight="1">
      <c r="A169" s="39"/>
      <c r="B169" s="39"/>
      <c r="C169" s="39"/>
      <c r="N169" s="39"/>
    </row>
    <row r="170" spans="1:14" s="25" customFormat="1" ht="13.35" customHeight="1">
      <c r="A170" s="39"/>
      <c r="B170" s="39"/>
      <c r="C170" s="39"/>
      <c r="N170" s="39"/>
    </row>
    <row r="171" spans="1:14" s="25" customFormat="1" ht="13.35" customHeight="1">
      <c r="A171" s="39"/>
      <c r="B171" s="39"/>
      <c r="C171" s="39"/>
      <c r="N171" s="39"/>
    </row>
    <row r="172" spans="1:14" s="25" customFormat="1" ht="13.35" customHeight="1">
      <c r="A172" s="39"/>
      <c r="B172" s="39"/>
      <c r="C172" s="39"/>
      <c r="N172" s="39"/>
    </row>
    <row r="173" spans="1:14" s="25" customFormat="1" ht="13.35" customHeight="1">
      <c r="A173" s="39"/>
      <c r="B173" s="39"/>
      <c r="C173" s="39"/>
      <c r="N173" s="39"/>
    </row>
    <row r="174" spans="1:14" s="25" customFormat="1" ht="13.35" customHeight="1">
      <c r="A174" s="39"/>
      <c r="B174" s="39"/>
      <c r="C174" s="39"/>
      <c r="N174" s="39"/>
    </row>
    <row r="175" spans="1:14" s="25" customFormat="1" ht="13.35" customHeight="1">
      <c r="A175" s="39"/>
      <c r="B175" s="39"/>
      <c r="C175" s="39"/>
      <c r="N175" s="39"/>
    </row>
    <row r="176" spans="1:14" s="25" customFormat="1" ht="13.35" customHeight="1">
      <c r="A176" s="39"/>
      <c r="B176" s="39"/>
      <c r="C176" s="39"/>
      <c r="N176" s="39"/>
    </row>
    <row r="177" spans="1:14" s="25" customFormat="1" ht="13.35" customHeight="1">
      <c r="A177" s="39"/>
      <c r="B177" s="39"/>
      <c r="C177" s="39"/>
      <c r="N177" s="39"/>
    </row>
    <row r="178" spans="1:14" s="25" customFormat="1" ht="13.35" customHeight="1">
      <c r="A178" s="39"/>
      <c r="B178" s="39"/>
      <c r="C178" s="39"/>
      <c r="N178" s="39"/>
    </row>
    <row r="179" spans="1:14" s="25" customFormat="1" ht="13.35" customHeight="1">
      <c r="A179" s="39"/>
      <c r="B179" s="39"/>
      <c r="C179" s="39"/>
      <c r="N179" s="39"/>
    </row>
    <row r="180" spans="1:14" s="25" customFormat="1" ht="13.35" customHeight="1">
      <c r="A180" s="39"/>
      <c r="B180" s="39"/>
      <c r="C180" s="39"/>
      <c r="N180" s="39"/>
    </row>
    <row r="181" spans="1:14" s="25" customFormat="1" ht="13.35" customHeight="1">
      <c r="A181" s="39"/>
      <c r="B181" s="39"/>
      <c r="C181" s="39"/>
      <c r="N181" s="39"/>
    </row>
    <row r="182" spans="1:14" s="25" customFormat="1" ht="13.35" customHeight="1">
      <c r="A182" s="39"/>
      <c r="B182" s="39"/>
      <c r="C182" s="39"/>
      <c r="N182" s="39"/>
    </row>
    <row r="183" spans="1:14" s="25" customFormat="1" ht="13.35" customHeight="1">
      <c r="A183" s="39"/>
      <c r="B183" s="39"/>
      <c r="C183" s="39"/>
      <c r="N183" s="39"/>
    </row>
    <row r="184" spans="1:14" s="25" customFormat="1" ht="13.35" customHeight="1">
      <c r="A184" s="39"/>
      <c r="B184" s="39"/>
      <c r="C184" s="39"/>
      <c r="N184" s="39"/>
    </row>
    <row r="185" spans="1:14" s="25" customFormat="1" ht="13.35" customHeight="1">
      <c r="A185" s="39"/>
      <c r="B185" s="39"/>
      <c r="C185" s="39"/>
      <c r="N185" s="39"/>
    </row>
    <row r="186" spans="1:14" s="25" customFormat="1" ht="13.35" customHeight="1">
      <c r="A186" s="39"/>
      <c r="B186" s="39"/>
      <c r="C186" s="39"/>
      <c r="N186" s="39"/>
    </row>
    <row r="187" spans="1:14" s="25" customFormat="1" ht="13.35" customHeight="1">
      <c r="A187" s="39"/>
      <c r="B187" s="39"/>
      <c r="C187" s="39"/>
      <c r="N187" s="39"/>
    </row>
    <row r="188" spans="1:14" s="25" customFormat="1" ht="13.35" customHeight="1">
      <c r="A188" s="39"/>
      <c r="B188" s="39"/>
      <c r="C188" s="39"/>
      <c r="N188" s="39"/>
    </row>
    <row r="189" spans="1:14" s="25" customFormat="1" ht="13.35" customHeight="1">
      <c r="A189" s="39"/>
      <c r="B189" s="39"/>
      <c r="C189" s="39"/>
      <c r="N189" s="39"/>
    </row>
    <row r="190" spans="1:14" s="25" customFormat="1" ht="13.35" customHeight="1">
      <c r="A190" s="39"/>
      <c r="B190" s="39"/>
      <c r="C190" s="39"/>
      <c r="N190" s="39"/>
    </row>
    <row r="191" spans="1:14" s="25" customFormat="1" ht="13.35" customHeight="1">
      <c r="A191" s="39"/>
      <c r="B191" s="39"/>
      <c r="C191" s="39"/>
      <c r="N191" s="39"/>
    </row>
    <row r="192" spans="1:14" s="25" customFormat="1" ht="13.35" customHeight="1">
      <c r="A192" s="39"/>
      <c r="B192" s="39"/>
      <c r="C192" s="39"/>
      <c r="N192" s="39"/>
    </row>
    <row r="193" spans="1:14" s="25" customFormat="1" ht="13.35" customHeight="1">
      <c r="A193" s="39"/>
      <c r="B193" s="39"/>
      <c r="C193" s="39"/>
      <c r="N193" s="39"/>
    </row>
    <row r="194" spans="1:14" s="25" customFormat="1" ht="13.35" customHeight="1">
      <c r="A194" s="39"/>
      <c r="B194" s="39"/>
      <c r="C194" s="39"/>
      <c r="N194" s="39"/>
    </row>
    <row r="195" spans="1:14" s="25" customFormat="1" ht="13.35" customHeight="1">
      <c r="A195" s="39"/>
      <c r="B195" s="39"/>
      <c r="C195" s="39"/>
      <c r="N195" s="39"/>
    </row>
    <row r="196" spans="1:14" s="25" customFormat="1" ht="13.35" customHeight="1">
      <c r="A196" s="39"/>
      <c r="B196" s="39"/>
      <c r="C196" s="39"/>
      <c r="N196" s="39"/>
    </row>
    <row r="197" spans="1:14" s="25" customFormat="1" ht="13.35" customHeight="1">
      <c r="A197" s="39"/>
      <c r="B197" s="39"/>
      <c r="C197" s="39"/>
      <c r="N197" s="39"/>
    </row>
    <row r="198" spans="1:14" s="25" customFormat="1" ht="13.35" customHeight="1">
      <c r="A198" s="39"/>
      <c r="B198" s="39"/>
      <c r="C198" s="39"/>
      <c r="N198" s="39"/>
    </row>
    <row r="199" spans="1:14" s="25" customFormat="1" ht="13.35" customHeight="1">
      <c r="A199" s="39"/>
      <c r="B199" s="39"/>
      <c r="C199" s="39"/>
      <c r="N199" s="39"/>
    </row>
    <row r="200" spans="1:14" s="25" customFormat="1" ht="13.35" customHeight="1">
      <c r="A200" s="39"/>
      <c r="B200" s="39"/>
      <c r="C200" s="39"/>
      <c r="N200" s="39"/>
    </row>
    <row r="201" spans="1:14" s="25" customFormat="1" ht="13.35" customHeight="1">
      <c r="A201" s="39"/>
      <c r="B201" s="39"/>
      <c r="C201" s="39"/>
      <c r="N201" s="39"/>
    </row>
    <row r="202" spans="1:14" s="25" customFormat="1" ht="13.35" customHeight="1">
      <c r="A202" s="39"/>
      <c r="B202" s="39"/>
      <c r="C202" s="39"/>
      <c r="N202" s="39"/>
    </row>
    <row r="203" spans="1:14" s="25" customFormat="1" ht="13.35" customHeight="1">
      <c r="A203" s="39"/>
      <c r="B203" s="39"/>
      <c r="C203" s="39"/>
      <c r="N203" s="39"/>
    </row>
    <row r="204" spans="1:14" s="25" customFormat="1" ht="13.35" customHeight="1">
      <c r="A204" s="39"/>
      <c r="B204" s="39"/>
      <c r="C204" s="39"/>
      <c r="N204" s="39"/>
    </row>
    <row r="205" spans="1:14" s="25" customFormat="1" ht="13.35" customHeight="1">
      <c r="A205" s="39"/>
      <c r="B205" s="39"/>
      <c r="C205" s="39"/>
      <c r="N205" s="39"/>
    </row>
    <row r="206" spans="1:14" s="25" customFormat="1" ht="13.35" customHeight="1">
      <c r="A206" s="39"/>
      <c r="B206" s="39"/>
      <c r="C206" s="39"/>
      <c r="N206" s="39"/>
    </row>
    <row r="207" spans="1:14" s="25" customFormat="1" ht="13.35" customHeight="1">
      <c r="A207" s="39"/>
      <c r="B207" s="39"/>
      <c r="C207" s="39"/>
      <c r="N207" s="39"/>
    </row>
    <row r="208" spans="1:14" s="25" customFormat="1" ht="13.35" customHeight="1">
      <c r="A208" s="39"/>
      <c r="B208" s="39"/>
      <c r="C208" s="39"/>
      <c r="N208" s="39"/>
    </row>
    <row r="209" spans="1:14" s="25" customFormat="1" ht="13.35" customHeight="1">
      <c r="A209" s="39"/>
      <c r="B209" s="39"/>
      <c r="C209" s="39"/>
      <c r="N209" s="39"/>
    </row>
    <row r="210" spans="1:14" s="25" customFormat="1" ht="13.35" customHeight="1">
      <c r="A210" s="39"/>
      <c r="B210" s="39"/>
      <c r="C210" s="39"/>
      <c r="N210" s="39"/>
    </row>
    <row r="211" spans="1:14" s="25" customFormat="1" ht="13.35" customHeight="1">
      <c r="A211" s="39"/>
      <c r="B211" s="39"/>
      <c r="C211" s="39"/>
      <c r="N211" s="39"/>
    </row>
    <row r="212" spans="1:14" s="25" customFormat="1" ht="13.35" customHeight="1">
      <c r="A212" s="39"/>
      <c r="B212" s="39"/>
      <c r="C212" s="39"/>
      <c r="N212" s="39"/>
    </row>
    <row r="213" spans="1:14" s="25" customFormat="1" ht="13.35" customHeight="1">
      <c r="A213" s="39"/>
      <c r="B213" s="39"/>
      <c r="C213" s="39"/>
      <c r="N213" s="39"/>
    </row>
    <row r="214" spans="1:14" s="25" customFormat="1" ht="13.35" customHeight="1">
      <c r="A214" s="39"/>
      <c r="B214" s="39"/>
      <c r="C214" s="39"/>
      <c r="N214" s="39"/>
    </row>
    <row r="215" spans="1:14" s="25" customFormat="1" ht="13.35" customHeight="1">
      <c r="A215" s="39"/>
      <c r="B215" s="39"/>
      <c r="C215" s="39"/>
      <c r="N215" s="39"/>
    </row>
    <row r="216" spans="1:14" s="25" customFormat="1" ht="13.35" customHeight="1">
      <c r="A216" s="39"/>
      <c r="B216" s="39"/>
      <c r="C216" s="39"/>
      <c r="N216" s="39"/>
    </row>
    <row r="217" spans="1:14" s="25" customFormat="1" ht="13.35" customHeight="1">
      <c r="A217" s="39"/>
      <c r="B217" s="39"/>
      <c r="C217" s="39"/>
      <c r="N217" s="39"/>
    </row>
    <row r="218" spans="1:14" s="25" customFormat="1" ht="13.35" customHeight="1">
      <c r="A218" s="39"/>
      <c r="B218" s="39"/>
      <c r="C218" s="39"/>
      <c r="N218" s="39"/>
    </row>
    <row r="219" spans="1:14" s="25" customFormat="1" ht="13.35" customHeight="1">
      <c r="A219" s="39"/>
      <c r="B219" s="39"/>
      <c r="C219" s="39"/>
      <c r="N219" s="39"/>
    </row>
    <row r="220" spans="1:14" s="25" customFormat="1" ht="13.35" customHeight="1">
      <c r="A220" s="39"/>
      <c r="B220" s="39"/>
      <c r="C220" s="39"/>
      <c r="N220" s="39"/>
    </row>
    <row r="221" spans="1:14" s="25" customFormat="1" ht="13.35" customHeight="1">
      <c r="A221" s="39"/>
      <c r="B221" s="39"/>
      <c r="C221" s="39"/>
      <c r="N221" s="39"/>
    </row>
    <row r="222" spans="1:14" s="25" customFormat="1" ht="13.35" customHeight="1">
      <c r="A222" s="39"/>
      <c r="B222" s="39"/>
      <c r="C222" s="39"/>
      <c r="N222" s="39"/>
    </row>
    <row r="223" spans="1:14" s="25" customFormat="1" ht="13.35" customHeight="1">
      <c r="A223" s="39"/>
      <c r="B223" s="39"/>
      <c r="C223" s="39"/>
      <c r="N223" s="39"/>
    </row>
    <row r="224" spans="1:14" s="25" customFormat="1" ht="13.35" customHeight="1">
      <c r="A224" s="39"/>
      <c r="B224" s="39"/>
      <c r="C224" s="39"/>
      <c r="N224" s="39"/>
    </row>
    <row r="225" spans="1:14" s="25" customFormat="1" ht="13.35" customHeight="1">
      <c r="A225" s="39"/>
      <c r="B225" s="39"/>
      <c r="C225" s="39"/>
      <c r="N225" s="39"/>
    </row>
    <row r="226" spans="1:14" s="25" customFormat="1" ht="13.35" customHeight="1">
      <c r="A226" s="39"/>
      <c r="B226" s="39"/>
      <c r="C226" s="39"/>
      <c r="N226" s="39"/>
    </row>
    <row r="227" spans="1:14" s="25" customFormat="1" ht="13.35" customHeight="1">
      <c r="A227" s="39"/>
      <c r="B227" s="39"/>
      <c r="C227" s="39"/>
      <c r="N227" s="39"/>
    </row>
    <row r="228" spans="1:14" s="25" customFormat="1" ht="13.35" customHeight="1">
      <c r="A228" s="39"/>
      <c r="B228" s="39"/>
      <c r="C228" s="39"/>
      <c r="N228" s="39"/>
    </row>
    <row r="229" spans="1:14" s="25" customFormat="1" ht="13.35" customHeight="1">
      <c r="A229" s="39"/>
      <c r="B229" s="39"/>
      <c r="C229" s="39"/>
      <c r="N229" s="39"/>
    </row>
    <row r="230" spans="1:14" s="25" customFormat="1" ht="13.35" customHeight="1">
      <c r="A230" s="39"/>
      <c r="B230" s="39"/>
      <c r="C230" s="39"/>
      <c r="N230" s="39"/>
    </row>
    <row r="231" spans="1:14" s="25" customFormat="1" ht="13.35" customHeight="1">
      <c r="A231" s="39"/>
      <c r="B231" s="39"/>
      <c r="C231" s="39"/>
      <c r="N231" s="39"/>
    </row>
    <row r="232" spans="1:14" s="25" customFormat="1" ht="13.35" customHeight="1">
      <c r="A232" s="39"/>
      <c r="B232" s="39"/>
      <c r="C232" s="39"/>
      <c r="N232" s="39"/>
    </row>
    <row r="233" spans="1:14" s="25" customFormat="1" ht="13.35" customHeight="1">
      <c r="A233" s="39"/>
      <c r="B233" s="39"/>
      <c r="C233" s="39"/>
      <c r="N233" s="39"/>
    </row>
    <row r="234" spans="1:14" s="25" customFormat="1" ht="13.35" customHeight="1">
      <c r="A234" s="39"/>
      <c r="B234" s="39"/>
      <c r="C234" s="39"/>
      <c r="N234" s="39"/>
    </row>
    <row r="235" spans="1:14" s="25" customFormat="1" ht="13.35" customHeight="1">
      <c r="A235" s="39"/>
      <c r="B235" s="39"/>
      <c r="C235" s="39"/>
      <c r="N235" s="39"/>
    </row>
    <row r="236" spans="1:14" s="25" customFormat="1" ht="13.35" customHeight="1">
      <c r="A236" s="39"/>
      <c r="B236" s="39"/>
      <c r="C236" s="39"/>
      <c r="N236" s="39"/>
    </row>
    <row r="237" spans="1:14" s="25" customFormat="1" ht="13.35" customHeight="1">
      <c r="A237" s="39"/>
      <c r="B237" s="39"/>
      <c r="C237" s="39"/>
      <c r="N237" s="39"/>
    </row>
    <row r="238" spans="1:14" s="25" customFormat="1" ht="13.35" customHeight="1">
      <c r="A238" s="39"/>
      <c r="B238" s="39"/>
      <c r="C238" s="39"/>
      <c r="N238" s="39"/>
    </row>
    <row r="239" spans="1:14" s="25" customFormat="1" ht="13.35" customHeight="1">
      <c r="A239" s="39"/>
      <c r="B239" s="39"/>
      <c r="C239" s="39"/>
      <c r="N239" s="39"/>
    </row>
    <row r="240" spans="1:14" s="25" customFormat="1" ht="13.35" customHeight="1">
      <c r="A240" s="39"/>
      <c r="B240" s="39"/>
      <c r="C240" s="39"/>
      <c r="N240" s="39"/>
    </row>
    <row r="241" spans="1:14" s="25" customFormat="1" ht="13.35" customHeight="1">
      <c r="A241" s="39"/>
      <c r="B241" s="39"/>
      <c r="C241" s="39"/>
      <c r="N241" s="39"/>
    </row>
    <row r="242" spans="1:14" s="25" customFormat="1" ht="13.35" customHeight="1">
      <c r="A242" s="39"/>
      <c r="B242" s="39"/>
      <c r="C242" s="39"/>
      <c r="N242" s="39"/>
    </row>
    <row r="243" spans="1:14" s="25" customFormat="1" ht="13.35" customHeight="1">
      <c r="A243" s="39"/>
      <c r="B243" s="39"/>
      <c r="C243" s="39"/>
      <c r="N243" s="39"/>
    </row>
    <row r="244" spans="1:14" s="25" customFormat="1" ht="13.35" customHeight="1">
      <c r="A244" s="39"/>
      <c r="B244" s="39"/>
      <c r="C244" s="39"/>
      <c r="N244" s="39"/>
    </row>
    <row r="245" spans="1:14" s="25" customFormat="1" ht="13.35" customHeight="1">
      <c r="A245" s="39"/>
      <c r="B245" s="39"/>
      <c r="C245" s="39"/>
      <c r="N245" s="39"/>
    </row>
    <row r="246" spans="1:14" s="25" customFormat="1" ht="13.35" customHeight="1">
      <c r="A246" s="39"/>
      <c r="B246" s="39"/>
      <c r="C246" s="39"/>
      <c r="N246" s="39"/>
    </row>
    <row r="247" spans="1:14" s="25" customFormat="1" ht="13.35" customHeight="1">
      <c r="A247" s="39"/>
      <c r="B247" s="39"/>
      <c r="C247" s="39"/>
      <c r="N247" s="39"/>
    </row>
    <row r="248" spans="1:14" s="25" customFormat="1" ht="13.35" customHeight="1">
      <c r="A248" s="39"/>
      <c r="B248" s="39"/>
      <c r="C248" s="39"/>
      <c r="N248" s="39"/>
    </row>
    <row r="249" spans="1:14" s="25" customFormat="1" ht="13.35" customHeight="1">
      <c r="A249" s="39"/>
      <c r="B249" s="39"/>
      <c r="C249" s="39"/>
      <c r="N249" s="39"/>
    </row>
    <row r="250" spans="1:14" s="25" customFormat="1" ht="13.35" customHeight="1">
      <c r="A250" s="39"/>
      <c r="B250" s="39"/>
      <c r="C250" s="39"/>
      <c r="N250" s="39"/>
    </row>
    <row r="251" spans="1:14" s="25" customFormat="1" ht="13.35" customHeight="1">
      <c r="A251" s="39"/>
      <c r="B251" s="39"/>
      <c r="C251" s="39"/>
      <c r="N251" s="39"/>
    </row>
    <row r="252" spans="1:14" s="25" customFormat="1" ht="13.35" customHeight="1">
      <c r="A252" s="39"/>
      <c r="B252" s="39"/>
      <c r="C252" s="39"/>
      <c r="N252" s="39"/>
    </row>
    <row r="253" spans="1:14" s="25" customFormat="1" ht="13.35" customHeight="1">
      <c r="A253" s="39"/>
      <c r="B253" s="39"/>
      <c r="C253" s="39"/>
      <c r="N253" s="39"/>
    </row>
    <row r="254" spans="1:14" s="25" customFormat="1" ht="13.35" customHeight="1">
      <c r="A254" s="39"/>
      <c r="B254" s="39"/>
      <c r="C254" s="39"/>
      <c r="N254" s="39"/>
    </row>
    <row r="255" spans="1:14" s="25" customFormat="1" ht="13.35" customHeight="1">
      <c r="A255" s="39"/>
      <c r="B255" s="39"/>
      <c r="C255" s="39"/>
      <c r="N255" s="39"/>
    </row>
    <row r="256" spans="1:14" s="25" customFormat="1" ht="13.35" customHeight="1">
      <c r="A256" s="39"/>
      <c r="B256" s="39"/>
      <c r="C256" s="39"/>
      <c r="N256" s="39"/>
    </row>
    <row r="257" spans="1:14" s="25" customFormat="1" ht="13.35" customHeight="1">
      <c r="A257" s="39"/>
      <c r="B257" s="39"/>
      <c r="C257" s="39"/>
      <c r="N257" s="39"/>
    </row>
    <row r="258" spans="1:14" s="25" customFormat="1" ht="13.35" customHeight="1">
      <c r="A258" s="39"/>
      <c r="B258" s="39"/>
      <c r="C258" s="39"/>
      <c r="N258" s="39"/>
    </row>
    <row r="259" spans="1:14" s="25" customFormat="1" ht="13.35" customHeight="1">
      <c r="A259" s="39"/>
      <c r="B259" s="39"/>
      <c r="C259" s="39"/>
      <c r="N259" s="39"/>
    </row>
    <row r="260" spans="1:14" s="25" customFormat="1" ht="13.35" customHeight="1">
      <c r="A260" s="39"/>
      <c r="B260" s="39"/>
      <c r="C260" s="39"/>
      <c r="N260" s="39"/>
    </row>
    <row r="261" spans="1:14" s="25" customFormat="1" ht="13.35" customHeight="1">
      <c r="A261" s="39"/>
      <c r="B261" s="39"/>
      <c r="C261" s="39"/>
      <c r="N261" s="39"/>
    </row>
    <row r="262" spans="1:14" s="25" customFormat="1" ht="13.35" customHeight="1">
      <c r="A262" s="39"/>
      <c r="B262" s="39"/>
      <c r="C262" s="39"/>
      <c r="N262" s="39"/>
    </row>
    <row r="263" spans="1:14" s="25" customFormat="1" ht="13.35" customHeight="1">
      <c r="A263" s="39"/>
      <c r="B263" s="39"/>
      <c r="C263" s="39"/>
      <c r="N263" s="39"/>
    </row>
    <row r="264" spans="1:14" s="25" customFormat="1" ht="13.35" customHeight="1">
      <c r="A264" s="39"/>
      <c r="B264" s="39"/>
      <c r="C264" s="39"/>
      <c r="N264" s="39"/>
    </row>
    <row r="265" spans="1:14" s="25" customFormat="1" ht="13.35" customHeight="1">
      <c r="A265" s="39"/>
      <c r="B265" s="39"/>
      <c r="C265" s="39"/>
      <c r="N265" s="39"/>
    </row>
    <row r="266" spans="1:14" s="25" customFormat="1" ht="13.35" customHeight="1">
      <c r="A266" s="39"/>
      <c r="B266" s="39"/>
      <c r="C266" s="39"/>
      <c r="N266" s="39"/>
    </row>
    <row r="267" spans="1:14" s="25" customFormat="1" ht="13.35" customHeight="1">
      <c r="A267" s="39"/>
      <c r="B267" s="39"/>
      <c r="C267" s="39"/>
      <c r="N267" s="39"/>
    </row>
    <row r="268" spans="1:14" s="25" customFormat="1" ht="13.35" customHeight="1">
      <c r="A268" s="39"/>
      <c r="B268" s="39"/>
      <c r="C268" s="39"/>
      <c r="N268" s="39"/>
    </row>
    <row r="269" spans="1:14" s="25" customFormat="1" ht="13.35" customHeight="1">
      <c r="A269" s="39"/>
      <c r="B269" s="39"/>
      <c r="C269" s="39"/>
      <c r="N269" s="39"/>
    </row>
    <row r="270" spans="1:14" s="25" customFormat="1" ht="13.35" customHeight="1">
      <c r="A270" s="39"/>
      <c r="B270" s="39"/>
      <c r="C270" s="39"/>
      <c r="N270" s="39"/>
    </row>
    <row r="271" spans="1:14" s="25" customFormat="1" ht="13.35" customHeight="1">
      <c r="A271" s="39"/>
      <c r="B271" s="39"/>
      <c r="C271" s="39"/>
      <c r="N271" s="39"/>
    </row>
    <row r="272" spans="1:14" s="25" customFormat="1" ht="13.35" customHeight="1">
      <c r="A272" s="39"/>
      <c r="B272" s="39"/>
      <c r="C272" s="39"/>
      <c r="N272" s="39"/>
    </row>
    <row r="273" spans="1:14" s="25" customFormat="1" ht="13.35" customHeight="1">
      <c r="A273" s="39"/>
      <c r="B273" s="39"/>
      <c r="C273" s="39"/>
      <c r="N273" s="39"/>
    </row>
    <row r="274" spans="1:14" s="25" customFormat="1" ht="13.35" customHeight="1">
      <c r="A274" s="39"/>
      <c r="B274" s="39"/>
      <c r="C274" s="39"/>
      <c r="N274" s="39"/>
    </row>
    <row r="275" spans="1:14" s="25" customFormat="1" ht="13.35" customHeight="1">
      <c r="A275" s="39"/>
      <c r="B275" s="39"/>
      <c r="C275" s="39"/>
      <c r="N275" s="39"/>
    </row>
    <row r="276" spans="1:14" s="25" customFormat="1" ht="13.35" customHeight="1">
      <c r="A276" s="39"/>
      <c r="B276" s="39"/>
      <c r="C276" s="39"/>
      <c r="N276" s="39"/>
    </row>
    <row r="277" spans="1:14" s="25" customFormat="1" ht="13.35" customHeight="1">
      <c r="A277" s="39"/>
      <c r="B277" s="39"/>
      <c r="C277" s="39"/>
      <c r="N277" s="39"/>
    </row>
    <row r="278" spans="1:14" s="25" customFormat="1" ht="13.35" customHeight="1">
      <c r="A278" s="39"/>
      <c r="B278" s="39"/>
      <c r="C278" s="39"/>
      <c r="N278" s="39"/>
    </row>
    <row r="279" spans="1:14" s="25" customFormat="1" ht="13.35" customHeight="1">
      <c r="A279" s="39"/>
      <c r="B279" s="39"/>
      <c r="C279" s="39"/>
      <c r="N279" s="39"/>
    </row>
    <row r="280" spans="1:14" s="25" customFormat="1" ht="13.35" customHeight="1">
      <c r="A280" s="39"/>
      <c r="B280" s="39"/>
      <c r="C280" s="39"/>
      <c r="N280" s="39"/>
    </row>
    <row r="281" spans="1:14" s="25" customFormat="1" ht="13.35" customHeight="1">
      <c r="A281" s="39"/>
      <c r="B281" s="39"/>
      <c r="C281" s="39"/>
      <c r="N281" s="39"/>
    </row>
    <row r="282" spans="1:14" s="25" customFormat="1" ht="13.35" customHeight="1">
      <c r="A282" s="39"/>
      <c r="B282" s="39"/>
      <c r="C282" s="39"/>
      <c r="N282" s="39"/>
    </row>
    <row r="283" spans="1:14" s="25" customFormat="1" ht="13.35" customHeight="1">
      <c r="A283" s="39"/>
      <c r="B283" s="39"/>
      <c r="C283" s="39"/>
      <c r="N283" s="39"/>
    </row>
    <row r="284" spans="1:14" s="25" customFormat="1" ht="13.35" customHeight="1">
      <c r="A284" s="39"/>
      <c r="B284" s="39"/>
      <c r="C284" s="39"/>
      <c r="N284" s="39"/>
    </row>
    <row r="285" spans="1:14" s="25" customFormat="1" ht="13.35" customHeight="1">
      <c r="A285" s="39"/>
      <c r="B285" s="39"/>
      <c r="C285" s="39"/>
      <c r="N285" s="39"/>
    </row>
    <row r="286" spans="1:14" s="25" customFormat="1" ht="13.35" customHeight="1">
      <c r="A286" s="39"/>
      <c r="B286" s="39"/>
      <c r="C286" s="39"/>
      <c r="N286" s="39"/>
    </row>
    <row r="287" spans="1:14" s="25" customFormat="1" ht="13.35" customHeight="1">
      <c r="A287" s="39"/>
      <c r="B287" s="39"/>
      <c r="C287" s="39"/>
      <c r="N287" s="39"/>
    </row>
    <row r="288" spans="1:14" s="25" customFormat="1" ht="13.35" customHeight="1">
      <c r="A288" s="39"/>
      <c r="B288" s="39"/>
      <c r="C288" s="39"/>
      <c r="N288" s="39"/>
    </row>
    <row r="289" spans="1:14" s="25" customFormat="1" ht="13.35" customHeight="1">
      <c r="A289" s="39"/>
      <c r="B289" s="39"/>
      <c r="C289" s="39"/>
      <c r="N289" s="39"/>
    </row>
    <row r="290" spans="1:14" s="25" customFormat="1" ht="13.35" customHeight="1">
      <c r="A290" s="39"/>
      <c r="B290" s="39"/>
      <c r="C290" s="39"/>
      <c r="N290" s="39"/>
    </row>
    <row r="291" spans="1:14" s="25" customFormat="1" ht="13.35" customHeight="1">
      <c r="A291" s="39"/>
      <c r="B291" s="39"/>
      <c r="C291" s="39"/>
      <c r="N291" s="39"/>
    </row>
    <row r="292" spans="1:14" s="25" customFormat="1" ht="13.35" customHeight="1">
      <c r="A292" s="39"/>
      <c r="B292" s="39"/>
      <c r="C292" s="39"/>
      <c r="N292" s="39"/>
    </row>
    <row r="293" spans="1:14" s="25" customFormat="1" ht="13.35" customHeight="1">
      <c r="A293" s="39"/>
      <c r="B293" s="39"/>
      <c r="C293" s="39"/>
      <c r="N293" s="39"/>
    </row>
    <row r="294" spans="1:14" s="25" customFormat="1" ht="13.35" customHeight="1">
      <c r="A294" s="39"/>
      <c r="B294" s="39"/>
      <c r="C294" s="39"/>
      <c r="N294" s="39"/>
    </row>
    <row r="295" spans="1:14" s="25" customFormat="1" ht="13.35" customHeight="1">
      <c r="A295" s="39"/>
      <c r="B295" s="39"/>
      <c r="C295" s="39"/>
      <c r="N295" s="39"/>
    </row>
    <row r="296" spans="1:14" s="25" customFormat="1" ht="13.35" customHeight="1">
      <c r="A296" s="39"/>
      <c r="B296" s="39"/>
      <c r="C296" s="39"/>
      <c r="N296" s="39"/>
    </row>
    <row r="297" spans="1:14" s="25" customFormat="1" ht="13.35" customHeight="1">
      <c r="A297" s="39"/>
      <c r="B297" s="39"/>
      <c r="C297" s="39"/>
      <c r="N297" s="39"/>
    </row>
    <row r="298" spans="1:14" s="25" customFormat="1" ht="13.35" customHeight="1">
      <c r="A298" s="39"/>
      <c r="B298" s="39"/>
      <c r="C298" s="39"/>
      <c r="N298" s="39"/>
    </row>
    <row r="299" spans="1:14" s="25" customFormat="1" ht="13.35" customHeight="1">
      <c r="A299" s="39"/>
      <c r="B299" s="39"/>
      <c r="C299" s="39"/>
      <c r="N299" s="39"/>
    </row>
    <row r="300" spans="1:14" s="25" customFormat="1" ht="13.35" customHeight="1">
      <c r="A300" s="39"/>
      <c r="B300" s="39"/>
      <c r="C300" s="39"/>
      <c r="N300" s="39"/>
    </row>
    <row r="301" spans="1:14" s="25" customFormat="1" ht="13.35" customHeight="1">
      <c r="A301" s="39"/>
      <c r="B301" s="39"/>
      <c r="C301" s="39"/>
      <c r="N301" s="39"/>
    </row>
    <row r="302" spans="1:14" s="25" customFormat="1" ht="13.35" customHeight="1">
      <c r="A302" s="39"/>
      <c r="B302" s="39"/>
      <c r="C302" s="39"/>
      <c r="N302" s="39"/>
    </row>
    <row r="303" spans="1:14" s="25" customFormat="1" ht="13.35" customHeight="1">
      <c r="A303" s="39"/>
      <c r="B303" s="39"/>
      <c r="C303" s="39"/>
      <c r="N303" s="39"/>
    </row>
    <row r="304" spans="1:14" s="25" customFormat="1" ht="13.35" customHeight="1">
      <c r="A304" s="39"/>
      <c r="B304" s="39"/>
      <c r="C304" s="39"/>
      <c r="N304" s="39"/>
    </row>
    <row r="305" spans="1:14" s="25" customFormat="1" ht="13.35" customHeight="1">
      <c r="A305" s="39"/>
      <c r="B305" s="39"/>
      <c r="C305" s="39"/>
      <c r="N305" s="39"/>
    </row>
    <row r="306" spans="1:14" s="25" customFormat="1" ht="13.35" customHeight="1">
      <c r="A306" s="39"/>
      <c r="B306" s="39"/>
      <c r="C306" s="39"/>
      <c r="N306" s="39"/>
    </row>
    <row r="307" spans="1:14" s="25" customFormat="1" ht="13.35" customHeight="1">
      <c r="A307" s="39"/>
      <c r="B307" s="39"/>
      <c r="C307" s="39"/>
      <c r="N307" s="39"/>
    </row>
    <row r="308" spans="1:14" s="25" customFormat="1" ht="13.35" customHeight="1">
      <c r="A308" s="39"/>
      <c r="B308" s="39"/>
      <c r="C308" s="39"/>
      <c r="N308" s="39"/>
    </row>
    <row r="309" spans="1:14" s="25" customFormat="1" ht="13.35" customHeight="1">
      <c r="A309" s="39"/>
      <c r="B309" s="39"/>
      <c r="C309" s="39"/>
      <c r="N309" s="39"/>
    </row>
    <row r="310" spans="1:14" s="25" customFormat="1" ht="13.35" customHeight="1">
      <c r="A310" s="39"/>
      <c r="B310" s="39"/>
      <c r="C310" s="39"/>
      <c r="N310" s="39"/>
    </row>
    <row r="311" spans="1:14" s="25" customFormat="1" ht="13.35" customHeight="1">
      <c r="A311" s="39"/>
      <c r="B311" s="39"/>
      <c r="C311" s="39"/>
      <c r="N311" s="39"/>
    </row>
    <row r="312" spans="1:14" s="25" customFormat="1" ht="13.35" customHeight="1">
      <c r="A312" s="39"/>
      <c r="B312" s="39"/>
      <c r="C312" s="39"/>
      <c r="N312" s="39"/>
    </row>
    <row r="313" spans="1:14" s="25" customFormat="1" ht="13.35" customHeight="1">
      <c r="A313" s="39"/>
      <c r="B313" s="39"/>
      <c r="C313" s="39"/>
      <c r="N313" s="39"/>
    </row>
    <row r="314" spans="1:14" s="25" customFormat="1" ht="13.35" customHeight="1">
      <c r="A314" s="39"/>
      <c r="B314" s="39"/>
      <c r="C314" s="39"/>
      <c r="N314" s="39"/>
    </row>
    <row r="315" spans="1:14" s="25" customFormat="1" ht="13.35" customHeight="1">
      <c r="A315" s="39"/>
      <c r="B315" s="39"/>
      <c r="C315" s="39"/>
      <c r="N315" s="39"/>
    </row>
    <row r="316" spans="1:14" s="25" customFormat="1" ht="13.35" customHeight="1">
      <c r="A316" s="39"/>
      <c r="B316" s="39"/>
      <c r="C316" s="39"/>
      <c r="N316" s="39"/>
    </row>
    <row r="317" spans="1:14" s="25" customFormat="1" ht="13.35" customHeight="1">
      <c r="A317" s="39"/>
      <c r="B317" s="39"/>
      <c r="C317" s="39"/>
      <c r="N317" s="39"/>
    </row>
    <row r="318" spans="1:14" s="25" customFormat="1" ht="13.35" customHeight="1">
      <c r="A318" s="39"/>
      <c r="B318" s="39"/>
      <c r="C318" s="39"/>
      <c r="N318" s="39"/>
    </row>
    <row r="319" spans="1:14" s="25" customFormat="1" ht="13.35" customHeight="1">
      <c r="A319" s="39"/>
      <c r="B319" s="39"/>
      <c r="C319" s="39"/>
      <c r="N319" s="39"/>
    </row>
    <row r="320" spans="1:14" s="25" customFormat="1" ht="13.35" customHeight="1">
      <c r="A320" s="39"/>
      <c r="B320" s="39"/>
      <c r="C320" s="39"/>
      <c r="N320" s="39"/>
    </row>
    <row r="321" spans="1:14" s="25" customFormat="1" ht="13.35" customHeight="1">
      <c r="A321" s="39"/>
      <c r="B321" s="39"/>
      <c r="C321" s="39"/>
      <c r="N321" s="39"/>
    </row>
    <row r="322" spans="1:14" s="25" customFormat="1" ht="13.35" customHeight="1">
      <c r="A322" s="39"/>
      <c r="B322" s="39"/>
      <c r="C322" s="39"/>
      <c r="N322" s="39"/>
    </row>
    <row r="323" spans="1:14" s="25" customFormat="1" ht="13.35" customHeight="1">
      <c r="A323" s="39"/>
      <c r="B323" s="39"/>
      <c r="C323" s="39"/>
      <c r="N323" s="39"/>
    </row>
    <row r="324" spans="1:14" s="25" customFormat="1" ht="13.35" customHeight="1">
      <c r="A324" s="39"/>
      <c r="B324" s="39"/>
      <c r="C324" s="39"/>
      <c r="N324" s="39"/>
    </row>
    <row r="325" spans="1:14" s="25" customFormat="1" ht="13.35" customHeight="1">
      <c r="A325" s="39"/>
      <c r="B325" s="39"/>
      <c r="C325" s="39"/>
      <c r="N325" s="39"/>
    </row>
    <row r="326" spans="1:14" s="25" customFormat="1" ht="13.35" customHeight="1">
      <c r="A326" s="39"/>
      <c r="B326" s="39"/>
      <c r="C326" s="39"/>
      <c r="N326" s="39"/>
    </row>
    <row r="327" spans="1:14" s="25" customFormat="1" ht="13.35" customHeight="1">
      <c r="A327" s="39"/>
      <c r="B327" s="39"/>
      <c r="C327" s="39"/>
      <c r="N327" s="39"/>
    </row>
    <row r="328" spans="1:14" s="25" customFormat="1" ht="13.35" customHeight="1">
      <c r="A328" s="39"/>
      <c r="B328" s="39"/>
      <c r="C328" s="39"/>
      <c r="N328" s="39"/>
    </row>
    <row r="329" spans="1:14" s="25" customFormat="1" ht="13.35" customHeight="1">
      <c r="A329" s="39"/>
      <c r="B329" s="39"/>
      <c r="C329" s="39"/>
      <c r="N329" s="39"/>
    </row>
    <row r="330" spans="1:14" s="25" customFormat="1" ht="13.35" customHeight="1">
      <c r="A330" s="39"/>
      <c r="B330" s="39"/>
      <c r="C330" s="39"/>
      <c r="N330" s="39"/>
    </row>
    <row r="331" spans="1:14" s="25" customFormat="1" ht="13.35" customHeight="1">
      <c r="A331" s="39"/>
      <c r="B331" s="39"/>
      <c r="C331" s="39"/>
      <c r="N331" s="39"/>
    </row>
    <row r="332" spans="1:14" s="25" customFormat="1" ht="13.35" customHeight="1">
      <c r="A332" s="39"/>
      <c r="B332" s="39"/>
      <c r="C332" s="39"/>
      <c r="N332" s="39"/>
    </row>
    <row r="333" spans="1:14" s="25" customFormat="1" ht="13.35" customHeight="1">
      <c r="A333" s="39"/>
      <c r="B333" s="39"/>
      <c r="C333" s="39"/>
      <c r="N333" s="39"/>
    </row>
    <row r="334" spans="1:14" s="25" customFormat="1" ht="13.35" customHeight="1">
      <c r="A334" s="39"/>
      <c r="B334" s="39"/>
      <c r="C334" s="39"/>
      <c r="N334" s="39"/>
    </row>
    <row r="335" spans="1:14" s="25" customFormat="1" ht="13.35" customHeight="1">
      <c r="A335" s="39"/>
      <c r="B335" s="39"/>
      <c r="C335" s="39"/>
      <c r="N335" s="39"/>
    </row>
    <row r="336" spans="1:14" s="25" customFormat="1" ht="13.35" customHeight="1">
      <c r="A336" s="39"/>
      <c r="B336" s="39"/>
      <c r="C336" s="39"/>
      <c r="N336" s="39"/>
    </row>
    <row r="337" spans="1:14" s="25" customFormat="1" ht="13.35" customHeight="1">
      <c r="A337" s="39"/>
      <c r="B337" s="39"/>
      <c r="C337" s="39"/>
      <c r="N337" s="39"/>
    </row>
    <row r="338" spans="1:14" s="25" customFormat="1" ht="13.35" customHeight="1">
      <c r="A338" s="39"/>
      <c r="B338" s="39"/>
      <c r="C338" s="39"/>
      <c r="N338" s="39"/>
    </row>
    <row r="339" spans="1:14" s="25" customFormat="1" ht="13.35" customHeight="1">
      <c r="A339" s="39"/>
      <c r="B339" s="39"/>
      <c r="C339" s="39"/>
      <c r="N339" s="39"/>
    </row>
    <row r="340" spans="1:14" s="25" customFormat="1" ht="13.35" customHeight="1">
      <c r="A340" s="39"/>
      <c r="B340" s="39"/>
      <c r="C340" s="39"/>
      <c r="N340" s="39"/>
    </row>
    <row r="341" spans="1:14" s="25" customFormat="1" ht="13.35" customHeight="1">
      <c r="A341" s="39"/>
      <c r="B341" s="39"/>
      <c r="C341" s="39"/>
      <c r="N341" s="39"/>
    </row>
    <row r="342" spans="1:14" s="25" customFormat="1" ht="13.35" customHeight="1">
      <c r="A342" s="39"/>
      <c r="B342" s="39"/>
      <c r="C342" s="39"/>
      <c r="N342" s="39"/>
    </row>
    <row r="343" spans="1:14" s="25" customFormat="1" ht="13.35" customHeight="1">
      <c r="A343" s="39"/>
      <c r="B343" s="39"/>
      <c r="C343" s="39"/>
      <c r="N343" s="39"/>
    </row>
    <row r="344" spans="1:14" s="25" customFormat="1" ht="13.35" customHeight="1">
      <c r="A344" s="39"/>
      <c r="B344" s="39"/>
      <c r="C344" s="39"/>
      <c r="N344" s="39"/>
    </row>
    <row r="345" spans="1:14" s="25" customFormat="1" ht="13.35" customHeight="1">
      <c r="A345" s="39"/>
      <c r="B345" s="39"/>
      <c r="C345" s="39"/>
      <c r="N345" s="39"/>
    </row>
    <row r="346" spans="1:14" s="25" customFormat="1" ht="13.35" customHeight="1">
      <c r="A346" s="39"/>
      <c r="B346" s="39"/>
      <c r="C346" s="39"/>
      <c r="N346" s="39"/>
    </row>
    <row r="347" spans="1:14" s="25" customFormat="1" ht="13.35" customHeight="1">
      <c r="A347" s="39"/>
      <c r="B347" s="39"/>
      <c r="C347" s="39"/>
      <c r="N347" s="39"/>
    </row>
    <row r="348" spans="1:14" s="25" customFormat="1" ht="13.35" customHeight="1">
      <c r="A348" s="39"/>
      <c r="B348" s="39"/>
      <c r="C348" s="39"/>
      <c r="N348" s="39"/>
    </row>
    <row r="349" spans="1:14" s="25" customFormat="1" ht="13.35" customHeight="1">
      <c r="A349" s="39"/>
      <c r="B349" s="39"/>
      <c r="C349" s="39"/>
      <c r="N349" s="39"/>
    </row>
    <row r="350" spans="1:14" s="25" customFormat="1" ht="13.35" customHeight="1">
      <c r="A350" s="39"/>
      <c r="B350" s="39"/>
      <c r="C350" s="39"/>
      <c r="N350" s="39"/>
    </row>
    <row r="351" spans="1:14" s="25" customFormat="1" ht="13.35" customHeight="1">
      <c r="A351" s="39"/>
      <c r="B351" s="39"/>
      <c r="C351" s="39"/>
      <c r="N351" s="39"/>
    </row>
    <row r="352" spans="1:14" s="25" customFormat="1" ht="13.35" customHeight="1">
      <c r="A352" s="39"/>
      <c r="B352" s="39"/>
      <c r="C352" s="39"/>
      <c r="N352" s="39"/>
    </row>
    <row r="353" spans="1:14" s="25" customFormat="1" ht="13.35" customHeight="1">
      <c r="A353" s="39"/>
      <c r="B353" s="39"/>
      <c r="C353" s="39"/>
      <c r="N353" s="39"/>
    </row>
    <row r="354" spans="1:14" s="25" customFormat="1" ht="13.35" customHeight="1">
      <c r="A354" s="39"/>
      <c r="B354" s="39"/>
      <c r="C354" s="39"/>
      <c r="N354" s="39"/>
    </row>
    <row r="355" spans="1:14" s="25" customFormat="1" ht="13.35" customHeight="1">
      <c r="A355" s="39"/>
      <c r="B355" s="39"/>
      <c r="C355" s="39"/>
      <c r="N355" s="39"/>
    </row>
    <row r="356" spans="1:14" s="25" customFormat="1" ht="13.35" customHeight="1">
      <c r="A356" s="39"/>
      <c r="B356" s="39"/>
      <c r="C356" s="39"/>
      <c r="N356" s="39"/>
    </row>
    <row r="357" spans="1:14" s="25" customFormat="1" ht="13.35" customHeight="1">
      <c r="A357" s="39"/>
      <c r="B357" s="39"/>
      <c r="C357" s="39"/>
      <c r="N357" s="39"/>
    </row>
    <row r="358" spans="1:14" s="25" customFormat="1" ht="13.35" customHeight="1">
      <c r="A358" s="39"/>
      <c r="B358" s="39"/>
      <c r="C358" s="39"/>
      <c r="N358" s="39"/>
    </row>
    <row r="359" spans="1:14" s="25" customFormat="1" ht="13.35" customHeight="1">
      <c r="A359" s="39"/>
      <c r="B359" s="39"/>
      <c r="C359" s="39"/>
      <c r="N359" s="39"/>
    </row>
    <row r="360" spans="1:14" s="25" customFormat="1" ht="13.35" customHeight="1">
      <c r="A360" s="39"/>
      <c r="B360" s="39"/>
      <c r="C360" s="39"/>
      <c r="N360" s="39"/>
    </row>
    <row r="361" spans="1:14" s="25" customFormat="1" ht="13.35" customHeight="1">
      <c r="A361" s="39"/>
      <c r="B361" s="39"/>
      <c r="C361" s="39"/>
      <c r="N361" s="39"/>
    </row>
    <row r="362" spans="1:14" s="25" customFormat="1" ht="13.35" customHeight="1">
      <c r="A362" s="39"/>
      <c r="B362" s="39"/>
      <c r="C362" s="39"/>
      <c r="N362" s="39"/>
    </row>
    <row r="363" spans="1:14" s="25" customFormat="1" ht="13.35" customHeight="1">
      <c r="A363" s="39"/>
      <c r="B363" s="39"/>
      <c r="C363" s="39"/>
      <c r="N363" s="39"/>
    </row>
    <row r="364" spans="1:14" s="25" customFormat="1" ht="13.35" customHeight="1">
      <c r="A364" s="39"/>
      <c r="B364" s="39"/>
      <c r="C364" s="39"/>
      <c r="N364" s="39"/>
    </row>
    <row r="365" spans="1:14" s="25" customFormat="1" ht="13.35" customHeight="1">
      <c r="A365" s="39"/>
      <c r="B365" s="39"/>
      <c r="C365" s="39"/>
      <c r="N365" s="39"/>
    </row>
    <row r="366" spans="1:14" s="25" customFormat="1" ht="13.35" customHeight="1">
      <c r="A366" s="39"/>
      <c r="B366" s="39"/>
      <c r="C366" s="39"/>
      <c r="N366" s="39"/>
    </row>
    <row r="367" spans="1:14" s="25" customFormat="1" ht="13.35" customHeight="1">
      <c r="A367" s="39"/>
      <c r="B367" s="39"/>
      <c r="C367" s="39"/>
      <c r="N367" s="39"/>
    </row>
    <row r="368" spans="1:14" s="25" customFormat="1" ht="13.35" customHeight="1">
      <c r="A368" s="39"/>
      <c r="B368" s="39"/>
      <c r="C368" s="39"/>
      <c r="N368" s="39"/>
    </row>
    <row r="369" spans="1:14" s="25" customFormat="1" ht="13.35" customHeight="1">
      <c r="A369" s="39"/>
      <c r="B369" s="39"/>
      <c r="C369" s="39"/>
      <c r="N369" s="39"/>
    </row>
    <row r="370" spans="1:14" s="25" customFormat="1" ht="13.35" customHeight="1">
      <c r="A370" s="39"/>
      <c r="B370" s="39"/>
      <c r="C370" s="39"/>
      <c r="N370" s="39"/>
    </row>
    <row r="371" spans="1:14" s="25" customFormat="1" ht="13.35" customHeight="1">
      <c r="A371" s="39"/>
      <c r="B371" s="39"/>
      <c r="C371" s="39"/>
      <c r="N371" s="39"/>
    </row>
    <row r="372" spans="1:14" s="25" customFormat="1" ht="13.35" customHeight="1">
      <c r="A372" s="39"/>
      <c r="B372" s="39"/>
      <c r="C372" s="39"/>
      <c r="N372" s="39"/>
    </row>
    <row r="373" spans="1:14" s="25" customFormat="1" ht="13.35" customHeight="1">
      <c r="A373" s="39"/>
      <c r="B373" s="39"/>
      <c r="C373" s="39"/>
      <c r="N373" s="39"/>
    </row>
    <row r="374" spans="1:14" s="25" customFormat="1" ht="13.35" customHeight="1">
      <c r="A374" s="39"/>
      <c r="B374" s="39"/>
      <c r="C374" s="39"/>
      <c r="N374" s="39"/>
    </row>
    <row r="375" spans="1:14" s="25" customFormat="1" ht="13.35" customHeight="1">
      <c r="A375" s="39"/>
      <c r="B375" s="39"/>
      <c r="C375" s="39"/>
      <c r="N375" s="39"/>
    </row>
    <row r="376" spans="1:14" s="25" customFormat="1" ht="13.35" customHeight="1">
      <c r="A376" s="39"/>
      <c r="B376" s="39"/>
      <c r="C376" s="39"/>
      <c r="N376" s="39"/>
    </row>
    <row r="377" spans="1:14" s="25" customFormat="1" ht="13.35" customHeight="1">
      <c r="A377" s="39"/>
      <c r="B377" s="39"/>
      <c r="C377" s="39"/>
      <c r="N377" s="39"/>
    </row>
    <row r="378" spans="1:14" s="25" customFormat="1" ht="13.35" customHeight="1">
      <c r="A378" s="39"/>
      <c r="B378" s="39"/>
      <c r="C378" s="39"/>
      <c r="N378" s="39"/>
    </row>
    <row r="379" spans="1:14" s="25" customFormat="1" ht="13.35" customHeight="1">
      <c r="A379" s="39"/>
      <c r="B379" s="39"/>
      <c r="C379" s="39"/>
      <c r="N379" s="39"/>
    </row>
    <row r="380" spans="1:14" s="25" customFormat="1" ht="13.35" customHeight="1">
      <c r="A380" s="39"/>
      <c r="B380" s="39"/>
      <c r="C380" s="39"/>
      <c r="N380" s="39"/>
    </row>
    <row r="381" spans="1:14" s="25" customFormat="1" ht="13.35" customHeight="1">
      <c r="A381" s="39"/>
      <c r="B381" s="39"/>
      <c r="C381" s="39"/>
      <c r="N381" s="39"/>
    </row>
    <row r="382" spans="1:14" s="25" customFormat="1" ht="13.35" customHeight="1">
      <c r="A382" s="39"/>
      <c r="B382" s="39"/>
      <c r="C382" s="39"/>
      <c r="N382" s="39"/>
    </row>
    <row r="383" spans="1:14" s="25" customFormat="1" ht="13.35" customHeight="1">
      <c r="A383" s="39"/>
      <c r="B383" s="39"/>
      <c r="C383" s="39"/>
      <c r="N383" s="39"/>
    </row>
    <row r="384" spans="1:14" s="25" customFormat="1" ht="13.35" customHeight="1">
      <c r="A384" s="39"/>
      <c r="B384" s="39"/>
      <c r="C384" s="39"/>
      <c r="N384" s="39"/>
    </row>
    <row r="385" spans="1:14" s="25" customFormat="1" ht="13.35" customHeight="1">
      <c r="A385" s="39"/>
      <c r="B385" s="39"/>
      <c r="C385" s="39"/>
      <c r="N385" s="39"/>
    </row>
    <row r="386" spans="1:14" s="25" customFormat="1" ht="13.35" customHeight="1">
      <c r="A386" s="39"/>
      <c r="B386" s="39"/>
      <c r="C386" s="39"/>
      <c r="N386" s="39"/>
    </row>
    <row r="387" spans="1:14" s="25" customFormat="1" ht="13.35" customHeight="1">
      <c r="A387" s="39"/>
      <c r="B387" s="39"/>
      <c r="C387" s="39"/>
      <c r="N387" s="39"/>
    </row>
    <row r="388" spans="1:14" s="25" customFormat="1" ht="13.35" customHeight="1">
      <c r="A388" s="39"/>
      <c r="B388" s="39"/>
      <c r="C388" s="39"/>
      <c r="N388" s="39"/>
    </row>
    <row r="389" spans="1:14" s="25" customFormat="1" ht="13.35" customHeight="1">
      <c r="A389" s="39"/>
      <c r="B389" s="39"/>
      <c r="C389" s="39"/>
      <c r="N389" s="39"/>
    </row>
    <row r="390" spans="1:14" s="25" customFormat="1" ht="13.35" customHeight="1">
      <c r="A390" s="39"/>
      <c r="B390" s="39"/>
      <c r="C390" s="39"/>
      <c r="N390" s="39"/>
    </row>
    <row r="391" spans="1:14" s="25" customFormat="1" ht="13.35" customHeight="1">
      <c r="A391" s="39"/>
      <c r="B391" s="39"/>
      <c r="C391" s="39"/>
      <c r="N391" s="39"/>
    </row>
    <row r="392" spans="1:14" s="25" customFormat="1" ht="13.35" customHeight="1">
      <c r="A392" s="39"/>
      <c r="B392" s="39"/>
      <c r="C392" s="39"/>
      <c r="N392" s="39"/>
    </row>
    <row r="393" spans="1:14" s="25" customFormat="1" ht="13.35" customHeight="1">
      <c r="A393" s="39"/>
      <c r="B393" s="39"/>
      <c r="C393" s="39"/>
      <c r="N393" s="39"/>
    </row>
    <row r="394" spans="1:14" s="25" customFormat="1" ht="13.35" customHeight="1">
      <c r="A394" s="39"/>
      <c r="B394" s="39"/>
      <c r="C394" s="39"/>
      <c r="N394" s="39"/>
    </row>
    <row r="395" spans="1:14" s="25" customFormat="1" ht="13.35" customHeight="1">
      <c r="A395" s="39"/>
      <c r="B395" s="39"/>
      <c r="C395" s="39"/>
      <c r="N395" s="39"/>
    </row>
    <row r="396" spans="1:14" s="25" customFormat="1" ht="13.35" customHeight="1">
      <c r="A396" s="39"/>
      <c r="B396" s="39"/>
      <c r="C396" s="39"/>
      <c r="N396" s="39"/>
    </row>
    <row r="397" spans="1:14" s="25" customFormat="1" ht="13.35" customHeight="1">
      <c r="A397" s="39"/>
      <c r="B397" s="39"/>
      <c r="C397" s="39"/>
      <c r="N397" s="39"/>
    </row>
    <row r="398" spans="1:14" s="25" customFormat="1" ht="13.35" customHeight="1">
      <c r="A398" s="39"/>
      <c r="B398" s="39"/>
      <c r="C398" s="39"/>
      <c r="N398" s="39"/>
    </row>
    <row r="399" spans="1:14" s="25" customFormat="1" ht="13.35" customHeight="1">
      <c r="A399" s="39"/>
      <c r="B399" s="39"/>
      <c r="C399" s="39"/>
      <c r="N399" s="39"/>
    </row>
    <row r="400" spans="1:14" s="25" customFormat="1" ht="13.35" customHeight="1">
      <c r="A400" s="39"/>
      <c r="B400" s="39"/>
      <c r="C400" s="39"/>
      <c r="N400" s="39"/>
    </row>
    <row r="401" spans="1:14" s="25" customFormat="1" ht="13.35" customHeight="1">
      <c r="A401" s="39"/>
      <c r="B401" s="39"/>
      <c r="C401" s="39"/>
      <c r="N401" s="39"/>
    </row>
    <row r="402" spans="1:14" s="25" customFormat="1" ht="13.35" customHeight="1">
      <c r="A402" s="39"/>
      <c r="B402" s="39"/>
      <c r="C402" s="39"/>
      <c r="N402" s="39"/>
    </row>
    <row r="403" spans="1:14" s="25" customFormat="1" ht="13.35" customHeight="1">
      <c r="A403" s="39"/>
      <c r="B403" s="39"/>
      <c r="C403" s="39"/>
      <c r="N403" s="39"/>
    </row>
    <row r="404" spans="1:14" s="25" customFormat="1" ht="13.35" customHeight="1">
      <c r="A404" s="39"/>
      <c r="B404" s="39"/>
      <c r="C404" s="39"/>
      <c r="N404" s="39"/>
    </row>
    <row r="405" spans="1:14" s="25" customFormat="1" ht="13.35" customHeight="1">
      <c r="A405" s="39"/>
      <c r="B405" s="39"/>
      <c r="C405" s="39"/>
      <c r="N405" s="39"/>
    </row>
    <row r="406" spans="1:14" s="25" customFormat="1" ht="13.35" customHeight="1">
      <c r="A406" s="39"/>
      <c r="B406" s="39"/>
      <c r="C406" s="39"/>
      <c r="N406" s="39"/>
    </row>
    <row r="407" spans="1:14" s="25" customFormat="1" ht="13.35" customHeight="1">
      <c r="A407" s="39"/>
      <c r="B407" s="39"/>
      <c r="C407" s="39"/>
      <c r="N407" s="39"/>
    </row>
    <row r="408" spans="1:14" s="25" customFormat="1" ht="13.35" customHeight="1">
      <c r="A408" s="39"/>
      <c r="B408" s="39"/>
      <c r="C408" s="39"/>
      <c r="N408" s="39"/>
    </row>
    <row r="409" spans="1:14" s="25" customFormat="1" ht="13.35" customHeight="1">
      <c r="A409" s="39"/>
      <c r="B409" s="39"/>
      <c r="C409" s="39"/>
      <c r="N409" s="39"/>
    </row>
    <row r="410" spans="1:14" s="25" customFormat="1" ht="13.35" customHeight="1">
      <c r="A410" s="39"/>
      <c r="B410" s="39"/>
      <c r="C410" s="39"/>
      <c r="N410" s="39"/>
    </row>
    <row r="411" spans="1:14" s="25" customFormat="1" ht="13.35" customHeight="1">
      <c r="A411" s="39"/>
      <c r="B411" s="39"/>
      <c r="C411" s="39"/>
      <c r="N411" s="39"/>
    </row>
    <row r="412" spans="1:14" s="25" customFormat="1" ht="13.35" customHeight="1">
      <c r="A412" s="39"/>
      <c r="B412" s="39"/>
      <c r="C412" s="39"/>
      <c r="N412" s="39"/>
    </row>
    <row r="413" spans="1:14" s="25" customFormat="1" ht="13.35" customHeight="1">
      <c r="A413" s="39"/>
      <c r="B413" s="39"/>
      <c r="C413" s="39"/>
      <c r="N413" s="39"/>
    </row>
    <row r="414" spans="1:14" s="25" customFormat="1" ht="13.35" customHeight="1">
      <c r="A414" s="39"/>
      <c r="B414" s="39"/>
      <c r="C414" s="39"/>
      <c r="N414" s="39"/>
    </row>
    <row r="415" spans="1:14" s="25" customFormat="1" ht="13.35" customHeight="1">
      <c r="A415" s="39"/>
      <c r="B415" s="39"/>
      <c r="C415" s="39"/>
      <c r="N415" s="39"/>
    </row>
    <row r="416" spans="1:14" s="25" customFormat="1" ht="13.35" customHeight="1">
      <c r="A416" s="39"/>
      <c r="B416" s="39"/>
      <c r="C416" s="39"/>
      <c r="N416" s="39"/>
    </row>
    <row r="417" spans="1:14" s="25" customFormat="1" ht="13.35" customHeight="1">
      <c r="A417" s="39"/>
      <c r="B417" s="39"/>
      <c r="C417" s="39"/>
      <c r="N417" s="39"/>
    </row>
    <row r="418" spans="1:14" s="25" customFormat="1" ht="13.35" customHeight="1">
      <c r="A418" s="39"/>
      <c r="B418" s="39"/>
      <c r="C418" s="39"/>
      <c r="N418" s="39"/>
    </row>
    <row r="419" spans="1:14" s="25" customFormat="1" ht="13.35" customHeight="1">
      <c r="A419" s="39"/>
      <c r="B419" s="39"/>
      <c r="C419" s="39"/>
      <c r="N419" s="39"/>
    </row>
    <row r="420" spans="1:14" s="25" customFormat="1" ht="13.35" customHeight="1">
      <c r="A420" s="39"/>
      <c r="B420" s="39"/>
      <c r="C420" s="39"/>
      <c r="N420" s="39"/>
    </row>
    <row r="421" spans="1:14" s="25" customFormat="1" ht="13.35" customHeight="1">
      <c r="A421" s="39"/>
      <c r="B421" s="39"/>
      <c r="C421" s="39"/>
      <c r="N421" s="39"/>
    </row>
    <row r="422" spans="1:14" s="25" customFormat="1" ht="13.35" customHeight="1">
      <c r="A422" s="39"/>
      <c r="B422" s="39"/>
      <c r="C422" s="39"/>
      <c r="N422" s="39"/>
    </row>
    <row r="423" spans="1:14" s="25" customFormat="1" ht="13.35" customHeight="1">
      <c r="A423" s="39"/>
      <c r="B423" s="39"/>
      <c r="C423" s="39"/>
      <c r="N423" s="39"/>
    </row>
    <row r="424" spans="1:14" s="25" customFormat="1" ht="13.35" customHeight="1">
      <c r="A424" s="39"/>
      <c r="B424" s="39"/>
      <c r="C424" s="39"/>
      <c r="N424" s="39"/>
    </row>
    <row r="425" spans="1:14" s="25" customFormat="1" ht="13.35" customHeight="1">
      <c r="A425" s="39"/>
      <c r="B425" s="39"/>
      <c r="C425" s="39"/>
      <c r="N425" s="39"/>
    </row>
    <row r="426" spans="1:14" s="25" customFormat="1" ht="13.35" customHeight="1">
      <c r="A426" s="39"/>
      <c r="B426" s="39"/>
      <c r="C426" s="39"/>
      <c r="N426" s="39"/>
    </row>
    <row r="427" spans="1:14" s="25" customFormat="1" ht="13.35" customHeight="1">
      <c r="A427" s="39"/>
      <c r="B427" s="39"/>
      <c r="C427" s="39"/>
      <c r="N427" s="39"/>
    </row>
    <row r="428" spans="1:14" s="25" customFormat="1" ht="13.35" customHeight="1">
      <c r="A428" s="39"/>
      <c r="B428" s="39"/>
      <c r="C428" s="39"/>
      <c r="N428" s="39"/>
    </row>
    <row r="429" spans="1:14" s="25" customFormat="1" ht="13.35" customHeight="1">
      <c r="A429" s="39"/>
      <c r="B429" s="39"/>
      <c r="C429" s="39"/>
      <c r="N429" s="39"/>
    </row>
    <row r="430" spans="1:14" s="25" customFormat="1" ht="13.35" customHeight="1">
      <c r="A430" s="39"/>
      <c r="B430" s="39"/>
      <c r="C430" s="39"/>
      <c r="N430" s="39"/>
    </row>
    <row r="431" spans="1:14" s="25" customFormat="1" ht="13.35" customHeight="1">
      <c r="A431" s="39"/>
      <c r="B431" s="39"/>
      <c r="C431" s="39"/>
      <c r="N431" s="39"/>
    </row>
    <row r="432" spans="1:14" s="25" customFormat="1" ht="13.35" customHeight="1">
      <c r="A432" s="39"/>
      <c r="B432" s="39"/>
      <c r="C432" s="39"/>
      <c r="N432" s="39"/>
    </row>
    <row r="433" spans="1:14" s="25" customFormat="1" ht="13.35" customHeight="1">
      <c r="A433" s="39"/>
      <c r="B433" s="39"/>
      <c r="C433" s="39"/>
      <c r="N433" s="39"/>
    </row>
    <row r="434" spans="1:14" s="25" customFormat="1" ht="13.35" customHeight="1">
      <c r="A434" s="39"/>
      <c r="B434" s="39"/>
      <c r="C434" s="39"/>
      <c r="N434" s="39"/>
    </row>
    <row r="435" spans="1:14" s="25" customFormat="1" ht="13.35" customHeight="1">
      <c r="A435" s="39"/>
      <c r="B435" s="39"/>
      <c r="C435" s="39"/>
      <c r="N435" s="39"/>
    </row>
    <row r="436" spans="1:14" s="25" customFormat="1" ht="13.35" customHeight="1">
      <c r="A436" s="39"/>
      <c r="B436" s="39"/>
      <c r="C436" s="39"/>
      <c r="N436" s="39"/>
    </row>
    <row r="437" spans="1:14" s="25" customFormat="1" ht="13.35" customHeight="1">
      <c r="A437" s="39"/>
      <c r="B437" s="39"/>
      <c r="C437" s="39"/>
      <c r="N437" s="39"/>
    </row>
    <row r="438" spans="1:14" s="25" customFormat="1" ht="13.35" customHeight="1">
      <c r="A438" s="39"/>
      <c r="B438" s="39"/>
      <c r="C438" s="39"/>
      <c r="N438" s="39"/>
    </row>
    <row r="439" spans="1:14" s="25" customFormat="1" ht="13.35" customHeight="1">
      <c r="A439" s="39"/>
      <c r="B439" s="39"/>
      <c r="C439" s="39"/>
      <c r="N439" s="39"/>
    </row>
    <row r="440" spans="1:14" s="25" customFormat="1" ht="13.35" customHeight="1">
      <c r="A440" s="39"/>
      <c r="B440" s="39"/>
      <c r="C440" s="39"/>
      <c r="N440" s="39"/>
    </row>
    <row r="441" spans="1:14" s="25" customFormat="1" ht="13.35" customHeight="1">
      <c r="A441" s="39"/>
      <c r="B441" s="39"/>
      <c r="C441" s="39"/>
      <c r="N441" s="39"/>
    </row>
    <row r="442" spans="1:14" s="25" customFormat="1" ht="13.35" customHeight="1">
      <c r="A442" s="39"/>
      <c r="B442" s="39"/>
      <c r="C442" s="39"/>
      <c r="N442" s="39"/>
    </row>
    <row r="443" spans="1:14" s="25" customFormat="1" ht="13.35" customHeight="1">
      <c r="A443" s="39"/>
      <c r="B443" s="39"/>
      <c r="C443" s="39"/>
      <c r="N443" s="39"/>
    </row>
    <row r="444" spans="1:14" s="25" customFormat="1" ht="13.35" customHeight="1">
      <c r="A444" s="39"/>
      <c r="B444" s="39"/>
      <c r="C444" s="39"/>
      <c r="N444" s="39"/>
    </row>
    <row r="445" spans="1:14" s="25" customFormat="1" ht="13.35" customHeight="1">
      <c r="A445" s="39"/>
      <c r="B445" s="39"/>
      <c r="C445" s="39"/>
      <c r="N445" s="39"/>
    </row>
    <row r="446" spans="1:14" s="25" customFormat="1" ht="13.35" customHeight="1">
      <c r="A446" s="39"/>
      <c r="B446" s="39"/>
      <c r="C446" s="39"/>
      <c r="N446" s="39"/>
    </row>
    <row r="447" spans="1:14" s="25" customFormat="1" ht="13.35" customHeight="1">
      <c r="A447" s="39"/>
      <c r="B447" s="39"/>
      <c r="C447" s="39"/>
      <c r="N447" s="39"/>
    </row>
    <row r="448" spans="1:14" s="25" customFormat="1" ht="13.35" customHeight="1">
      <c r="A448" s="39"/>
      <c r="B448" s="39"/>
      <c r="C448" s="39"/>
      <c r="N448" s="39"/>
    </row>
    <row r="449" spans="1:14" s="25" customFormat="1" ht="13.35" customHeight="1">
      <c r="A449" s="39"/>
      <c r="B449" s="39"/>
      <c r="C449" s="39"/>
      <c r="N449" s="39"/>
    </row>
    <row r="450" spans="1:14" s="25" customFormat="1" ht="13.35" customHeight="1">
      <c r="A450" s="39"/>
      <c r="B450" s="39"/>
      <c r="C450" s="39"/>
      <c r="N450" s="39"/>
    </row>
    <row r="451" spans="1:14" s="25" customFormat="1" ht="13.35" customHeight="1">
      <c r="A451" s="39"/>
      <c r="B451" s="39"/>
      <c r="C451" s="39"/>
      <c r="N451" s="39"/>
    </row>
    <row r="452" spans="1:14" s="25" customFormat="1" ht="13.35" customHeight="1">
      <c r="A452" s="39"/>
      <c r="B452" s="39"/>
      <c r="C452" s="39"/>
      <c r="N452" s="39"/>
    </row>
    <row r="453" spans="1:14" s="25" customFormat="1" ht="13.35" customHeight="1">
      <c r="A453" s="39"/>
      <c r="B453" s="39"/>
      <c r="C453" s="39"/>
      <c r="N453" s="39"/>
    </row>
    <row r="454" spans="1:14" s="25" customFormat="1" ht="13.35" customHeight="1">
      <c r="A454" s="39"/>
      <c r="B454" s="39"/>
      <c r="C454" s="39"/>
      <c r="N454" s="39"/>
    </row>
    <row r="455" spans="1:14" s="25" customFormat="1" ht="13.35" customHeight="1">
      <c r="A455" s="39"/>
      <c r="B455" s="39"/>
      <c r="C455" s="39"/>
      <c r="N455" s="39"/>
    </row>
    <row r="456" spans="1:14" s="25" customFormat="1" ht="13.35" customHeight="1">
      <c r="A456" s="39"/>
      <c r="B456" s="39"/>
      <c r="C456" s="39"/>
      <c r="N456" s="39"/>
    </row>
    <row r="457" spans="1:14" s="25" customFormat="1" ht="13.35" customHeight="1">
      <c r="A457" s="39"/>
      <c r="B457" s="39"/>
      <c r="C457" s="39"/>
      <c r="N457" s="39"/>
    </row>
    <row r="458" spans="1:14" s="25" customFormat="1" ht="13.35" customHeight="1">
      <c r="A458" s="39"/>
      <c r="B458" s="39"/>
      <c r="C458" s="39"/>
      <c r="N458" s="39"/>
    </row>
    <row r="459" spans="1:14" s="25" customFormat="1" ht="13.35" customHeight="1">
      <c r="A459" s="39"/>
      <c r="B459" s="39"/>
      <c r="C459" s="39"/>
      <c r="N459" s="39"/>
    </row>
    <row r="460" spans="1:14" s="25" customFormat="1" ht="13.35" customHeight="1">
      <c r="A460" s="39"/>
      <c r="B460" s="39"/>
      <c r="C460" s="39"/>
      <c r="N460" s="39"/>
    </row>
    <row r="461" spans="1:14" s="25" customFormat="1" ht="13.35" customHeight="1">
      <c r="A461" s="39"/>
      <c r="B461" s="39"/>
      <c r="C461" s="39"/>
      <c r="N461" s="39"/>
    </row>
    <row r="462" spans="1:14" s="25" customFormat="1" ht="13.35" customHeight="1">
      <c r="A462" s="39"/>
      <c r="B462" s="39"/>
      <c r="C462" s="39"/>
      <c r="N462" s="39"/>
    </row>
    <row r="463" spans="1:14" s="25" customFormat="1" ht="13.35" customHeight="1">
      <c r="A463" s="39"/>
      <c r="B463" s="39"/>
      <c r="C463" s="39"/>
      <c r="N463" s="39"/>
    </row>
    <row r="464" spans="1:14" s="25" customFormat="1" ht="13.35" customHeight="1">
      <c r="A464" s="39"/>
      <c r="B464" s="39"/>
      <c r="C464" s="39"/>
      <c r="N464" s="39"/>
    </row>
    <row r="465" spans="1:14" s="25" customFormat="1" ht="13.35" customHeight="1">
      <c r="A465" s="39"/>
      <c r="B465" s="39"/>
      <c r="C465" s="39"/>
      <c r="N465" s="39"/>
    </row>
    <row r="466" spans="1:14" s="25" customFormat="1" ht="13.35" customHeight="1">
      <c r="A466" s="39"/>
      <c r="B466" s="39"/>
      <c r="C466" s="39"/>
      <c r="N466" s="39"/>
    </row>
    <row r="467" spans="1:14" s="25" customFormat="1" ht="13.35" customHeight="1">
      <c r="A467" s="39"/>
      <c r="B467" s="39"/>
      <c r="C467" s="39"/>
      <c r="N467" s="39"/>
    </row>
    <row r="468" spans="1:14" s="25" customFormat="1" ht="13.35" customHeight="1">
      <c r="A468" s="39"/>
      <c r="B468" s="39"/>
      <c r="C468" s="39"/>
      <c r="N468" s="39"/>
    </row>
    <row r="469" spans="1:14" s="25" customFormat="1" ht="13.35" customHeight="1">
      <c r="A469" s="39"/>
      <c r="B469" s="39"/>
      <c r="C469" s="39"/>
      <c r="N469" s="39"/>
    </row>
    <row r="470" spans="1:14" s="25" customFormat="1" ht="13.35" customHeight="1">
      <c r="A470" s="39"/>
      <c r="B470" s="39"/>
      <c r="C470" s="39"/>
      <c r="N470" s="39"/>
    </row>
    <row r="471" spans="1:14" s="25" customFormat="1" ht="13.35" customHeight="1">
      <c r="A471" s="39"/>
      <c r="B471" s="39"/>
      <c r="C471" s="39"/>
      <c r="N471" s="39"/>
    </row>
    <row r="472" spans="1:14" s="25" customFormat="1" ht="13.35" customHeight="1">
      <c r="A472" s="39"/>
      <c r="B472" s="39"/>
      <c r="C472" s="39"/>
      <c r="N472" s="39"/>
    </row>
    <row r="473" spans="1:14" s="25" customFormat="1" ht="13.35" customHeight="1">
      <c r="A473" s="39"/>
      <c r="B473" s="39"/>
      <c r="C473" s="39"/>
      <c r="N473" s="39"/>
    </row>
    <row r="474" spans="1:14" s="25" customFormat="1" ht="13.35" customHeight="1">
      <c r="A474" s="39"/>
      <c r="B474" s="39"/>
      <c r="C474" s="39"/>
      <c r="N474" s="39"/>
    </row>
    <row r="475" spans="1:14" s="25" customFormat="1" ht="13.35" customHeight="1">
      <c r="A475" s="39"/>
      <c r="B475" s="39"/>
      <c r="C475" s="39"/>
      <c r="N475" s="39"/>
    </row>
    <row r="476" spans="1:14" s="25" customFormat="1" ht="13.35" customHeight="1">
      <c r="A476" s="39"/>
      <c r="B476" s="39"/>
      <c r="C476" s="39"/>
      <c r="N476" s="39"/>
    </row>
    <row r="477" spans="1:14" s="25" customFormat="1" ht="13.35" customHeight="1">
      <c r="A477" s="39"/>
      <c r="B477" s="39"/>
      <c r="C477" s="39"/>
      <c r="N477" s="39"/>
    </row>
    <row r="478" spans="1:14" s="25" customFormat="1" ht="13.35" customHeight="1">
      <c r="A478" s="39"/>
      <c r="B478" s="39"/>
      <c r="C478" s="39"/>
      <c r="N478" s="39"/>
    </row>
    <row r="479" spans="1:14" s="25" customFormat="1" ht="13.35" customHeight="1">
      <c r="A479" s="39"/>
      <c r="B479" s="39"/>
      <c r="C479" s="39"/>
      <c r="N479" s="39"/>
    </row>
    <row r="480" spans="1:14" s="25" customFormat="1" ht="13.35" customHeight="1">
      <c r="A480" s="39"/>
      <c r="B480" s="39"/>
      <c r="C480" s="39"/>
      <c r="N480" s="39"/>
    </row>
    <row r="481" spans="1:14" s="25" customFormat="1" ht="13.35" customHeight="1">
      <c r="A481" s="39"/>
      <c r="B481" s="39"/>
      <c r="C481" s="39"/>
      <c r="N481" s="39"/>
    </row>
    <row r="482" spans="1:14" s="25" customFormat="1" ht="13.35" customHeight="1">
      <c r="A482" s="39"/>
      <c r="B482" s="39"/>
      <c r="C482" s="39"/>
      <c r="N482" s="39"/>
    </row>
    <row r="483" spans="1:14" s="25" customFormat="1" ht="13.35" customHeight="1">
      <c r="A483" s="39"/>
      <c r="B483" s="39"/>
      <c r="C483" s="39"/>
      <c r="N483" s="39"/>
    </row>
    <row r="484" spans="1:14" s="25" customFormat="1" ht="13.35" customHeight="1">
      <c r="A484" s="39"/>
      <c r="B484" s="39"/>
      <c r="C484" s="39"/>
      <c r="N484" s="39"/>
    </row>
    <row r="485" spans="1:14" s="25" customFormat="1" ht="13.35" customHeight="1">
      <c r="A485" s="39"/>
      <c r="B485" s="39"/>
      <c r="C485" s="39"/>
      <c r="N485" s="39"/>
    </row>
    <row r="486" spans="1:14" s="25" customFormat="1" ht="13.35" customHeight="1">
      <c r="A486" s="39"/>
      <c r="B486" s="39"/>
      <c r="C486" s="39"/>
      <c r="N486" s="39"/>
    </row>
    <row r="487" spans="1:14" s="25" customFormat="1" ht="13.35" customHeight="1">
      <c r="A487" s="39"/>
      <c r="B487" s="39"/>
      <c r="C487" s="39"/>
      <c r="N487" s="39"/>
    </row>
    <row r="488" spans="1:14" s="25" customFormat="1" ht="13.35" customHeight="1">
      <c r="A488" s="39"/>
      <c r="B488" s="39"/>
      <c r="C488" s="39"/>
      <c r="N488" s="39"/>
    </row>
    <row r="489" spans="1:14" s="25" customFormat="1" ht="13.35" customHeight="1">
      <c r="A489" s="39"/>
      <c r="B489" s="39"/>
      <c r="C489" s="39"/>
      <c r="N489" s="39"/>
    </row>
    <row r="490" spans="1:14" s="25" customFormat="1" ht="13.35" customHeight="1">
      <c r="A490" s="39"/>
      <c r="B490" s="39"/>
      <c r="C490" s="39"/>
      <c r="N490" s="39"/>
    </row>
    <row r="491" spans="1:14" s="25" customFormat="1" ht="13.35" customHeight="1">
      <c r="A491" s="39"/>
      <c r="B491" s="39"/>
      <c r="C491" s="39"/>
      <c r="N491" s="39"/>
    </row>
    <row r="492" spans="1:14" s="25" customFormat="1" ht="13.35" customHeight="1">
      <c r="A492" s="39"/>
      <c r="B492" s="39"/>
      <c r="C492" s="39"/>
      <c r="N492" s="39"/>
    </row>
    <row r="493" spans="1:14" s="25" customFormat="1" ht="13.35" customHeight="1">
      <c r="A493" s="39"/>
      <c r="B493" s="39"/>
      <c r="C493" s="39"/>
      <c r="N493" s="39"/>
    </row>
    <row r="494" spans="1:14" s="25" customFormat="1" ht="13.35" customHeight="1">
      <c r="A494" s="39"/>
      <c r="B494" s="39"/>
      <c r="C494" s="39"/>
      <c r="N494" s="39"/>
    </row>
    <row r="495" spans="1:14" s="25" customFormat="1" ht="13.35" customHeight="1">
      <c r="A495" s="39"/>
      <c r="B495" s="39"/>
      <c r="C495" s="39"/>
      <c r="N495" s="39"/>
    </row>
    <row r="496" spans="1:14" s="25" customFormat="1" ht="13.35" customHeight="1">
      <c r="A496" s="39"/>
      <c r="B496" s="39"/>
      <c r="C496" s="39"/>
      <c r="N496" s="39"/>
    </row>
    <row r="497" spans="1:14" s="25" customFormat="1" ht="13.35" customHeight="1">
      <c r="A497" s="39"/>
      <c r="B497" s="39"/>
      <c r="C497" s="39"/>
      <c r="N497" s="39"/>
    </row>
    <row r="498" spans="1:14" s="25" customFormat="1" ht="13.35" customHeight="1">
      <c r="A498" s="39"/>
      <c r="B498" s="39"/>
      <c r="C498" s="39"/>
      <c r="N498" s="39"/>
    </row>
    <row r="499" spans="1:14" s="25" customFormat="1" ht="13.35" customHeight="1">
      <c r="A499" s="39"/>
      <c r="B499" s="39"/>
      <c r="C499" s="39"/>
      <c r="N499" s="39"/>
    </row>
    <row r="500" spans="1:14" s="25" customFormat="1" ht="13.35" customHeight="1">
      <c r="A500" s="39"/>
      <c r="B500" s="39"/>
      <c r="C500" s="39"/>
      <c r="N500" s="39"/>
    </row>
    <row r="501" spans="1:14" s="25" customFormat="1" ht="13.35" customHeight="1">
      <c r="A501" s="39"/>
      <c r="B501" s="39"/>
      <c r="C501" s="39"/>
      <c r="N501" s="39"/>
    </row>
    <row r="502" spans="1:14" s="25" customFormat="1" ht="13.35" customHeight="1">
      <c r="A502" s="39"/>
      <c r="B502" s="39"/>
      <c r="C502" s="39"/>
      <c r="N502" s="39"/>
    </row>
    <row r="503" spans="1:14" s="25" customFormat="1" ht="13.35" customHeight="1">
      <c r="A503" s="39"/>
      <c r="B503" s="39"/>
      <c r="C503" s="39"/>
      <c r="N503" s="39"/>
    </row>
    <row r="504" spans="1:14" s="25" customFormat="1" ht="13.35" customHeight="1">
      <c r="A504" s="39"/>
      <c r="B504" s="39"/>
      <c r="C504" s="39"/>
      <c r="N504" s="39"/>
    </row>
    <row r="505" spans="1:14" s="25" customFormat="1" ht="13.35" customHeight="1">
      <c r="A505" s="39"/>
      <c r="B505" s="39"/>
      <c r="C505" s="39"/>
      <c r="N505" s="39"/>
    </row>
    <row r="506" spans="1:14" s="25" customFormat="1" ht="13.35" customHeight="1">
      <c r="A506" s="39"/>
      <c r="B506" s="39"/>
      <c r="C506" s="39"/>
      <c r="N506" s="39"/>
    </row>
    <row r="507" spans="1:14" s="25" customFormat="1" ht="13.35" customHeight="1">
      <c r="A507" s="39"/>
      <c r="B507" s="39"/>
      <c r="C507" s="39"/>
      <c r="N507" s="39"/>
    </row>
    <row r="508" spans="1:14" s="25" customFormat="1" ht="13.35" customHeight="1">
      <c r="A508" s="39"/>
      <c r="B508" s="39"/>
      <c r="C508" s="39"/>
      <c r="N508" s="39"/>
    </row>
    <row r="509" spans="1:14" s="25" customFormat="1" ht="13.35" customHeight="1">
      <c r="A509" s="39"/>
      <c r="B509" s="39"/>
      <c r="C509" s="39"/>
      <c r="N509" s="39"/>
    </row>
    <row r="510" spans="1:14" s="25" customFormat="1" ht="13.35" customHeight="1">
      <c r="A510" s="39"/>
      <c r="B510" s="39"/>
      <c r="C510" s="39"/>
      <c r="N510" s="39"/>
    </row>
    <row r="511" spans="1:14" s="25" customFormat="1" ht="13.35" customHeight="1">
      <c r="A511" s="39"/>
      <c r="B511" s="39"/>
      <c r="C511" s="39"/>
      <c r="N511" s="39"/>
    </row>
    <row r="512" spans="1:14" s="25" customFormat="1" ht="13.35" customHeight="1">
      <c r="A512" s="39"/>
      <c r="B512" s="39"/>
      <c r="C512" s="39"/>
      <c r="N512" s="39"/>
    </row>
    <row r="513" spans="1:14" s="25" customFormat="1" ht="13.35" customHeight="1">
      <c r="A513" s="39"/>
      <c r="B513" s="39"/>
      <c r="C513" s="39"/>
      <c r="N513" s="39"/>
    </row>
    <row r="514" spans="1:14" s="25" customFormat="1" ht="13.35" customHeight="1">
      <c r="A514" s="39"/>
      <c r="B514" s="39"/>
      <c r="C514" s="39"/>
      <c r="N514" s="39"/>
    </row>
    <row r="515" spans="1:14" s="25" customFormat="1" ht="13.35" customHeight="1">
      <c r="A515" s="39"/>
      <c r="B515" s="39"/>
      <c r="C515" s="39"/>
      <c r="N515" s="39"/>
    </row>
    <row r="516" spans="1:14" s="25" customFormat="1" ht="13.35" customHeight="1">
      <c r="A516" s="39"/>
      <c r="B516" s="39"/>
      <c r="C516" s="39"/>
      <c r="N516" s="39"/>
    </row>
    <row r="517" spans="1:14" s="25" customFormat="1" ht="13.35" customHeight="1">
      <c r="A517" s="39"/>
      <c r="B517" s="39"/>
      <c r="C517" s="39"/>
      <c r="N517" s="39"/>
    </row>
    <row r="518" spans="1:14" s="25" customFormat="1" ht="13.35" customHeight="1">
      <c r="A518" s="39"/>
      <c r="B518" s="39"/>
      <c r="C518" s="39"/>
      <c r="N518" s="39"/>
    </row>
    <row r="519" spans="1:14" s="25" customFormat="1" ht="13.35" customHeight="1">
      <c r="A519" s="39"/>
      <c r="B519" s="39"/>
      <c r="C519" s="39"/>
      <c r="N519" s="39"/>
    </row>
    <row r="520" spans="1:14" s="25" customFormat="1" ht="13.35" customHeight="1">
      <c r="A520" s="39"/>
      <c r="B520" s="39"/>
      <c r="C520" s="39"/>
      <c r="N520" s="39"/>
    </row>
    <row r="521" spans="1:14" s="25" customFormat="1" ht="13.35" customHeight="1">
      <c r="A521" s="39"/>
      <c r="B521" s="39"/>
      <c r="C521" s="39"/>
      <c r="N521" s="39"/>
    </row>
    <row r="522" spans="1:14" s="25" customFormat="1" ht="13.35" customHeight="1">
      <c r="A522" s="39"/>
      <c r="B522" s="39"/>
      <c r="C522" s="39"/>
      <c r="N522" s="39"/>
    </row>
    <row r="523" spans="1:14" s="25" customFormat="1" ht="13.35" customHeight="1">
      <c r="A523" s="39"/>
      <c r="B523" s="39"/>
      <c r="C523" s="39"/>
      <c r="N523" s="39"/>
    </row>
    <row r="524" spans="1:14" s="25" customFormat="1" ht="13.35" customHeight="1">
      <c r="A524" s="39"/>
      <c r="B524" s="39"/>
      <c r="C524" s="39"/>
      <c r="N524" s="39"/>
    </row>
    <row r="525" spans="1:14" s="25" customFormat="1" ht="13.35" customHeight="1">
      <c r="A525" s="39"/>
      <c r="B525" s="39"/>
      <c r="C525" s="39"/>
      <c r="N525" s="39"/>
    </row>
    <row r="526" spans="1:14" s="25" customFormat="1" ht="13.35" customHeight="1">
      <c r="A526" s="39"/>
      <c r="B526" s="39"/>
      <c r="C526" s="39"/>
      <c r="N526" s="39"/>
    </row>
    <row r="527" spans="1:14" s="25" customFormat="1" ht="13.35" customHeight="1">
      <c r="A527" s="39"/>
      <c r="B527" s="39"/>
      <c r="C527" s="39"/>
      <c r="N527" s="39"/>
    </row>
    <row r="528" spans="1:14" s="25" customFormat="1" ht="13.35" customHeight="1">
      <c r="A528" s="39"/>
      <c r="B528" s="39"/>
      <c r="C528" s="39"/>
      <c r="N528" s="39"/>
    </row>
    <row r="529" spans="1:14" s="25" customFormat="1" ht="13.35" customHeight="1">
      <c r="A529" s="39"/>
      <c r="B529" s="39"/>
      <c r="C529" s="39"/>
      <c r="N529" s="39"/>
    </row>
    <row r="530" spans="1:14" s="25" customFormat="1" ht="13.35" customHeight="1">
      <c r="A530" s="39"/>
      <c r="B530" s="39"/>
      <c r="C530" s="39"/>
      <c r="N530" s="39"/>
    </row>
    <row r="531" spans="1:14" s="25" customFormat="1" ht="13.35" customHeight="1">
      <c r="A531" s="39"/>
      <c r="B531" s="39"/>
      <c r="C531" s="39"/>
      <c r="N531" s="39"/>
    </row>
    <row r="532" spans="1:14" s="25" customFormat="1" ht="13.35" customHeight="1">
      <c r="A532" s="39"/>
      <c r="B532" s="39"/>
      <c r="C532" s="39"/>
      <c r="N532" s="39"/>
    </row>
    <row r="533" spans="1:14" s="25" customFormat="1" ht="13.35" customHeight="1">
      <c r="A533" s="39"/>
      <c r="B533" s="39"/>
      <c r="C533" s="39"/>
      <c r="N533" s="39"/>
    </row>
    <row r="534" spans="1:14" s="25" customFormat="1" ht="13.35" customHeight="1">
      <c r="A534" s="39"/>
      <c r="B534" s="39"/>
      <c r="C534" s="39"/>
      <c r="N534" s="39"/>
    </row>
    <row r="535" spans="1:14" s="25" customFormat="1" ht="13.35" customHeight="1">
      <c r="A535" s="39"/>
      <c r="B535" s="39"/>
      <c r="C535" s="39"/>
      <c r="N535" s="39"/>
    </row>
    <row r="536" spans="1:14" s="25" customFormat="1" ht="13.35" customHeight="1">
      <c r="A536" s="39"/>
      <c r="B536" s="39"/>
      <c r="C536" s="39"/>
      <c r="N536" s="39"/>
    </row>
    <row r="537" spans="1:14" s="25" customFormat="1" ht="13.35" customHeight="1">
      <c r="A537" s="39"/>
      <c r="B537" s="39"/>
      <c r="C537" s="39"/>
      <c r="N537" s="39"/>
    </row>
    <row r="538" spans="1:14" s="25" customFormat="1" ht="13.35" customHeight="1">
      <c r="A538" s="39"/>
      <c r="B538" s="39"/>
      <c r="C538" s="39"/>
      <c r="N538" s="39"/>
    </row>
    <row r="539" spans="1:14" s="25" customFormat="1" ht="13.35" customHeight="1">
      <c r="A539" s="39"/>
      <c r="B539" s="39"/>
      <c r="C539" s="39"/>
      <c r="N539" s="39"/>
    </row>
    <row r="540" spans="1:14" s="25" customFormat="1" ht="13.35" customHeight="1">
      <c r="A540" s="39"/>
      <c r="B540" s="39"/>
      <c r="C540" s="39"/>
      <c r="N540" s="39"/>
    </row>
    <row r="541" spans="1:14" s="25" customFormat="1" ht="13.35" customHeight="1">
      <c r="A541" s="39"/>
      <c r="B541" s="39"/>
      <c r="C541" s="39"/>
      <c r="N541" s="39"/>
    </row>
    <row r="542" spans="1:14" s="25" customFormat="1" ht="13.35" customHeight="1">
      <c r="A542" s="39"/>
      <c r="B542" s="39"/>
      <c r="C542" s="39"/>
      <c r="N542" s="39"/>
    </row>
    <row r="543" spans="1:14" s="25" customFormat="1" ht="13.35" customHeight="1">
      <c r="A543" s="39"/>
      <c r="B543" s="39"/>
      <c r="C543" s="39"/>
      <c r="N543" s="39"/>
    </row>
    <row r="544" spans="1:14" s="25" customFormat="1" ht="13.35" customHeight="1">
      <c r="A544" s="39"/>
      <c r="B544" s="39"/>
      <c r="C544" s="39"/>
      <c r="N544" s="39"/>
    </row>
    <row r="545" spans="1:14" s="25" customFormat="1" ht="13.35" customHeight="1">
      <c r="A545" s="39"/>
      <c r="B545" s="39"/>
      <c r="C545" s="39"/>
      <c r="N545" s="39"/>
    </row>
    <row r="546" spans="1:14" s="25" customFormat="1" ht="13.35" customHeight="1">
      <c r="A546" s="39"/>
      <c r="B546" s="39"/>
      <c r="C546" s="39"/>
      <c r="N546" s="39"/>
    </row>
    <row r="547" spans="1:14" s="25" customFormat="1" ht="13.35" customHeight="1">
      <c r="A547" s="39"/>
      <c r="B547" s="39"/>
      <c r="C547" s="39"/>
      <c r="N547" s="39"/>
    </row>
    <row r="548" spans="1:14" s="25" customFormat="1" ht="13.35" customHeight="1">
      <c r="A548" s="39"/>
      <c r="B548" s="39"/>
      <c r="C548" s="39"/>
      <c r="N548" s="39"/>
    </row>
    <row r="549" spans="1:14" s="25" customFormat="1" ht="13.35" customHeight="1">
      <c r="A549" s="39"/>
      <c r="B549" s="39"/>
      <c r="C549" s="39"/>
      <c r="N549" s="39"/>
    </row>
    <row r="550" spans="1:14" s="25" customFormat="1" ht="13.35" customHeight="1">
      <c r="A550" s="39"/>
      <c r="B550" s="39"/>
      <c r="C550" s="39"/>
      <c r="N550" s="39"/>
    </row>
    <row r="551" spans="1:14" s="25" customFormat="1" ht="13.35" customHeight="1">
      <c r="A551" s="39"/>
      <c r="B551" s="39"/>
      <c r="C551" s="39"/>
      <c r="N551" s="39"/>
    </row>
    <row r="552" spans="1:14" s="25" customFormat="1" ht="13.35" customHeight="1">
      <c r="A552" s="39"/>
      <c r="B552" s="39"/>
      <c r="C552" s="39"/>
      <c r="N552" s="39"/>
    </row>
    <row r="553" spans="1:14" s="25" customFormat="1" ht="13.35" customHeight="1">
      <c r="A553" s="39"/>
      <c r="B553" s="39"/>
      <c r="C553" s="39"/>
      <c r="N553" s="39"/>
    </row>
    <row r="554" spans="1:14" s="25" customFormat="1" ht="13.35" customHeight="1">
      <c r="A554" s="39"/>
      <c r="B554" s="39"/>
      <c r="C554" s="39"/>
      <c r="N554" s="39"/>
    </row>
    <row r="555" spans="1:14" s="25" customFormat="1" ht="13.35" customHeight="1">
      <c r="A555" s="39"/>
      <c r="B555" s="39"/>
      <c r="C555" s="39"/>
      <c r="N555" s="39"/>
    </row>
    <row r="556" spans="1:14" s="25" customFormat="1" ht="13.35" customHeight="1">
      <c r="A556" s="39"/>
      <c r="B556" s="39"/>
      <c r="C556" s="39"/>
      <c r="N556" s="39"/>
    </row>
    <row r="557" spans="1:14" s="25" customFormat="1" ht="13.35" customHeight="1">
      <c r="A557" s="39"/>
      <c r="B557" s="39"/>
      <c r="C557" s="39"/>
      <c r="N557" s="39"/>
    </row>
    <row r="558" spans="1:14" s="25" customFormat="1" ht="13.35" customHeight="1">
      <c r="A558" s="39"/>
      <c r="B558" s="39"/>
      <c r="C558" s="39"/>
      <c r="N558" s="39"/>
    </row>
    <row r="559" spans="1:14" s="25" customFormat="1" ht="13.35" customHeight="1">
      <c r="A559" s="39"/>
      <c r="B559" s="39"/>
      <c r="C559" s="39"/>
      <c r="N559" s="39"/>
    </row>
    <row r="560" spans="1:14" s="25" customFormat="1" ht="13.35" customHeight="1">
      <c r="A560" s="39"/>
      <c r="B560" s="39"/>
      <c r="C560" s="39"/>
      <c r="N560" s="39"/>
    </row>
    <row r="561" spans="1:14" s="25" customFormat="1" ht="13.35" customHeight="1">
      <c r="A561" s="39"/>
      <c r="B561" s="39"/>
      <c r="C561" s="39"/>
      <c r="N561" s="39"/>
    </row>
    <row r="562" spans="1:14" s="25" customFormat="1" ht="13.35" customHeight="1">
      <c r="A562" s="39"/>
      <c r="B562" s="39"/>
      <c r="C562" s="39"/>
      <c r="N562" s="39"/>
    </row>
    <row r="563" spans="1:14" s="25" customFormat="1" ht="13.35" customHeight="1">
      <c r="A563" s="39"/>
      <c r="B563" s="39"/>
      <c r="C563" s="39"/>
      <c r="N563" s="39"/>
    </row>
    <row r="564" spans="1:14" s="25" customFormat="1" ht="13.35" customHeight="1">
      <c r="A564" s="39"/>
      <c r="B564" s="39"/>
      <c r="C564" s="39"/>
      <c r="N564" s="39"/>
    </row>
    <row r="565" spans="1:14" s="25" customFormat="1" ht="13.35" customHeight="1">
      <c r="A565" s="39"/>
      <c r="B565" s="39"/>
      <c r="C565" s="39"/>
      <c r="N565" s="39"/>
    </row>
    <row r="566" spans="1:14" s="25" customFormat="1" ht="13.35" customHeight="1">
      <c r="A566" s="39"/>
      <c r="B566" s="39"/>
      <c r="C566" s="39"/>
      <c r="N566" s="39"/>
    </row>
    <row r="567" spans="1:14" s="25" customFormat="1" ht="13.35" customHeight="1">
      <c r="A567" s="39"/>
      <c r="B567" s="39"/>
      <c r="C567" s="39"/>
      <c r="N567" s="39"/>
    </row>
    <row r="568" spans="1:14" s="25" customFormat="1" ht="13.35" customHeight="1">
      <c r="A568" s="39"/>
      <c r="B568" s="39"/>
      <c r="C568" s="39"/>
      <c r="N568" s="39"/>
    </row>
    <row r="569" spans="1:14" s="25" customFormat="1" ht="13.35" customHeight="1">
      <c r="A569" s="39"/>
      <c r="B569" s="39"/>
      <c r="C569" s="39"/>
      <c r="N569" s="39"/>
    </row>
    <row r="570" spans="1:14" s="25" customFormat="1" ht="13.35" customHeight="1">
      <c r="A570" s="39"/>
      <c r="B570" s="39"/>
      <c r="C570" s="39"/>
      <c r="N570" s="39"/>
    </row>
    <row r="571" spans="1:14" s="25" customFormat="1" ht="13.35" customHeight="1">
      <c r="A571" s="39"/>
      <c r="B571" s="39"/>
      <c r="C571" s="39"/>
      <c r="N571" s="39"/>
    </row>
    <row r="572" spans="1:14" s="25" customFormat="1" ht="13.35" customHeight="1">
      <c r="A572" s="39"/>
      <c r="B572" s="39"/>
      <c r="C572" s="39"/>
      <c r="N572" s="39"/>
    </row>
    <row r="573" spans="1:14" s="25" customFormat="1" ht="13.35" customHeight="1">
      <c r="A573" s="39"/>
      <c r="B573" s="39"/>
      <c r="C573" s="39"/>
      <c r="N573" s="39"/>
    </row>
    <row r="574" spans="1:14" s="25" customFormat="1" ht="13.35" customHeight="1">
      <c r="A574" s="39"/>
      <c r="B574" s="39"/>
      <c r="C574" s="39"/>
      <c r="N574" s="39"/>
    </row>
    <row r="575" spans="1:14" s="25" customFormat="1" ht="13.35" customHeight="1">
      <c r="A575" s="39"/>
      <c r="B575" s="39"/>
      <c r="C575" s="39"/>
      <c r="N575" s="39"/>
    </row>
    <row r="576" spans="1:14" s="25" customFormat="1" ht="13.35" customHeight="1">
      <c r="A576" s="39"/>
      <c r="B576" s="39"/>
      <c r="C576" s="39"/>
      <c r="N576" s="39"/>
    </row>
    <row r="577" spans="1:14" s="25" customFormat="1" ht="13.35" customHeight="1">
      <c r="A577" s="39"/>
      <c r="B577" s="39"/>
      <c r="C577" s="39"/>
      <c r="N577" s="39"/>
    </row>
    <row r="578" spans="1:14" s="25" customFormat="1" ht="13.35" customHeight="1">
      <c r="A578" s="39"/>
      <c r="B578" s="39"/>
      <c r="C578" s="39"/>
      <c r="N578" s="39"/>
    </row>
    <row r="579" spans="1:14" s="25" customFormat="1" ht="13.35" customHeight="1">
      <c r="A579" s="39"/>
      <c r="B579" s="39"/>
      <c r="C579" s="39"/>
      <c r="N579" s="39"/>
    </row>
    <row r="580" spans="1:14" s="25" customFormat="1" ht="13.35" customHeight="1">
      <c r="A580" s="39"/>
      <c r="B580" s="39"/>
      <c r="C580" s="39"/>
      <c r="N580" s="39"/>
    </row>
    <row r="581" spans="1:14" s="25" customFormat="1" ht="13.35" customHeight="1">
      <c r="A581" s="39"/>
      <c r="B581" s="39"/>
      <c r="C581" s="39"/>
      <c r="N581" s="39"/>
    </row>
    <row r="582" spans="1:14" s="25" customFormat="1" ht="13.35" customHeight="1">
      <c r="A582" s="39"/>
      <c r="B582" s="39"/>
      <c r="C582" s="39"/>
      <c r="N582" s="39"/>
    </row>
    <row r="583" spans="1:14" s="25" customFormat="1" ht="13.35" customHeight="1">
      <c r="A583" s="39"/>
      <c r="B583" s="39"/>
      <c r="C583" s="39"/>
      <c r="N583" s="39"/>
    </row>
    <row r="584" spans="1:14" s="25" customFormat="1" ht="13.35" customHeight="1">
      <c r="A584" s="39"/>
      <c r="B584" s="39"/>
      <c r="C584" s="39"/>
      <c r="N584" s="39"/>
    </row>
    <row r="585" spans="1:14" s="25" customFormat="1" ht="13.35" customHeight="1">
      <c r="A585" s="39"/>
      <c r="B585" s="39"/>
      <c r="C585" s="39"/>
      <c r="N585" s="39"/>
    </row>
    <row r="586" spans="1:14" s="25" customFormat="1" ht="13.35" customHeight="1">
      <c r="A586" s="39"/>
      <c r="B586" s="39"/>
      <c r="C586" s="39"/>
      <c r="N586" s="39"/>
    </row>
    <row r="587" spans="1:14" s="25" customFormat="1" ht="13.35" customHeight="1">
      <c r="A587" s="39"/>
      <c r="B587" s="39"/>
      <c r="C587" s="39"/>
      <c r="N587" s="39"/>
    </row>
    <row r="588" spans="1:14" s="25" customFormat="1" ht="13.35" customHeight="1">
      <c r="A588" s="39"/>
      <c r="B588" s="39"/>
      <c r="C588" s="39"/>
      <c r="N588" s="39"/>
    </row>
    <row r="589" spans="1:14" s="25" customFormat="1" ht="13.35" customHeight="1">
      <c r="A589" s="39"/>
      <c r="B589" s="39"/>
      <c r="C589" s="39"/>
      <c r="N589" s="39"/>
    </row>
    <row r="590" spans="1:14" s="25" customFormat="1" ht="13.35" customHeight="1">
      <c r="A590" s="39"/>
      <c r="B590" s="39"/>
      <c r="C590" s="39"/>
      <c r="N590" s="39"/>
    </row>
    <row r="591" spans="1:14" s="25" customFormat="1" ht="13.35" customHeight="1">
      <c r="A591" s="39"/>
      <c r="B591" s="39"/>
      <c r="C591" s="39"/>
      <c r="N591" s="39"/>
    </row>
    <row r="592" spans="1:14" s="25" customFormat="1" ht="13.35" customHeight="1">
      <c r="A592" s="39"/>
      <c r="B592" s="39"/>
      <c r="C592" s="39"/>
      <c r="N592" s="39"/>
    </row>
    <row r="593" spans="1:14" s="25" customFormat="1" ht="13.35" customHeight="1">
      <c r="A593" s="39"/>
      <c r="B593" s="39"/>
      <c r="C593" s="39"/>
      <c r="N593" s="39"/>
    </row>
    <row r="594" spans="1:14" s="25" customFormat="1" ht="13.35" customHeight="1">
      <c r="A594" s="39"/>
      <c r="B594" s="39"/>
      <c r="C594" s="39"/>
      <c r="N594" s="39"/>
    </row>
    <row r="595" spans="1:14" s="25" customFormat="1" ht="13.35" customHeight="1">
      <c r="A595" s="39"/>
      <c r="B595" s="39"/>
      <c r="C595" s="39"/>
      <c r="N595" s="39"/>
    </row>
    <row r="596" spans="1:14" s="25" customFormat="1" ht="13.35" customHeight="1">
      <c r="A596" s="39"/>
      <c r="B596" s="39"/>
      <c r="C596" s="39"/>
      <c r="N596" s="39"/>
    </row>
    <row r="597" spans="1:14" s="25" customFormat="1" ht="13.35" customHeight="1">
      <c r="A597" s="39"/>
      <c r="B597" s="39"/>
      <c r="C597" s="39"/>
      <c r="N597" s="39"/>
    </row>
    <row r="598" spans="1:14" s="25" customFormat="1" ht="13.35" customHeight="1">
      <c r="A598" s="39"/>
      <c r="B598" s="39"/>
      <c r="C598" s="39"/>
      <c r="N598" s="39"/>
    </row>
    <row r="599" spans="1:14" s="25" customFormat="1" ht="13.35" customHeight="1">
      <c r="A599" s="39"/>
      <c r="B599" s="39"/>
      <c r="C599" s="39"/>
      <c r="N599" s="39"/>
    </row>
    <row r="600" spans="1:14" s="25" customFormat="1" ht="13.35" customHeight="1">
      <c r="A600" s="39"/>
      <c r="B600" s="39"/>
      <c r="C600" s="39"/>
      <c r="N600" s="39"/>
    </row>
    <row r="601" spans="1:14" s="25" customFormat="1" ht="13.35" customHeight="1">
      <c r="A601" s="39"/>
      <c r="B601" s="39"/>
      <c r="C601" s="39"/>
      <c r="N601" s="39"/>
    </row>
    <row r="602" spans="1:14" s="25" customFormat="1" ht="13.35" customHeight="1">
      <c r="A602" s="39"/>
      <c r="B602" s="39"/>
      <c r="C602" s="39"/>
      <c r="N602" s="39"/>
    </row>
    <row r="603" spans="1:14" s="25" customFormat="1" ht="13.35" customHeight="1">
      <c r="A603" s="39"/>
      <c r="B603" s="39"/>
      <c r="C603" s="39"/>
      <c r="N603" s="39"/>
    </row>
    <row r="604" spans="1:14" s="25" customFormat="1" ht="13.35" customHeight="1">
      <c r="A604" s="39"/>
      <c r="B604" s="39"/>
      <c r="C604" s="39"/>
      <c r="N604" s="39"/>
    </row>
    <row r="605" spans="1:14" s="25" customFormat="1" ht="13.35" customHeight="1">
      <c r="A605" s="39"/>
      <c r="B605" s="39"/>
      <c r="C605" s="39"/>
      <c r="N605" s="39"/>
    </row>
    <row r="606" spans="1:14" s="25" customFormat="1" ht="13.35" customHeight="1">
      <c r="A606" s="39"/>
      <c r="B606" s="39"/>
      <c r="C606" s="39"/>
      <c r="N606" s="39"/>
    </row>
    <row r="607" spans="1:14" s="25" customFormat="1" ht="13.35" customHeight="1">
      <c r="A607" s="39"/>
      <c r="B607" s="39"/>
      <c r="C607" s="39"/>
      <c r="N607" s="39"/>
    </row>
    <row r="608" spans="1:14" s="25" customFormat="1" ht="13.35" customHeight="1">
      <c r="A608" s="39"/>
      <c r="B608" s="39"/>
      <c r="C608" s="39"/>
      <c r="N608" s="39"/>
    </row>
    <row r="609" spans="1:14" s="25" customFormat="1" ht="13.35" customHeight="1">
      <c r="A609" s="39"/>
      <c r="B609" s="39"/>
      <c r="C609" s="39"/>
      <c r="N609" s="39"/>
    </row>
    <row r="610" spans="1:14" s="25" customFormat="1" ht="13.35" customHeight="1">
      <c r="A610" s="39"/>
      <c r="B610" s="39"/>
      <c r="C610" s="39"/>
      <c r="N610" s="39"/>
    </row>
    <row r="611" spans="1:14" s="25" customFormat="1" ht="13.35" customHeight="1">
      <c r="A611" s="39"/>
      <c r="B611" s="39"/>
      <c r="C611" s="39"/>
      <c r="N611" s="39"/>
    </row>
    <row r="612" spans="1:14" s="25" customFormat="1" ht="13.35" customHeight="1">
      <c r="A612" s="39"/>
      <c r="B612" s="39"/>
      <c r="C612" s="39"/>
      <c r="N612" s="39"/>
    </row>
    <row r="613" spans="1:14" s="25" customFormat="1" ht="13.35" customHeight="1">
      <c r="A613" s="39"/>
      <c r="B613" s="39"/>
      <c r="C613" s="39"/>
      <c r="N613" s="39"/>
    </row>
    <row r="614" spans="1:14" s="25" customFormat="1" ht="13.35" customHeight="1">
      <c r="A614" s="39"/>
      <c r="B614" s="39"/>
      <c r="C614" s="39"/>
      <c r="N614" s="39"/>
    </row>
    <row r="615" spans="1:14" s="25" customFormat="1" ht="13.35" customHeight="1">
      <c r="A615" s="39"/>
      <c r="B615" s="39"/>
      <c r="C615" s="39"/>
      <c r="N615" s="39"/>
    </row>
    <row r="616" spans="1:14" s="25" customFormat="1" ht="13.35" customHeight="1">
      <c r="A616" s="39"/>
      <c r="B616" s="39"/>
      <c r="C616" s="39"/>
      <c r="N616" s="39"/>
    </row>
    <row r="617" spans="1:14" s="25" customFormat="1" ht="13.35" customHeight="1">
      <c r="A617" s="39"/>
      <c r="B617" s="39"/>
      <c r="C617" s="39"/>
      <c r="N617" s="39"/>
    </row>
    <row r="618" spans="1:14" s="25" customFormat="1" ht="13.35" customHeight="1">
      <c r="A618" s="39"/>
      <c r="B618" s="39"/>
      <c r="C618" s="39"/>
      <c r="N618" s="39"/>
    </row>
    <row r="619" spans="1:14" s="25" customFormat="1" ht="13.35" customHeight="1">
      <c r="A619" s="39"/>
      <c r="B619" s="39"/>
      <c r="C619" s="39"/>
      <c r="N619" s="39"/>
    </row>
    <row r="620" spans="1:14" s="25" customFormat="1" ht="13.35" customHeight="1">
      <c r="A620" s="39"/>
      <c r="B620" s="39"/>
      <c r="C620" s="39"/>
      <c r="N620" s="39"/>
    </row>
    <row r="621" spans="1:14" s="25" customFormat="1" ht="13.35" customHeight="1">
      <c r="A621" s="39"/>
      <c r="B621" s="39"/>
      <c r="C621" s="39"/>
      <c r="N621" s="39"/>
    </row>
    <row r="622" spans="1:14" s="25" customFormat="1" ht="13.35" customHeight="1">
      <c r="A622" s="39"/>
      <c r="B622" s="39"/>
      <c r="C622" s="39"/>
      <c r="N622" s="39"/>
    </row>
    <row r="623" spans="1:14" s="25" customFormat="1" ht="13.35" customHeight="1">
      <c r="A623" s="39"/>
      <c r="B623" s="39"/>
      <c r="C623" s="39"/>
      <c r="N623" s="39"/>
    </row>
    <row r="624" spans="1:14" s="25" customFormat="1" ht="13.35" customHeight="1">
      <c r="A624" s="39"/>
      <c r="B624" s="39"/>
      <c r="C624" s="39"/>
      <c r="N624" s="39"/>
    </row>
    <row r="625" spans="1:14" s="25" customFormat="1" ht="13.35" customHeight="1">
      <c r="A625" s="39"/>
      <c r="B625" s="39"/>
      <c r="C625" s="39"/>
      <c r="N625" s="39"/>
    </row>
    <row r="626" spans="1:14" s="25" customFormat="1" ht="13.35" customHeight="1">
      <c r="A626" s="39"/>
      <c r="B626" s="39"/>
      <c r="C626" s="39"/>
      <c r="N626" s="39"/>
    </row>
    <row r="627" spans="1:14" s="25" customFormat="1" ht="13.35" customHeight="1">
      <c r="A627" s="39"/>
      <c r="B627" s="39"/>
      <c r="C627" s="39"/>
      <c r="N627" s="39"/>
    </row>
    <row r="628" spans="1:14" s="25" customFormat="1" ht="13.35" customHeight="1">
      <c r="A628" s="39"/>
      <c r="B628" s="39"/>
      <c r="C628" s="39"/>
      <c r="N628" s="39"/>
    </row>
    <row r="629" spans="1:14" s="25" customFormat="1" ht="13.35" customHeight="1">
      <c r="A629" s="39"/>
      <c r="B629" s="39"/>
      <c r="C629" s="39"/>
      <c r="N629" s="39"/>
    </row>
    <row r="630" spans="1:14" s="25" customFormat="1" ht="13.35" customHeight="1">
      <c r="A630" s="39"/>
      <c r="B630" s="39"/>
      <c r="C630" s="39"/>
      <c r="N630" s="39"/>
    </row>
    <row r="631" spans="1:14" s="25" customFormat="1" ht="13.35" customHeight="1">
      <c r="A631" s="39"/>
      <c r="B631" s="39"/>
      <c r="C631" s="39"/>
      <c r="N631" s="39"/>
    </row>
    <row r="632" spans="1:14" s="25" customFormat="1" ht="13.35" customHeight="1">
      <c r="A632" s="39"/>
      <c r="B632" s="39"/>
      <c r="C632" s="39"/>
      <c r="N632" s="39"/>
    </row>
    <row r="633" spans="1:14" s="25" customFormat="1" ht="13.35" customHeight="1">
      <c r="A633" s="39"/>
      <c r="B633" s="39"/>
      <c r="C633" s="39"/>
      <c r="N633" s="39"/>
    </row>
    <row r="634" spans="1:14" s="25" customFormat="1" ht="13.35" customHeight="1">
      <c r="A634" s="39"/>
      <c r="B634" s="39"/>
      <c r="C634" s="39"/>
      <c r="N634" s="39"/>
    </row>
    <row r="635" spans="1:14" s="25" customFormat="1" ht="13.35" customHeight="1">
      <c r="A635" s="39"/>
      <c r="B635" s="39"/>
      <c r="C635" s="39"/>
      <c r="N635" s="39"/>
    </row>
    <row r="636" spans="1:14" s="25" customFormat="1" ht="13.35" customHeight="1">
      <c r="A636" s="39"/>
      <c r="B636" s="39"/>
      <c r="C636" s="39"/>
      <c r="N636" s="39"/>
    </row>
    <row r="637" spans="1:14" s="25" customFormat="1" ht="13.35" customHeight="1">
      <c r="A637" s="39"/>
      <c r="B637" s="39"/>
      <c r="C637" s="39"/>
      <c r="N637" s="39"/>
    </row>
    <row r="638" spans="1:14" s="25" customFormat="1" ht="13.35" customHeight="1">
      <c r="A638" s="39"/>
      <c r="B638" s="39"/>
      <c r="C638" s="39"/>
      <c r="N638" s="39"/>
    </row>
    <row r="639" spans="1:14" s="25" customFormat="1" ht="13.35" customHeight="1">
      <c r="A639" s="39"/>
      <c r="B639" s="39"/>
      <c r="C639" s="39"/>
      <c r="N639" s="39"/>
    </row>
    <row r="640" spans="1:14" s="25" customFormat="1" ht="13.35" customHeight="1">
      <c r="A640" s="39"/>
      <c r="B640" s="39"/>
      <c r="C640" s="39"/>
      <c r="N640" s="39"/>
    </row>
    <row r="641" spans="1:14" s="25" customFormat="1" ht="13.35" customHeight="1">
      <c r="A641" s="39"/>
      <c r="B641" s="39"/>
      <c r="C641" s="39"/>
      <c r="N641" s="39"/>
    </row>
    <row r="642" spans="1:14" s="25" customFormat="1" ht="13.35" customHeight="1">
      <c r="A642" s="39"/>
      <c r="B642" s="39"/>
      <c r="C642" s="39"/>
      <c r="N642" s="39"/>
    </row>
    <row r="643" spans="1:14" s="25" customFormat="1" ht="13.35" customHeight="1">
      <c r="A643" s="39"/>
      <c r="B643" s="39"/>
      <c r="C643" s="39"/>
      <c r="N643" s="39"/>
    </row>
    <row r="644" spans="1:14" s="25" customFormat="1" ht="13.35" customHeight="1">
      <c r="A644" s="39"/>
      <c r="B644" s="39"/>
      <c r="C644" s="39"/>
      <c r="N644" s="39"/>
    </row>
    <row r="645" spans="1:14" s="25" customFormat="1" ht="13.35" customHeight="1">
      <c r="A645" s="39"/>
      <c r="B645" s="39"/>
      <c r="C645" s="39"/>
      <c r="N645" s="39"/>
    </row>
    <row r="646" spans="1:14" s="25" customFormat="1" ht="13.35" customHeight="1">
      <c r="A646" s="39"/>
      <c r="B646" s="39"/>
      <c r="C646" s="39"/>
      <c r="N646" s="39"/>
    </row>
    <row r="647" spans="1:14" s="25" customFormat="1" ht="13.35" customHeight="1">
      <c r="A647" s="39"/>
      <c r="B647" s="39"/>
      <c r="C647" s="39"/>
      <c r="N647" s="39"/>
    </row>
    <row r="648" spans="1:14" s="25" customFormat="1" ht="13.35" customHeight="1">
      <c r="A648" s="39"/>
      <c r="B648" s="39"/>
      <c r="C648" s="39"/>
      <c r="N648" s="39"/>
    </row>
    <row r="649" spans="1:14" s="25" customFormat="1" ht="13.35" customHeight="1">
      <c r="A649" s="39"/>
      <c r="B649" s="39"/>
      <c r="C649" s="39"/>
      <c r="N649" s="39"/>
    </row>
    <row r="650" spans="1:14" s="25" customFormat="1" ht="13.35" customHeight="1">
      <c r="A650" s="39"/>
      <c r="B650" s="39"/>
      <c r="C650" s="39"/>
      <c r="N650" s="39"/>
    </row>
    <row r="651" spans="1:14" s="25" customFormat="1" ht="13.35" customHeight="1">
      <c r="A651" s="39"/>
      <c r="B651" s="39"/>
      <c r="C651" s="39"/>
      <c r="N651" s="39"/>
    </row>
    <row r="652" spans="1:14" s="25" customFormat="1" ht="13.35" customHeight="1">
      <c r="A652" s="39"/>
      <c r="B652" s="39"/>
      <c r="C652" s="39"/>
      <c r="N652" s="39"/>
    </row>
    <row r="653" spans="1:14" s="25" customFormat="1" ht="13.35" customHeight="1">
      <c r="A653" s="39"/>
      <c r="B653" s="39"/>
      <c r="C653" s="39"/>
      <c r="N653" s="39"/>
    </row>
    <row r="654" spans="1:14" s="25" customFormat="1" ht="13.35" customHeight="1">
      <c r="A654" s="39"/>
      <c r="B654" s="39"/>
      <c r="C654" s="39"/>
      <c r="N654" s="39"/>
    </row>
    <row r="655" spans="1:14" s="25" customFormat="1" ht="13.35" customHeight="1">
      <c r="A655" s="39"/>
      <c r="B655" s="39"/>
      <c r="C655" s="39"/>
      <c r="N655" s="39"/>
    </row>
    <row r="656" spans="1:14" s="25" customFormat="1" ht="13.35" customHeight="1">
      <c r="A656" s="39"/>
      <c r="B656" s="39"/>
      <c r="C656" s="39"/>
      <c r="N656" s="39"/>
    </row>
    <row r="657" spans="1:14" s="25" customFormat="1" ht="13.35" customHeight="1">
      <c r="A657" s="39"/>
      <c r="B657" s="39"/>
      <c r="C657" s="39"/>
      <c r="N657" s="39"/>
    </row>
    <row r="658" spans="1:14" s="25" customFormat="1" ht="13.35" customHeight="1">
      <c r="A658" s="39"/>
      <c r="B658" s="39"/>
      <c r="C658" s="39"/>
      <c r="N658" s="39"/>
    </row>
    <row r="659" spans="1:14" s="25" customFormat="1" ht="13.35" customHeight="1">
      <c r="A659" s="39"/>
      <c r="B659" s="39"/>
      <c r="C659" s="39"/>
      <c r="N659" s="39"/>
    </row>
    <row r="660" spans="1:14" s="25" customFormat="1" ht="13.35" customHeight="1">
      <c r="A660" s="39"/>
      <c r="B660" s="39"/>
      <c r="C660" s="39"/>
      <c r="N660" s="39"/>
    </row>
    <row r="661" spans="1:14" s="25" customFormat="1" ht="13.35" customHeight="1">
      <c r="A661" s="39"/>
      <c r="B661" s="39"/>
      <c r="C661" s="39"/>
      <c r="N661" s="39"/>
    </row>
    <row r="662" spans="1:14" s="25" customFormat="1" ht="13.35" customHeight="1">
      <c r="A662" s="39"/>
      <c r="B662" s="39"/>
      <c r="C662" s="39"/>
      <c r="N662" s="39"/>
    </row>
    <row r="663" spans="1:14" s="25" customFormat="1" ht="13.35" customHeight="1">
      <c r="A663" s="39"/>
      <c r="B663" s="39"/>
      <c r="C663" s="39"/>
      <c r="N663" s="39"/>
    </row>
    <row r="664" spans="1:14" s="25" customFormat="1" ht="13.35" customHeight="1">
      <c r="A664" s="39"/>
      <c r="B664" s="39"/>
      <c r="C664" s="39"/>
      <c r="N664" s="39"/>
    </row>
    <row r="665" spans="1:14" s="25" customFormat="1" ht="13.35" customHeight="1">
      <c r="A665" s="39"/>
      <c r="B665" s="39"/>
      <c r="C665" s="39"/>
      <c r="N665" s="39"/>
    </row>
    <row r="666" spans="1:14" s="25" customFormat="1" ht="13.35" customHeight="1">
      <c r="A666" s="39"/>
      <c r="B666" s="39"/>
      <c r="C666" s="39"/>
      <c r="N666" s="39"/>
    </row>
    <row r="667" spans="1:14" s="25" customFormat="1" ht="13.35" customHeight="1">
      <c r="A667" s="39"/>
      <c r="B667" s="39"/>
      <c r="C667" s="39"/>
      <c r="N667" s="39"/>
    </row>
    <row r="668" spans="1:14" s="25" customFormat="1" ht="13.35" customHeight="1">
      <c r="A668" s="39"/>
      <c r="B668" s="39"/>
      <c r="C668" s="39"/>
      <c r="N668" s="39"/>
    </row>
    <row r="669" spans="1:14" s="25" customFormat="1" ht="13.35" customHeight="1">
      <c r="A669" s="39"/>
      <c r="B669" s="39"/>
      <c r="C669" s="39"/>
      <c r="N669" s="39"/>
    </row>
    <row r="670" spans="1:14" s="25" customFormat="1" ht="13.35" customHeight="1">
      <c r="A670" s="39"/>
      <c r="B670" s="39"/>
      <c r="C670" s="39"/>
      <c r="N670" s="39"/>
    </row>
    <row r="671" spans="1:14" s="25" customFormat="1" ht="13.35" customHeight="1">
      <c r="A671" s="39"/>
      <c r="B671" s="39"/>
      <c r="C671" s="39"/>
      <c r="N671" s="39"/>
    </row>
    <row r="672" spans="1:14" s="25" customFormat="1" ht="13.35" customHeight="1">
      <c r="A672" s="39"/>
      <c r="B672" s="39"/>
      <c r="C672" s="39"/>
      <c r="N672" s="39"/>
    </row>
    <row r="673" spans="1:14" s="25" customFormat="1" ht="13.35" customHeight="1">
      <c r="A673" s="39"/>
      <c r="B673" s="39"/>
      <c r="C673" s="39"/>
      <c r="N673" s="39"/>
    </row>
    <row r="674" spans="1:14" s="25" customFormat="1" ht="13.35" customHeight="1">
      <c r="A674" s="39"/>
      <c r="B674" s="39"/>
      <c r="C674" s="39"/>
      <c r="N674" s="39"/>
    </row>
    <row r="675" spans="1:14" s="25" customFormat="1" ht="13.35" customHeight="1">
      <c r="A675" s="39"/>
      <c r="B675" s="39"/>
      <c r="C675" s="39"/>
      <c r="N675" s="39"/>
    </row>
    <row r="676" spans="1:14" s="25" customFormat="1" ht="13.35" customHeight="1">
      <c r="A676" s="39"/>
      <c r="B676" s="39"/>
      <c r="C676" s="39"/>
      <c r="N676" s="39"/>
    </row>
    <row r="677" spans="1:14" s="25" customFormat="1" ht="13.35" customHeight="1">
      <c r="A677" s="39"/>
      <c r="B677" s="39"/>
      <c r="C677" s="39"/>
      <c r="N677" s="39"/>
    </row>
    <row r="678" spans="1:14" s="25" customFormat="1" ht="13.35" customHeight="1">
      <c r="A678" s="39"/>
      <c r="B678" s="39"/>
      <c r="C678" s="39"/>
      <c r="N678" s="39"/>
    </row>
    <row r="679" spans="1:14" s="25" customFormat="1" ht="13.35" customHeight="1">
      <c r="A679" s="39"/>
      <c r="B679" s="39"/>
      <c r="C679" s="39"/>
      <c r="N679" s="39"/>
    </row>
    <row r="680" spans="1:14" s="25" customFormat="1" ht="13.35" customHeight="1">
      <c r="A680" s="39"/>
      <c r="B680" s="39"/>
      <c r="C680" s="39"/>
      <c r="N680" s="39"/>
    </row>
    <row r="681" spans="1:14" s="25" customFormat="1" ht="13.35" customHeight="1">
      <c r="A681" s="39"/>
      <c r="B681" s="39"/>
      <c r="C681" s="39"/>
      <c r="N681" s="39"/>
    </row>
    <row r="682" spans="1:14" s="25" customFormat="1" ht="13.35" customHeight="1">
      <c r="A682" s="39"/>
      <c r="B682" s="39"/>
      <c r="C682" s="39"/>
      <c r="N682" s="39"/>
    </row>
    <row r="683" spans="1:14" s="25" customFormat="1" ht="13.35" customHeight="1">
      <c r="A683" s="39"/>
      <c r="B683" s="39"/>
      <c r="C683" s="39"/>
      <c r="N683" s="39"/>
    </row>
    <row r="684" spans="1:14" s="25" customFormat="1" ht="13.35" customHeight="1">
      <c r="A684" s="39"/>
      <c r="B684" s="39"/>
      <c r="C684" s="39"/>
      <c r="N684" s="39"/>
    </row>
    <row r="685" spans="1:14" s="25" customFormat="1" ht="13.35" customHeight="1">
      <c r="A685" s="39"/>
      <c r="B685" s="39"/>
      <c r="C685" s="39"/>
      <c r="N685" s="39"/>
    </row>
    <row r="686" spans="1:14" s="25" customFormat="1" ht="13.35" customHeight="1">
      <c r="A686" s="39"/>
      <c r="B686" s="39"/>
      <c r="C686" s="39"/>
      <c r="N686" s="39"/>
    </row>
    <row r="687" spans="1:14" s="25" customFormat="1" ht="13.35" customHeight="1">
      <c r="A687" s="39"/>
      <c r="B687" s="39"/>
      <c r="C687" s="39"/>
      <c r="N687" s="39"/>
    </row>
    <row r="688" spans="1:14" s="25" customFormat="1" ht="13.35" customHeight="1">
      <c r="A688" s="39"/>
      <c r="B688" s="39"/>
      <c r="C688" s="39"/>
      <c r="N688" s="39"/>
    </row>
    <row r="689" spans="1:14" s="25" customFormat="1" ht="13.35" customHeight="1">
      <c r="A689" s="39"/>
      <c r="B689" s="39"/>
      <c r="C689" s="39"/>
      <c r="N689" s="39"/>
    </row>
    <row r="690" spans="1:14" s="25" customFormat="1" ht="13.35" customHeight="1">
      <c r="A690" s="39"/>
      <c r="B690" s="39"/>
      <c r="C690" s="39"/>
      <c r="N690" s="39"/>
    </row>
    <row r="691" spans="1:14" s="25" customFormat="1" ht="13.35" customHeight="1">
      <c r="A691" s="39"/>
      <c r="B691" s="39"/>
      <c r="C691" s="39"/>
      <c r="N691" s="39"/>
    </row>
    <row r="692" spans="1:14" s="25" customFormat="1" ht="13.35" customHeight="1">
      <c r="A692" s="39"/>
      <c r="B692" s="39"/>
      <c r="C692" s="39"/>
      <c r="N692" s="39"/>
    </row>
    <row r="693" spans="1:14" s="25" customFormat="1" ht="13.35" customHeight="1">
      <c r="A693" s="39"/>
      <c r="B693" s="39"/>
      <c r="C693" s="39"/>
      <c r="N693" s="39"/>
    </row>
    <row r="694" spans="1:14" s="25" customFormat="1" ht="13.35" customHeight="1">
      <c r="A694" s="39"/>
      <c r="B694" s="39"/>
      <c r="C694" s="39"/>
      <c r="N694" s="39"/>
    </row>
    <row r="695" spans="1:14" s="25" customFormat="1" ht="13.35" customHeight="1">
      <c r="A695" s="39"/>
      <c r="B695" s="39"/>
      <c r="C695" s="39"/>
      <c r="N695" s="39"/>
    </row>
    <row r="696" spans="1:14" s="25" customFormat="1" ht="13.35" customHeight="1">
      <c r="A696" s="39"/>
      <c r="B696" s="39"/>
      <c r="C696" s="39"/>
      <c r="N696" s="39"/>
    </row>
    <row r="697" spans="1:14" s="25" customFormat="1" ht="13.35" customHeight="1">
      <c r="A697" s="39"/>
      <c r="B697" s="39"/>
      <c r="C697" s="39"/>
      <c r="N697" s="39"/>
    </row>
    <row r="698" spans="1:14" s="25" customFormat="1" ht="13.35" customHeight="1">
      <c r="A698" s="39"/>
      <c r="B698" s="39"/>
      <c r="C698" s="39"/>
      <c r="N698" s="39"/>
    </row>
    <row r="699" spans="1:14" s="25" customFormat="1" ht="13.35" customHeight="1">
      <c r="A699" s="39"/>
      <c r="B699" s="39"/>
      <c r="C699" s="39"/>
      <c r="N699" s="39"/>
    </row>
    <row r="700" spans="1:14" s="25" customFormat="1" ht="13.35" customHeight="1">
      <c r="A700" s="39"/>
      <c r="B700" s="39"/>
      <c r="C700" s="39"/>
      <c r="N700" s="39"/>
    </row>
    <row r="701" spans="1:14" s="25" customFormat="1" ht="13.35" customHeight="1">
      <c r="A701" s="39"/>
      <c r="B701" s="39"/>
      <c r="C701" s="39"/>
      <c r="N701" s="39"/>
    </row>
    <row r="702" spans="1:14" s="25" customFormat="1" ht="13.35" customHeight="1">
      <c r="A702" s="39"/>
      <c r="B702" s="39"/>
      <c r="C702" s="39"/>
      <c r="N702" s="39"/>
    </row>
    <row r="703" spans="1:14" s="25" customFormat="1" ht="13.35" customHeight="1">
      <c r="A703" s="39"/>
      <c r="B703" s="39"/>
      <c r="C703" s="39"/>
      <c r="N703" s="39"/>
    </row>
    <row r="704" spans="1:14" s="25" customFormat="1" ht="13.35" customHeight="1">
      <c r="A704" s="39"/>
      <c r="B704" s="39"/>
      <c r="C704" s="39"/>
      <c r="N704" s="39"/>
    </row>
    <row r="705" spans="1:14" s="25" customFormat="1" ht="13.35" customHeight="1">
      <c r="A705" s="39"/>
      <c r="B705" s="39"/>
      <c r="C705" s="39"/>
      <c r="N705" s="39"/>
    </row>
    <row r="706" spans="1:14" s="25" customFormat="1" ht="13.35" customHeight="1">
      <c r="A706" s="39"/>
      <c r="B706" s="39"/>
      <c r="C706" s="39"/>
      <c r="N706" s="39"/>
    </row>
    <row r="707" spans="1:14" s="25" customFormat="1" ht="13.35" customHeight="1">
      <c r="A707" s="39"/>
      <c r="B707" s="39"/>
      <c r="C707" s="39"/>
      <c r="N707" s="39"/>
    </row>
    <row r="708" spans="1:14" s="25" customFormat="1" ht="13.35" customHeight="1">
      <c r="A708" s="39"/>
      <c r="B708" s="39"/>
      <c r="C708" s="39"/>
      <c r="N708" s="39"/>
    </row>
    <row r="709" spans="1:14" s="25" customFormat="1" ht="13.35" customHeight="1">
      <c r="A709" s="39"/>
      <c r="B709" s="39"/>
      <c r="C709" s="39"/>
      <c r="N709" s="39"/>
    </row>
    <row r="710" spans="1:14" s="25" customFormat="1" ht="13.35" customHeight="1">
      <c r="A710" s="39"/>
      <c r="B710" s="39"/>
      <c r="C710" s="39"/>
      <c r="N710" s="39"/>
    </row>
    <row r="711" spans="1:14" s="25" customFormat="1" ht="13.35" customHeight="1">
      <c r="A711" s="39"/>
      <c r="B711" s="39"/>
      <c r="C711" s="39"/>
      <c r="N711" s="39"/>
    </row>
    <row r="712" spans="1:14" s="25" customFormat="1" ht="13.35" customHeight="1">
      <c r="A712" s="39"/>
      <c r="B712" s="39"/>
      <c r="C712" s="39"/>
      <c r="N712" s="39"/>
    </row>
    <row r="713" spans="1:14" s="25" customFormat="1" ht="13.35" customHeight="1">
      <c r="A713" s="39"/>
      <c r="B713" s="39"/>
      <c r="C713" s="39"/>
      <c r="N713" s="39"/>
    </row>
    <row r="714" spans="1:14" s="25" customFormat="1" ht="13.35" customHeight="1">
      <c r="A714" s="39"/>
      <c r="B714" s="39"/>
      <c r="C714" s="39"/>
      <c r="N714" s="39"/>
    </row>
    <row r="715" spans="1:14" s="25" customFormat="1" ht="13.35" customHeight="1">
      <c r="A715" s="39"/>
      <c r="B715" s="39"/>
      <c r="C715" s="39"/>
      <c r="N715" s="39"/>
    </row>
    <row r="716" spans="1:14" s="25" customFormat="1" ht="13.35" customHeight="1">
      <c r="A716" s="39"/>
      <c r="B716" s="39"/>
      <c r="C716" s="39"/>
      <c r="N716" s="39"/>
    </row>
    <row r="717" spans="1:14" s="25" customFormat="1" ht="13.35" customHeight="1">
      <c r="A717" s="39"/>
      <c r="B717" s="39"/>
      <c r="C717" s="39"/>
      <c r="N717" s="39"/>
    </row>
    <row r="718" spans="1:14" s="25" customFormat="1" ht="13.35" customHeight="1">
      <c r="A718" s="39"/>
      <c r="B718" s="39"/>
      <c r="C718" s="39"/>
      <c r="N718" s="39"/>
    </row>
    <row r="719" spans="1:14" s="25" customFormat="1" ht="13.35" customHeight="1">
      <c r="A719" s="39"/>
      <c r="B719" s="39"/>
      <c r="C719" s="39"/>
      <c r="N719" s="39"/>
    </row>
    <row r="720" spans="1:14" s="25" customFormat="1" ht="13.35" customHeight="1">
      <c r="A720" s="39"/>
      <c r="B720" s="39"/>
      <c r="C720" s="39"/>
      <c r="N720" s="39"/>
    </row>
    <row r="721" spans="1:14" s="25" customFormat="1" ht="13.35" customHeight="1">
      <c r="A721" s="39"/>
      <c r="B721" s="39"/>
      <c r="C721" s="39"/>
      <c r="N721" s="39"/>
    </row>
    <row r="722" spans="1:14" s="25" customFormat="1" ht="13.35" customHeight="1">
      <c r="A722" s="39"/>
      <c r="B722" s="39"/>
      <c r="C722" s="39"/>
      <c r="N722" s="39"/>
    </row>
    <row r="723" spans="1:14" s="25" customFormat="1" ht="13.35" customHeight="1">
      <c r="A723" s="39"/>
      <c r="B723" s="39"/>
      <c r="C723" s="39"/>
      <c r="N723" s="39"/>
    </row>
    <row r="724" spans="1:14" s="25" customFormat="1" ht="13.35" customHeight="1">
      <c r="A724" s="39"/>
      <c r="B724" s="39"/>
      <c r="C724" s="39"/>
      <c r="N724" s="39"/>
    </row>
    <row r="725" spans="1:14" s="25" customFormat="1" ht="13.35" customHeight="1">
      <c r="A725" s="39"/>
      <c r="B725" s="39"/>
      <c r="C725" s="39"/>
      <c r="N725" s="39"/>
    </row>
    <row r="726" spans="1:14" s="25" customFormat="1" ht="13.35" customHeight="1">
      <c r="A726" s="39"/>
      <c r="B726" s="39"/>
      <c r="C726" s="39"/>
      <c r="N726" s="39"/>
    </row>
    <row r="727" spans="1:14" s="25" customFormat="1" ht="13.35" customHeight="1">
      <c r="A727" s="39"/>
      <c r="B727" s="39"/>
      <c r="C727" s="39"/>
      <c r="N727" s="39"/>
    </row>
    <row r="728" spans="1:14" s="25" customFormat="1" ht="13.35" customHeight="1">
      <c r="A728" s="39"/>
      <c r="B728" s="39"/>
      <c r="C728" s="39"/>
      <c r="N728" s="39"/>
    </row>
    <row r="729" spans="1:14" s="25" customFormat="1" ht="13.35" customHeight="1">
      <c r="A729" s="39"/>
      <c r="B729" s="39"/>
      <c r="C729" s="39"/>
      <c r="N729" s="39"/>
    </row>
    <row r="730" spans="1:14" s="25" customFormat="1" ht="13.35" customHeight="1">
      <c r="A730" s="39"/>
      <c r="B730" s="39"/>
      <c r="C730" s="39"/>
      <c r="N730" s="39"/>
    </row>
    <row r="731" spans="1:14" s="25" customFormat="1" ht="13.35" customHeight="1">
      <c r="A731" s="39"/>
      <c r="B731" s="39"/>
      <c r="C731" s="39"/>
      <c r="N731" s="39"/>
    </row>
    <row r="732" spans="1:14" s="25" customFormat="1" ht="13.35" customHeight="1">
      <c r="A732" s="39"/>
      <c r="B732" s="39"/>
      <c r="C732" s="39"/>
      <c r="N732" s="39"/>
    </row>
    <row r="733" spans="1:14" s="25" customFormat="1" ht="13.35" customHeight="1">
      <c r="A733" s="39"/>
      <c r="B733" s="39"/>
      <c r="C733" s="39"/>
      <c r="N733" s="39"/>
    </row>
    <row r="734" spans="1:14" s="25" customFormat="1" ht="13.35" customHeight="1">
      <c r="A734" s="39"/>
      <c r="B734" s="39"/>
      <c r="C734" s="39"/>
      <c r="N734" s="39"/>
    </row>
    <row r="735" spans="1:14" s="25" customFormat="1" ht="13.35" customHeight="1">
      <c r="A735" s="39"/>
      <c r="B735" s="39"/>
      <c r="C735" s="39"/>
      <c r="N735" s="39"/>
    </row>
    <row r="736" spans="1:14" s="25" customFormat="1" ht="13.35" customHeight="1">
      <c r="A736" s="39"/>
      <c r="B736" s="39"/>
      <c r="C736" s="39"/>
      <c r="N736" s="39"/>
    </row>
    <row r="737" spans="1:14" s="25" customFormat="1" ht="13.35" customHeight="1">
      <c r="A737" s="39"/>
      <c r="B737" s="39"/>
      <c r="C737" s="39"/>
      <c r="N737" s="39"/>
    </row>
    <row r="738" spans="1:14" s="25" customFormat="1" ht="13.35" customHeight="1">
      <c r="A738" s="39"/>
      <c r="B738" s="39"/>
      <c r="C738" s="39"/>
      <c r="N738" s="39"/>
    </row>
    <row r="739" spans="1:14" s="25" customFormat="1" ht="13.35" customHeight="1">
      <c r="A739" s="39"/>
      <c r="B739" s="39"/>
      <c r="C739" s="39"/>
      <c r="N739" s="39"/>
    </row>
    <row r="740" spans="1:14" s="25" customFormat="1" ht="13.35" customHeight="1">
      <c r="A740" s="39"/>
      <c r="B740" s="39"/>
      <c r="C740" s="39"/>
      <c r="N740" s="39"/>
    </row>
    <row r="741" spans="1:14" s="25" customFormat="1" ht="13.35" customHeight="1">
      <c r="A741" s="39"/>
      <c r="B741" s="39"/>
      <c r="C741" s="39"/>
      <c r="N741" s="39"/>
    </row>
    <row r="742" spans="1:14" s="25" customFormat="1" ht="13.35" customHeight="1">
      <c r="A742" s="39"/>
      <c r="B742" s="39"/>
      <c r="C742" s="39"/>
      <c r="N742" s="39"/>
    </row>
    <row r="743" spans="1:14" s="25" customFormat="1" ht="13.35" customHeight="1">
      <c r="A743" s="39"/>
      <c r="B743" s="39"/>
      <c r="C743" s="39"/>
      <c r="N743" s="39"/>
    </row>
    <row r="744" spans="1:14" s="25" customFormat="1" ht="13.35" customHeight="1">
      <c r="A744" s="39"/>
      <c r="B744" s="39"/>
      <c r="C744" s="39"/>
      <c r="N744" s="39"/>
    </row>
    <row r="745" spans="1:14" s="25" customFormat="1" ht="13.35" customHeight="1">
      <c r="A745" s="39"/>
      <c r="B745" s="39"/>
      <c r="C745" s="39"/>
      <c r="N745" s="39"/>
    </row>
    <row r="746" spans="1:14" s="25" customFormat="1" ht="13.35" customHeight="1">
      <c r="A746" s="39"/>
      <c r="B746" s="39"/>
      <c r="C746" s="39"/>
      <c r="N746" s="39"/>
    </row>
    <row r="747" spans="1:14" s="25" customFormat="1" ht="13.35" customHeight="1">
      <c r="A747" s="39"/>
      <c r="B747" s="39"/>
      <c r="C747" s="39"/>
      <c r="N747" s="39"/>
    </row>
    <row r="748" spans="1:14" s="25" customFormat="1" ht="13.35" customHeight="1">
      <c r="A748" s="39"/>
      <c r="B748" s="39"/>
      <c r="C748" s="39"/>
      <c r="N748" s="39"/>
    </row>
    <row r="749" spans="1:14" s="25" customFormat="1" ht="13.35" customHeight="1">
      <c r="A749" s="39"/>
      <c r="B749" s="39"/>
      <c r="C749" s="39"/>
      <c r="N749" s="39"/>
    </row>
    <row r="750" spans="1:14" s="25" customFormat="1" ht="13.35" customHeight="1">
      <c r="A750" s="39"/>
      <c r="B750" s="39"/>
      <c r="C750" s="39"/>
      <c r="N750" s="39"/>
    </row>
    <row r="751" spans="1:14" s="25" customFormat="1" ht="13.35" customHeight="1">
      <c r="A751" s="39"/>
      <c r="B751" s="39"/>
      <c r="C751" s="39"/>
      <c r="N751" s="39"/>
    </row>
    <row r="752" spans="1:14" s="25" customFormat="1" ht="13.35" customHeight="1">
      <c r="A752" s="39"/>
      <c r="B752" s="39"/>
      <c r="C752" s="39"/>
      <c r="N752" s="39"/>
    </row>
    <row r="753" spans="1:14" s="25" customFormat="1" ht="13.35" customHeight="1">
      <c r="A753" s="39"/>
      <c r="B753" s="39"/>
      <c r="C753" s="39"/>
      <c r="N753" s="39"/>
    </row>
    <row r="754" spans="1:14" s="25" customFormat="1" ht="13.35" customHeight="1">
      <c r="A754" s="39"/>
      <c r="B754" s="39"/>
      <c r="C754" s="39"/>
      <c r="N754" s="39"/>
    </row>
    <row r="755" spans="1:14" s="25" customFormat="1" ht="13.35" customHeight="1">
      <c r="A755" s="39"/>
      <c r="B755" s="39"/>
      <c r="C755" s="39"/>
      <c r="N755" s="39"/>
    </row>
    <row r="756" spans="1:14" s="25" customFormat="1" ht="13.35" customHeight="1">
      <c r="A756" s="39"/>
      <c r="B756" s="39"/>
      <c r="C756" s="39"/>
      <c r="N756" s="39"/>
    </row>
    <row r="757" spans="1:14" s="25" customFormat="1" ht="13.35" customHeight="1">
      <c r="A757" s="39"/>
      <c r="B757" s="39"/>
      <c r="C757" s="39"/>
      <c r="N757" s="39"/>
    </row>
    <row r="758" spans="1:14" s="25" customFormat="1" ht="13.35" customHeight="1">
      <c r="A758" s="39"/>
      <c r="B758" s="39"/>
      <c r="C758" s="39"/>
      <c r="N758" s="39"/>
    </row>
    <row r="759" spans="1:14" s="25" customFormat="1" ht="13.35" customHeight="1">
      <c r="A759" s="39"/>
      <c r="B759" s="39"/>
      <c r="C759" s="39"/>
      <c r="N759" s="39"/>
    </row>
    <row r="760" spans="1:14" s="25" customFormat="1" ht="13.35" customHeight="1">
      <c r="A760" s="39"/>
      <c r="B760" s="39"/>
      <c r="C760" s="39"/>
      <c r="N760" s="39"/>
    </row>
    <row r="761" spans="1:14" s="25" customFormat="1" ht="13.35" customHeight="1">
      <c r="A761" s="39"/>
      <c r="B761" s="39"/>
      <c r="C761" s="39"/>
      <c r="N761" s="39"/>
    </row>
    <row r="762" spans="1:14" s="25" customFormat="1" ht="13.35" customHeight="1">
      <c r="A762" s="39"/>
      <c r="B762" s="39"/>
      <c r="C762" s="39"/>
      <c r="N762" s="39"/>
    </row>
    <row r="763" spans="1:14" s="25" customFormat="1" ht="13.35" customHeight="1">
      <c r="A763" s="39"/>
      <c r="B763" s="39"/>
      <c r="C763" s="39"/>
      <c r="N763" s="39"/>
    </row>
    <row r="764" spans="1:14" s="25" customFormat="1" ht="13.35" customHeight="1">
      <c r="A764" s="39"/>
      <c r="B764" s="39"/>
      <c r="C764" s="39"/>
      <c r="N764" s="39"/>
    </row>
    <row r="765" spans="1:14" s="25" customFormat="1" ht="13.35" customHeight="1">
      <c r="A765" s="39"/>
      <c r="B765" s="39"/>
      <c r="C765" s="39"/>
      <c r="N765" s="39"/>
    </row>
    <row r="766" spans="1:14" s="25" customFormat="1" ht="13.35" customHeight="1">
      <c r="A766" s="39"/>
      <c r="B766" s="39"/>
      <c r="C766" s="39"/>
      <c r="N766" s="39"/>
    </row>
    <row r="767" spans="1:14" s="25" customFormat="1" ht="13.35" customHeight="1">
      <c r="A767" s="39"/>
      <c r="B767" s="39"/>
      <c r="C767" s="39"/>
      <c r="N767" s="39"/>
    </row>
    <row r="768" spans="1:14" s="25" customFormat="1" ht="13.35" customHeight="1">
      <c r="A768" s="39"/>
      <c r="B768" s="39"/>
      <c r="C768" s="39"/>
      <c r="N768" s="39"/>
    </row>
    <row r="769" spans="1:14" s="25" customFormat="1" ht="13.35" customHeight="1">
      <c r="A769" s="39"/>
      <c r="B769" s="39"/>
      <c r="C769" s="39"/>
      <c r="N769" s="39"/>
    </row>
    <row r="770" spans="1:14" s="25" customFormat="1" ht="13.35" customHeight="1">
      <c r="A770" s="39"/>
      <c r="B770" s="39"/>
      <c r="C770" s="39"/>
      <c r="N770" s="39"/>
    </row>
    <row r="771" spans="1:14" s="25" customFormat="1" ht="13.35" customHeight="1">
      <c r="A771" s="39"/>
      <c r="B771" s="39"/>
      <c r="C771" s="39"/>
      <c r="N771" s="39"/>
    </row>
    <row r="772" spans="1:14" s="25" customFormat="1" ht="13.35" customHeight="1">
      <c r="A772" s="39"/>
      <c r="B772" s="39"/>
      <c r="C772" s="39"/>
      <c r="N772" s="39"/>
    </row>
    <row r="773" spans="1:14" s="25" customFormat="1" ht="13.35" customHeight="1">
      <c r="A773" s="39"/>
      <c r="B773" s="39"/>
      <c r="C773" s="39"/>
      <c r="N773" s="39"/>
    </row>
    <row r="774" spans="1:14" s="25" customFormat="1" ht="13.35" customHeight="1">
      <c r="A774" s="39"/>
      <c r="B774" s="39"/>
      <c r="C774" s="39"/>
      <c r="N774" s="39"/>
    </row>
    <row r="775" spans="1:14" s="25" customFormat="1" ht="13.35" customHeight="1">
      <c r="A775" s="39"/>
      <c r="B775" s="39"/>
      <c r="C775" s="39"/>
      <c r="N775" s="39"/>
    </row>
    <row r="776" spans="1:14" s="25" customFormat="1" ht="13.35" customHeight="1">
      <c r="A776" s="39"/>
      <c r="B776" s="39"/>
      <c r="C776" s="39"/>
      <c r="N776" s="39"/>
    </row>
    <row r="777" spans="1:14" s="25" customFormat="1" ht="13.35" customHeight="1">
      <c r="A777" s="39"/>
      <c r="B777" s="39"/>
      <c r="C777" s="39"/>
      <c r="N777" s="39"/>
    </row>
    <row r="778" spans="1:14" s="25" customFormat="1" ht="13.35" customHeight="1">
      <c r="A778" s="39"/>
      <c r="B778" s="39"/>
      <c r="C778" s="39"/>
      <c r="N778" s="39"/>
    </row>
    <row r="779" spans="1:14" s="25" customFormat="1" ht="13.35" customHeight="1">
      <c r="A779" s="39"/>
      <c r="B779" s="39"/>
      <c r="C779" s="39"/>
      <c r="N779" s="39"/>
    </row>
    <row r="780" spans="1:14" s="25" customFormat="1" ht="13.35" customHeight="1">
      <c r="A780" s="39"/>
      <c r="B780" s="39"/>
      <c r="C780" s="39"/>
      <c r="N780" s="39"/>
    </row>
    <row r="781" spans="1:14" s="25" customFormat="1" ht="13.35" customHeight="1">
      <c r="A781" s="39"/>
      <c r="B781" s="39"/>
      <c r="C781" s="39"/>
      <c r="N781" s="39"/>
    </row>
    <row r="782" spans="1:14" s="25" customFormat="1" ht="13.35" customHeight="1">
      <c r="A782" s="39"/>
      <c r="B782" s="39"/>
      <c r="C782" s="39"/>
      <c r="N782" s="39"/>
    </row>
    <row r="783" spans="1:14" s="25" customFormat="1" ht="13.35" customHeight="1">
      <c r="A783" s="39"/>
      <c r="B783" s="39"/>
      <c r="C783" s="39"/>
      <c r="N783" s="39"/>
    </row>
    <row r="784" spans="1:14" s="25" customFormat="1" ht="13.35" customHeight="1">
      <c r="A784" s="39"/>
      <c r="B784" s="39"/>
      <c r="C784" s="39"/>
      <c r="N784" s="39"/>
    </row>
    <row r="785" spans="1:14" s="25" customFormat="1" ht="13.35" customHeight="1">
      <c r="A785" s="39"/>
      <c r="B785" s="39"/>
      <c r="C785" s="39"/>
      <c r="N785" s="39"/>
    </row>
    <row r="786" spans="1:14" s="25" customFormat="1" ht="13.35" customHeight="1">
      <c r="A786" s="39"/>
      <c r="B786" s="39"/>
      <c r="C786" s="39"/>
      <c r="N786" s="39"/>
    </row>
    <row r="787" spans="1:14" s="25" customFormat="1" ht="13.35" customHeight="1">
      <c r="A787" s="39"/>
      <c r="B787" s="39"/>
      <c r="C787" s="39"/>
      <c r="N787" s="39"/>
    </row>
    <row r="788" spans="1:14" s="25" customFormat="1" ht="13.35" customHeight="1">
      <c r="A788" s="39"/>
      <c r="B788" s="39"/>
      <c r="C788" s="39"/>
      <c r="N788" s="39"/>
    </row>
    <row r="789" spans="1:14" s="25" customFormat="1" ht="13.35" customHeight="1">
      <c r="A789" s="39"/>
      <c r="B789" s="39"/>
      <c r="C789" s="39"/>
      <c r="N789" s="39"/>
    </row>
    <row r="790" spans="1:14" s="25" customFormat="1" ht="13.35" customHeight="1">
      <c r="A790" s="39"/>
      <c r="B790" s="39"/>
      <c r="C790" s="39"/>
      <c r="N790" s="39"/>
    </row>
    <row r="791" spans="1:14" s="25" customFormat="1" ht="13.35" customHeight="1">
      <c r="A791" s="39"/>
      <c r="B791" s="39"/>
      <c r="C791" s="39"/>
      <c r="N791" s="39"/>
    </row>
    <row r="792" spans="1:14" s="25" customFormat="1" ht="13.35" customHeight="1">
      <c r="A792" s="39"/>
      <c r="B792" s="39"/>
      <c r="C792" s="39"/>
      <c r="N792" s="39"/>
    </row>
    <row r="793" spans="1:14" s="25" customFormat="1" ht="13.35" customHeight="1">
      <c r="A793" s="39"/>
      <c r="B793" s="39"/>
      <c r="C793" s="39"/>
      <c r="N793" s="39"/>
    </row>
    <row r="794" spans="1:14" s="25" customFormat="1" ht="13.35" customHeight="1">
      <c r="A794" s="39"/>
      <c r="B794" s="39"/>
      <c r="C794" s="39"/>
      <c r="N794" s="39"/>
    </row>
    <row r="795" spans="1:14" s="25" customFormat="1" ht="13.35" customHeight="1">
      <c r="A795" s="39"/>
      <c r="B795" s="39"/>
      <c r="C795" s="39"/>
      <c r="N795" s="39"/>
    </row>
    <row r="796" spans="1:14" s="25" customFormat="1" ht="13.35" customHeight="1">
      <c r="A796" s="39"/>
      <c r="B796" s="39"/>
      <c r="C796" s="39"/>
      <c r="N796" s="39"/>
    </row>
    <row r="797" spans="1:14" s="25" customFormat="1" ht="13.35" customHeight="1">
      <c r="A797" s="39"/>
      <c r="B797" s="39"/>
      <c r="C797" s="39"/>
      <c r="N797" s="39"/>
    </row>
    <row r="798" spans="1:14" s="25" customFormat="1" ht="13.35" customHeight="1">
      <c r="A798" s="39"/>
      <c r="B798" s="39"/>
      <c r="C798" s="39"/>
      <c r="N798" s="39"/>
    </row>
    <row r="799" spans="1:14" s="25" customFormat="1" ht="13.35" customHeight="1">
      <c r="A799" s="39"/>
      <c r="B799" s="39"/>
      <c r="C799" s="39"/>
      <c r="N799" s="39"/>
    </row>
    <row r="800" spans="1:14" s="25" customFormat="1" ht="13.35" customHeight="1">
      <c r="A800" s="39"/>
      <c r="B800" s="39"/>
      <c r="C800" s="39"/>
      <c r="N800" s="39"/>
    </row>
    <row r="801" spans="1:14" s="25" customFormat="1" ht="13.35" customHeight="1">
      <c r="A801" s="39"/>
      <c r="B801" s="39"/>
      <c r="C801" s="39"/>
      <c r="N801" s="39"/>
    </row>
    <row r="802" spans="1:14" s="25" customFormat="1" ht="13.35" customHeight="1">
      <c r="A802" s="39"/>
      <c r="B802" s="39"/>
      <c r="C802" s="39"/>
      <c r="N802" s="39"/>
    </row>
    <row r="803" spans="1:14" s="25" customFormat="1" ht="13.35" customHeight="1">
      <c r="A803" s="39"/>
      <c r="B803" s="39"/>
      <c r="C803" s="39"/>
      <c r="N803" s="39"/>
    </row>
    <row r="804" spans="1:14" s="25" customFormat="1" ht="13.35" customHeight="1">
      <c r="A804" s="39"/>
      <c r="B804" s="39"/>
      <c r="C804" s="39"/>
      <c r="N804" s="39"/>
    </row>
    <row r="805" spans="1:14" s="25" customFormat="1" ht="13.35" customHeight="1">
      <c r="A805" s="39"/>
      <c r="B805" s="39"/>
      <c r="C805" s="39"/>
      <c r="N805" s="39"/>
    </row>
    <row r="806" spans="1:14" s="25" customFormat="1" ht="13.35" customHeight="1">
      <c r="A806" s="39"/>
      <c r="B806" s="39"/>
      <c r="C806" s="39"/>
      <c r="N806" s="39"/>
    </row>
    <row r="807" spans="1:14" s="25" customFormat="1" ht="13.35" customHeight="1">
      <c r="A807" s="39"/>
      <c r="B807" s="39"/>
      <c r="C807" s="39"/>
      <c r="N807" s="39"/>
    </row>
    <row r="808" spans="1:14" s="25" customFormat="1" ht="13.35" customHeight="1">
      <c r="A808" s="39"/>
      <c r="B808" s="39"/>
      <c r="C808" s="39"/>
      <c r="N808" s="39"/>
    </row>
    <row r="809" spans="1:14" s="25" customFormat="1" ht="13.35" customHeight="1">
      <c r="A809" s="39"/>
      <c r="B809" s="39"/>
      <c r="C809" s="39"/>
      <c r="N809" s="39"/>
    </row>
    <row r="810" spans="1:14" s="25" customFormat="1" ht="13.35" customHeight="1">
      <c r="A810" s="39"/>
      <c r="B810" s="39"/>
      <c r="C810" s="39"/>
      <c r="N810" s="39"/>
    </row>
    <row r="811" spans="1:14" s="25" customFormat="1" ht="13.35" customHeight="1">
      <c r="A811" s="39"/>
      <c r="B811" s="39"/>
      <c r="C811" s="39"/>
      <c r="N811" s="39"/>
    </row>
    <row r="812" spans="1:14" s="25" customFormat="1" ht="13.35" customHeight="1">
      <c r="A812" s="39"/>
      <c r="B812" s="39"/>
      <c r="C812" s="39"/>
      <c r="N812" s="39"/>
    </row>
    <row r="813" spans="1:14" s="25" customFormat="1" ht="13.35" customHeight="1">
      <c r="A813" s="39"/>
      <c r="B813" s="39"/>
      <c r="C813" s="39"/>
      <c r="N813" s="39"/>
    </row>
    <row r="814" spans="1:14" s="25" customFormat="1" ht="13.35" customHeight="1">
      <c r="A814" s="39"/>
      <c r="B814" s="39"/>
      <c r="C814" s="39"/>
      <c r="N814" s="39"/>
    </row>
    <row r="815" spans="1:14" s="25" customFormat="1" ht="13.35" customHeight="1">
      <c r="A815" s="39"/>
      <c r="B815" s="39"/>
      <c r="C815" s="39"/>
      <c r="N815" s="39"/>
    </row>
    <row r="816" spans="1:14" s="25" customFormat="1" ht="13.35" customHeight="1">
      <c r="A816" s="39"/>
      <c r="B816" s="39"/>
      <c r="C816" s="39"/>
      <c r="N816" s="39"/>
    </row>
    <row r="817" spans="1:14" s="25" customFormat="1" ht="13.35" customHeight="1">
      <c r="A817" s="39"/>
      <c r="B817" s="39"/>
      <c r="C817" s="39"/>
      <c r="N817" s="39"/>
    </row>
    <row r="818" spans="1:14" s="25" customFormat="1" ht="13.35" customHeight="1">
      <c r="A818" s="39"/>
      <c r="B818" s="39"/>
      <c r="C818" s="39"/>
      <c r="N818" s="39"/>
    </row>
    <row r="819" spans="1:14" s="25" customFormat="1" ht="13.35" customHeight="1">
      <c r="A819" s="39"/>
      <c r="B819" s="39"/>
      <c r="C819" s="39"/>
      <c r="N819" s="39"/>
    </row>
    <row r="820" spans="1:14" s="25" customFormat="1" ht="13.35" customHeight="1">
      <c r="A820" s="39"/>
      <c r="B820" s="39"/>
      <c r="C820" s="39"/>
      <c r="N820" s="39"/>
    </row>
    <row r="821" spans="1:14" s="25" customFormat="1" ht="13.35" customHeight="1">
      <c r="A821" s="39"/>
      <c r="B821" s="39"/>
      <c r="C821" s="39"/>
      <c r="N821" s="39"/>
    </row>
    <row r="822" spans="1:14" s="25" customFormat="1" ht="13.35" customHeight="1">
      <c r="A822" s="39"/>
      <c r="B822" s="39"/>
      <c r="C822" s="39"/>
      <c r="N822" s="39"/>
    </row>
    <row r="823" spans="1:14" s="25" customFormat="1" ht="13.35" customHeight="1">
      <c r="A823" s="39"/>
      <c r="B823" s="39"/>
      <c r="C823" s="39"/>
      <c r="N823" s="39"/>
    </row>
    <row r="824" spans="1:14" s="25" customFormat="1" ht="13.35" customHeight="1">
      <c r="A824" s="39"/>
      <c r="B824" s="39"/>
      <c r="C824" s="39"/>
      <c r="N824" s="39"/>
    </row>
    <row r="825" spans="1:14" s="25" customFormat="1" ht="13.35" customHeight="1">
      <c r="A825" s="39"/>
      <c r="B825" s="39"/>
      <c r="C825" s="39"/>
      <c r="N825" s="39"/>
    </row>
    <row r="826" spans="1:14" s="25" customFormat="1" ht="13.35" customHeight="1">
      <c r="A826" s="39"/>
      <c r="B826" s="39"/>
      <c r="C826" s="39"/>
      <c r="N826" s="39"/>
    </row>
    <row r="827" spans="1:14" s="25" customFormat="1" ht="13.35" customHeight="1">
      <c r="A827" s="39"/>
      <c r="B827" s="39"/>
      <c r="C827" s="39"/>
      <c r="N827" s="39"/>
    </row>
    <row r="828" spans="1:14" s="25" customFormat="1" ht="13.35" customHeight="1">
      <c r="A828" s="39"/>
      <c r="B828" s="39"/>
      <c r="C828" s="39"/>
      <c r="N828" s="39"/>
    </row>
    <row r="829" spans="1:14" s="25" customFormat="1" ht="13.35" customHeight="1">
      <c r="A829" s="39"/>
      <c r="B829" s="39"/>
      <c r="C829" s="39"/>
      <c r="N829" s="39"/>
    </row>
    <row r="830" spans="1:14" s="25" customFormat="1" ht="13.35" customHeight="1">
      <c r="A830" s="39"/>
      <c r="B830" s="39"/>
      <c r="C830" s="39"/>
      <c r="N830" s="39"/>
    </row>
    <row r="831" spans="1:14" s="25" customFormat="1" ht="13.35" customHeight="1">
      <c r="A831" s="39"/>
      <c r="B831" s="39"/>
      <c r="C831" s="39"/>
      <c r="N831" s="39"/>
    </row>
    <row r="832" spans="1:14" s="25" customFormat="1" ht="13.35" customHeight="1">
      <c r="A832" s="39"/>
      <c r="B832" s="39"/>
      <c r="C832" s="39"/>
      <c r="N832" s="39"/>
    </row>
    <row r="833" spans="1:14" s="25" customFormat="1" ht="13.35" customHeight="1">
      <c r="A833" s="39"/>
      <c r="B833" s="39"/>
      <c r="C833" s="39"/>
      <c r="N833" s="39"/>
    </row>
    <row r="834" spans="1:14" s="25" customFormat="1" ht="13.35" customHeight="1">
      <c r="A834" s="39"/>
      <c r="B834" s="39"/>
      <c r="C834" s="39"/>
      <c r="N834" s="39"/>
    </row>
    <row r="835" spans="1:14" s="25" customFormat="1" ht="13.35" customHeight="1">
      <c r="A835" s="39"/>
      <c r="B835" s="39"/>
      <c r="C835" s="39"/>
      <c r="N835" s="39"/>
    </row>
    <row r="836" spans="1:14" s="25" customFormat="1" ht="13.35" customHeight="1">
      <c r="A836" s="39"/>
      <c r="B836" s="39"/>
      <c r="C836" s="39"/>
      <c r="N836" s="39"/>
    </row>
    <row r="837" spans="1:14" s="25" customFormat="1" ht="13.35" customHeight="1">
      <c r="A837" s="39"/>
      <c r="B837" s="39"/>
      <c r="C837" s="39"/>
      <c r="N837" s="39"/>
    </row>
    <row r="838" spans="1:14" s="25" customFormat="1" ht="13.35" customHeight="1">
      <c r="A838" s="39"/>
      <c r="B838" s="39"/>
      <c r="C838" s="39"/>
      <c r="N838" s="39"/>
    </row>
    <row r="839" spans="1:14" s="25" customFormat="1" ht="13.35" customHeight="1">
      <c r="A839" s="39"/>
      <c r="B839" s="39"/>
      <c r="C839" s="39"/>
      <c r="N839" s="39"/>
    </row>
    <row r="840" spans="1:14" s="25" customFormat="1" ht="13.35" customHeight="1">
      <c r="A840" s="39"/>
      <c r="B840" s="39"/>
      <c r="C840" s="39"/>
      <c r="N840" s="39"/>
    </row>
    <row r="841" spans="1:14" s="25" customFormat="1" ht="13.35" customHeight="1">
      <c r="A841" s="39"/>
      <c r="B841" s="39"/>
      <c r="C841" s="39"/>
      <c r="N841" s="39"/>
    </row>
    <row r="842" spans="1:14" s="25" customFormat="1" ht="13.35" customHeight="1">
      <c r="A842" s="39"/>
      <c r="B842" s="39"/>
      <c r="C842" s="39"/>
      <c r="N842" s="39"/>
    </row>
    <row r="843" spans="1:14" s="25" customFormat="1" ht="13.35" customHeight="1">
      <c r="A843" s="39"/>
      <c r="B843" s="39"/>
      <c r="C843" s="39"/>
      <c r="N843" s="39"/>
    </row>
    <row r="844" spans="1:14" s="25" customFormat="1" ht="13.35" customHeight="1">
      <c r="A844" s="39"/>
      <c r="B844" s="39"/>
      <c r="C844" s="39"/>
      <c r="N844" s="39"/>
    </row>
    <row r="845" spans="1:14" s="25" customFormat="1" ht="13.35" customHeight="1">
      <c r="A845" s="39"/>
      <c r="B845" s="39"/>
      <c r="C845" s="39"/>
      <c r="N845" s="39"/>
    </row>
    <row r="846" spans="1:14" s="25" customFormat="1" ht="13.35" customHeight="1">
      <c r="A846" s="39"/>
      <c r="B846" s="39"/>
      <c r="C846" s="39"/>
      <c r="N846" s="39"/>
    </row>
    <row r="847" spans="1:14" s="25" customFormat="1" ht="13.35" customHeight="1">
      <c r="A847" s="39"/>
      <c r="B847" s="39"/>
      <c r="C847" s="39"/>
      <c r="N847" s="39"/>
    </row>
    <row r="848" spans="1:14" s="25" customFormat="1" ht="13.35" customHeight="1">
      <c r="A848" s="39"/>
      <c r="B848" s="39"/>
      <c r="C848" s="39"/>
      <c r="N848" s="39"/>
    </row>
    <row r="849" spans="1:14" s="25" customFormat="1" ht="13.35" customHeight="1">
      <c r="A849" s="39"/>
      <c r="B849" s="39"/>
      <c r="C849" s="39"/>
      <c r="N849" s="39"/>
    </row>
    <row r="850" spans="1:14" s="25" customFormat="1" ht="13.35" customHeight="1">
      <c r="A850" s="39"/>
      <c r="B850" s="39"/>
      <c r="C850" s="39"/>
      <c r="N850" s="39"/>
    </row>
    <row r="851" spans="1:14" s="25" customFormat="1" ht="13.35" customHeight="1">
      <c r="A851" s="39"/>
      <c r="B851" s="39"/>
      <c r="C851" s="39"/>
      <c r="N851" s="39"/>
    </row>
    <row r="852" spans="1:14" s="25" customFormat="1" ht="13.35" customHeight="1">
      <c r="A852" s="39"/>
      <c r="B852" s="39"/>
      <c r="C852" s="39"/>
      <c r="N852" s="39"/>
    </row>
    <row r="853" spans="1:14" s="25" customFormat="1" ht="13.35" customHeight="1">
      <c r="A853" s="39"/>
      <c r="B853" s="39"/>
      <c r="C853" s="39"/>
      <c r="N853" s="39"/>
    </row>
    <row r="854" spans="1:14" s="25" customFormat="1" ht="13.35" customHeight="1">
      <c r="A854" s="39"/>
      <c r="B854" s="39"/>
      <c r="C854" s="39"/>
      <c r="N854" s="39"/>
    </row>
    <row r="855" spans="1:14" s="25" customFormat="1" ht="13.35" customHeight="1">
      <c r="A855" s="39"/>
      <c r="B855" s="39"/>
      <c r="C855" s="39"/>
      <c r="N855" s="39"/>
    </row>
    <row r="856" spans="1:14" s="25" customFormat="1" ht="13.35" customHeight="1">
      <c r="A856" s="39"/>
      <c r="B856" s="39"/>
      <c r="C856" s="39"/>
      <c r="N856" s="39"/>
    </row>
    <row r="857" spans="1:14" s="25" customFormat="1" ht="13.35" customHeight="1">
      <c r="A857" s="39"/>
      <c r="B857" s="39"/>
      <c r="C857" s="39"/>
      <c r="N857" s="39"/>
    </row>
    <row r="858" spans="1:14" s="25" customFormat="1" ht="13.35" customHeight="1">
      <c r="A858" s="39"/>
      <c r="B858" s="39"/>
      <c r="C858" s="39"/>
      <c r="N858" s="39"/>
    </row>
    <row r="859" spans="1:14" s="25" customFormat="1" ht="13.35" customHeight="1">
      <c r="A859" s="39"/>
      <c r="B859" s="39"/>
      <c r="C859" s="39"/>
      <c r="N859" s="39"/>
    </row>
    <row r="860" spans="1:14" s="25" customFormat="1" ht="13.35" customHeight="1">
      <c r="A860" s="39"/>
      <c r="B860" s="39"/>
      <c r="C860" s="39"/>
      <c r="N860" s="39"/>
    </row>
    <row r="861" spans="1:14" s="25" customFormat="1" ht="13.35" customHeight="1">
      <c r="A861" s="39"/>
      <c r="B861" s="39"/>
      <c r="C861" s="39"/>
      <c r="N861" s="39"/>
    </row>
    <row r="862" spans="1:14" s="25" customFormat="1" ht="13.35" customHeight="1">
      <c r="A862" s="39"/>
      <c r="B862" s="39"/>
      <c r="C862" s="39"/>
      <c r="N862" s="39"/>
    </row>
    <row r="863" spans="1:14" s="25" customFormat="1" ht="13.35" customHeight="1">
      <c r="A863" s="39"/>
      <c r="B863" s="39"/>
      <c r="C863" s="39"/>
      <c r="N863" s="39"/>
    </row>
    <row r="864" spans="1:14" s="25" customFormat="1" ht="13.35" customHeight="1">
      <c r="A864" s="39"/>
      <c r="B864" s="39"/>
      <c r="C864" s="39"/>
      <c r="N864" s="39"/>
    </row>
    <row r="865" spans="1:14" s="25" customFormat="1" ht="13.35" customHeight="1">
      <c r="A865" s="39"/>
      <c r="B865" s="39"/>
      <c r="C865" s="39"/>
      <c r="N865" s="39"/>
    </row>
    <row r="866" spans="1:14" s="25" customFormat="1" ht="13.35" customHeight="1">
      <c r="A866" s="39"/>
      <c r="B866" s="39"/>
      <c r="C866" s="39"/>
      <c r="N866" s="39"/>
    </row>
    <row r="867" spans="1:14" s="25" customFormat="1" ht="13.35" customHeight="1">
      <c r="A867" s="39"/>
      <c r="B867" s="39"/>
      <c r="C867" s="39"/>
      <c r="N867" s="39"/>
    </row>
    <row r="868" spans="1:14" s="25" customFormat="1" ht="13.35" customHeight="1">
      <c r="A868" s="39"/>
      <c r="B868" s="39"/>
      <c r="C868" s="39"/>
      <c r="N868" s="39"/>
    </row>
    <row r="869" spans="1:14" s="25" customFormat="1" ht="13.35" customHeight="1">
      <c r="A869" s="39"/>
      <c r="B869" s="39"/>
      <c r="C869" s="39"/>
      <c r="N869" s="39"/>
    </row>
    <row r="870" spans="1:14" s="25" customFormat="1" ht="13.35" customHeight="1">
      <c r="A870" s="39"/>
      <c r="B870" s="39"/>
      <c r="C870" s="39"/>
      <c r="N870" s="39"/>
    </row>
    <row r="871" spans="1:14" s="25" customFormat="1" ht="13.35" customHeight="1">
      <c r="A871" s="39"/>
      <c r="B871" s="39"/>
      <c r="C871" s="39"/>
      <c r="N871" s="39"/>
    </row>
    <row r="872" spans="1:14" s="25" customFormat="1" ht="13.35" customHeight="1">
      <c r="A872" s="39"/>
      <c r="B872" s="39"/>
      <c r="C872" s="39"/>
      <c r="N872" s="39"/>
    </row>
    <row r="873" spans="1:14" s="25" customFormat="1" ht="13.35" customHeight="1">
      <c r="A873" s="39"/>
      <c r="B873" s="39"/>
      <c r="C873" s="39"/>
      <c r="N873" s="39"/>
    </row>
    <row r="874" spans="1:14" s="25" customFormat="1" ht="13.35" customHeight="1">
      <c r="A874" s="39"/>
      <c r="B874" s="39"/>
      <c r="C874" s="39"/>
      <c r="N874" s="39"/>
    </row>
    <row r="875" spans="1:14" s="25" customFormat="1" ht="13.35" customHeight="1">
      <c r="A875" s="39"/>
      <c r="B875" s="39"/>
      <c r="C875" s="39"/>
      <c r="N875" s="39"/>
    </row>
    <row r="876" spans="1:14" s="25" customFormat="1" ht="13.35" customHeight="1">
      <c r="A876" s="39"/>
      <c r="B876" s="39"/>
      <c r="C876" s="39"/>
      <c r="N876" s="39"/>
    </row>
    <row r="877" spans="1:14" s="25" customFormat="1" ht="13.35" customHeight="1">
      <c r="A877" s="39"/>
      <c r="B877" s="39"/>
      <c r="C877" s="39"/>
      <c r="N877" s="39"/>
    </row>
    <row r="878" spans="1:14" s="25" customFormat="1" ht="13.35" customHeight="1">
      <c r="A878" s="39"/>
      <c r="B878" s="39"/>
      <c r="C878" s="39"/>
      <c r="N878" s="39"/>
    </row>
    <row r="879" spans="1:14" s="25" customFormat="1" ht="13.35" customHeight="1">
      <c r="A879" s="39"/>
      <c r="B879" s="39"/>
      <c r="C879" s="39"/>
      <c r="N879" s="39"/>
    </row>
    <row r="880" spans="1:14" s="25" customFormat="1" ht="13.35" customHeight="1">
      <c r="A880" s="39"/>
      <c r="B880" s="39"/>
      <c r="C880" s="39"/>
      <c r="N880" s="39"/>
    </row>
    <row r="881" spans="1:14" s="25" customFormat="1" ht="13.35" customHeight="1">
      <c r="A881" s="39"/>
      <c r="B881" s="39"/>
      <c r="C881" s="39"/>
      <c r="N881" s="39"/>
    </row>
    <row r="882" spans="1:14" s="25" customFormat="1" ht="13.35" customHeight="1">
      <c r="A882" s="39"/>
      <c r="B882" s="39"/>
      <c r="C882" s="39"/>
      <c r="N882" s="39"/>
    </row>
    <row r="883" spans="1:14" s="25" customFormat="1" ht="13.35" customHeight="1">
      <c r="A883" s="39"/>
      <c r="B883" s="39"/>
      <c r="C883" s="39"/>
      <c r="N883" s="39"/>
    </row>
    <row r="884" spans="1:14" s="25" customFormat="1" ht="13.35" customHeight="1">
      <c r="A884" s="39"/>
      <c r="B884" s="39"/>
      <c r="C884" s="39"/>
      <c r="N884" s="39"/>
    </row>
    <row r="885" spans="1:14" s="25" customFormat="1" ht="13.35" customHeight="1">
      <c r="A885" s="39"/>
      <c r="B885" s="39"/>
      <c r="C885" s="39"/>
      <c r="N885" s="39"/>
    </row>
    <row r="886" spans="1:14" s="25" customFormat="1" ht="13.35" customHeight="1">
      <c r="A886" s="39"/>
      <c r="B886" s="39"/>
      <c r="C886" s="39"/>
      <c r="N886" s="39"/>
    </row>
    <row r="887" spans="1:14" s="25" customFormat="1" ht="13.35" customHeight="1">
      <c r="A887" s="39"/>
      <c r="B887" s="39"/>
      <c r="C887" s="39"/>
      <c r="N887" s="39"/>
    </row>
    <row r="888" spans="1:14" s="25" customFormat="1" ht="13.35" customHeight="1">
      <c r="A888" s="39"/>
      <c r="B888" s="39"/>
      <c r="C888" s="39"/>
      <c r="N888" s="39"/>
    </row>
    <row r="889" spans="1:14" s="25" customFormat="1" ht="13.35" customHeight="1">
      <c r="A889" s="39"/>
      <c r="B889" s="39"/>
      <c r="C889" s="39"/>
      <c r="N889" s="39"/>
    </row>
    <row r="890" spans="1:14" s="25" customFormat="1" ht="13.35" customHeight="1">
      <c r="A890" s="39"/>
      <c r="B890" s="39"/>
      <c r="C890" s="39"/>
      <c r="N890" s="39"/>
    </row>
    <row r="891" spans="1:14" s="25" customFormat="1" ht="13.35" customHeight="1">
      <c r="A891" s="39"/>
      <c r="B891" s="39"/>
      <c r="C891" s="39"/>
      <c r="N891" s="39"/>
    </row>
    <row r="892" spans="1:14" s="25" customFormat="1" ht="13.35" customHeight="1">
      <c r="A892" s="39"/>
      <c r="B892" s="39"/>
      <c r="C892" s="39"/>
      <c r="N892" s="39"/>
    </row>
    <row r="893" spans="1:14" s="25" customFormat="1" ht="13.35" customHeight="1">
      <c r="A893" s="39"/>
      <c r="B893" s="39"/>
      <c r="C893" s="39"/>
      <c r="N893" s="39"/>
    </row>
    <row r="894" spans="1:14" s="25" customFormat="1" ht="13.35" customHeight="1">
      <c r="A894" s="39"/>
      <c r="B894" s="39"/>
      <c r="C894" s="39"/>
      <c r="N894" s="39"/>
    </row>
    <row r="895" spans="1:14" s="25" customFormat="1" ht="13.35" customHeight="1">
      <c r="A895" s="39"/>
      <c r="B895" s="39"/>
      <c r="C895" s="39"/>
      <c r="N895" s="39"/>
    </row>
    <row r="896" spans="1:14" s="25" customFormat="1" ht="13.35" customHeight="1">
      <c r="A896" s="39"/>
      <c r="B896" s="39"/>
      <c r="C896" s="39"/>
      <c r="N896" s="39"/>
    </row>
    <row r="897" spans="1:14" s="25" customFormat="1" ht="13.35" customHeight="1">
      <c r="A897" s="39"/>
      <c r="B897" s="39"/>
      <c r="C897" s="39"/>
      <c r="N897" s="39"/>
    </row>
    <row r="898" spans="1:14" s="25" customFormat="1" ht="13.35" customHeight="1">
      <c r="A898" s="39"/>
      <c r="B898" s="39"/>
      <c r="C898" s="39"/>
      <c r="N898" s="39"/>
    </row>
    <row r="899" spans="1:14" s="25" customFormat="1" ht="13.35" customHeight="1">
      <c r="A899" s="39"/>
      <c r="B899" s="39"/>
      <c r="C899" s="39"/>
      <c r="N899" s="39"/>
    </row>
    <row r="900" spans="1:14" s="25" customFormat="1" ht="13.35" customHeight="1">
      <c r="A900" s="39"/>
      <c r="B900" s="39"/>
      <c r="C900" s="39"/>
      <c r="N900" s="39"/>
    </row>
    <row r="901" spans="1:14" s="25" customFormat="1" ht="13.35" customHeight="1">
      <c r="A901" s="39"/>
      <c r="B901" s="39"/>
      <c r="C901" s="39"/>
      <c r="N901" s="39"/>
    </row>
    <row r="902" spans="1:14" s="25" customFormat="1" ht="13.35" customHeight="1">
      <c r="A902" s="39"/>
      <c r="B902" s="39"/>
      <c r="C902" s="39"/>
      <c r="N902" s="39"/>
    </row>
    <row r="903" spans="1:14" s="25" customFormat="1" ht="13.35" customHeight="1">
      <c r="A903" s="39"/>
      <c r="B903" s="39"/>
      <c r="C903" s="39"/>
      <c r="N903" s="39"/>
    </row>
    <row r="904" spans="1:14" s="25" customFormat="1" ht="13.35" customHeight="1">
      <c r="A904" s="39"/>
      <c r="B904" s="39"/>
      <c r="C904" s="39"/>
      <c r="N904" s="39"/>
    </row>
    <row r="905" spans="1:14" s="25" customFormat="1" ht="13.35" customHeight="1">
      <c r="A905" s="39"/>
      <c r="B905" s="39"/>
      <c r="C905" s="39"/>
      <c r="N905" s="39"/>
    </row>
    <row r="906" spans="1:14" s="25" customFormat="1" ht="13.35" customHeight="1">
      <c r="A906" s="39"/>
      <c r="B906" s="39"/>
      <c r="C906" s="39"/>
      <c r="N906" s="39"/>
    </row>
    <row r="907" spans="1:14" s="25" customFormat="1" ht="13.35" customHeight="1">
      <c r="A907" s="39"/>
      <c r="B907" s="39"/>
      <c r="C907" s="39"/>
      <c r="N907" s="39"/>
    </row>
    <row r="908" spans="1:14" s="25" customFormat="1" ht="13.35" customHeight="1">
      <c r="A908" s="39"/>
      <c r="B908" s="39"/>
      <c r="C908" s="39"/>
      <c r="N908" s="39"/>
    </row>
    <row r="909" spans="1:14" s="25" customFormat="1" ht="13.35" customHeight="1">
      <c r="A909" s="39"/>
      <c r="B909" s="39"/>
      <c r="C909" s="39"/>
      <c r="N909" s="39"/>
    </row>
    <row r="910" spans="1:14" s="25" customFormat="1" ht="13.35" customHeight="1">
      <c r="A910" s="39"/>
      <c r="B910" s="39"/>
      <c r="C910" s="39"/>
      <c r="N910" s="39"/>
    </row>
    <row r="911" spans="1:14" s="25" customFormat="1" ht="13.35" customHeight="1">
      <c r="A911" s="39"/>
      <c r="B911" s="39"/>
      <c r="C911" s="39"/>
      <c r="N911" s="39"/>
    </row>
    <row r="912" spans="1:14" s="25" customFormat="1" ht="13.35" customHeight="1">
      <c r="A912" s="39"/>
      <c r="B912" s="39"/>
      <c r="C912" s="39"/>
      <c r="N912" s="39"/>
    </row>
    <row r="913" spans="1:14" s="25" customFormat="1" ht="13.35" customHeight="1">
      <c r="A913" s="39"/>
      <c r="B913" s="39"/>
      <c r="C913" s="39"/>
      <c r="N913" s="39"/>
    </row>
    <row r="914" spans="1:14" s="25" customFormat="1" ht="13.35" customHeight="1">
      <c r="A914" s="39"/>
      <c r="B914" s="39"/>
      <c r="C914" s="39"/>
      <c r="N914" s="39"/>
    </row>
    <row r="915" spans="1:14" s="25" customFormat="1" ht="13.35" customHeight="1">
      <c r="A915" s="39"/>
      <c r="B915" s="39"/>
      <c r="C915" s="39"/>
      <c r="N915" s="39"/>
    </row>
    <row r="916" spans="1:14" s="25" customFormat="1" ht="13.35" customHeight="1">
      <c r="A916" s="39"/>
      <c r="B916" s="39"/>
      <c r="C916" s="39"/>
      <c r="N916" s="39"/>
    </row>
    <row r="917" spans="1:14" s="25" customFormat="1" ht="13.35" customHeight="1">
      <c r="A917" s="39"/>
      <c r="B917" s="39"/>
      <c r="C917" s="39"/>
      <c r="N917" s="39"/>
    </row>
    <row r="918" spans="1:14" s="25" customFormat="1" ht="13.35" customHeight="1">
      <c r="A918" s="39"/>
      <c r="B918" s="39"/>
      <c r="C918" s="39"/>
      <c r="N918" s="39"/>
    </row>
    <row r="919" spans="1:14" s="25" customFormat="1" ht="13.35" customHeight="1">
      <c r="A919" s="39"/>
      <c r="B919" s="39"/>
      <c r="C919" s="39"/>
      <c r="N919" s="39"/>
    </row>
    <row r="920" spans="1:14" s="25" customFormat="1" ht="13.35" customHeight="1">
      <c r="A920" s="39"/>
      <c r="B920" s="39"/>
      <c r="C920" s="39"/>
      <c r="N920" s="39"/>
    </row>
    <row r="921" spans="1:14" s="25" customFormat="1" ht="13.35" customHeight="1">
      <c r="A921" s="39"/>
      <c r="B921" s="39"/>
      <c r="C921" s="39"/>
      <c r="N921" s="39"/>
    </row>
    <row r="922" spans="1:14" s="25" customFormat="1" ht="13.35" customHeight="1">
      <c r="A922" s="39"/>
      <c r="B922" s="39"/>
      <c r="C922" s="39"/>
      <c r="N922" s="39"/>
    </row>
    <row r="923" spans="1:14" s="25" customFormat="1" ht="13.35" customHeight="1">
      <c r="A923" s="39"/>
      <c r="B923" s="39"/>
      <c r="C923" s="39"/>
      <c r="N923" s="39"/>
    </row>
    <row r="924" spans="1:14" s="25" customFormat="1" ht="13.35" customHeight="1">
      <c r="A924" s="39"/>
      <c r="B924" s="39"/>
      <c r="C924" s="39"/>
      <c r="N924" s="39"/>
    </row>
    <row r="925" spans="1:14" s="25" customFormat="1" ht="13.35" customHeight="1">
      <c r="A925" s="39"/>
      <c r="B925" s="39"/>
      <c r="C925" s="39"/>
      <c r="N925" s="39"/>
    </row>
    <row r="926" spans="1:14" s="25" customFormat="1" ht="13.35" customHeight="1">
      <c r="A926" s="39"/>
      <c r="B926" s="39"/>
      <c r="C926" s="39"/>
      <c r="N926" s="39"/>
    </row>
    <row r="927" spans="1:14" s="25" customFormat="1" ht="13.35" customHeight="1">
      <c r="A927" s="39"/>
      <c r="B927" s="39"/>
      <c r="C927" s="39"/>
      <c r="N927" s="39"/>
    </row>
    <row r="928" spans="1:14" s="25" customFormat="1" ht="13.35" customHeight="1">
      <c r="A928" s="39"/>
      <c r="B928" s="39"/>
      <c r="C928" s="39"/>
      <c r="N928" s="39"/>
    </row>
    <row r="929" spans="1:14" s="25" customFormat="1" ht="13.35" customHeight="1">
      <c r="A929" s="39"/>
      <c r="B929" s="39"/>
      <c r="C929" s="39"/>
      <c r="N929" s="39"/>
    </row>
    <row r="930" spans="1:14" s="25" customFormat="1" ht="13.35" customHeight="1">
      <c r="A930" s="39"/>
      <c r="B930" s="39"/>
      <c r="C930" s="39"/>
      <c r="N930" s="39"/>
    </row>
    <row r="931" spans="1:14" s="25" customFormat="1" ht="13.35" customHeight="1">
      <c r="A931" s="39"/>
      <c r="B931" s="39"/>
      <c r="C931" s="39"/>
      <c r="N931" s="39"/>
    </row>
    <row r="932" spans="1:14" s="25" customFormat="1" ht="13.35" customHeight="1">
      <c r="A932" s="39"/>
      <c r="B932" s="39"/>
      <c r="C932" s="39"/>
      <c r="N932" s="39"/>
    </row>
    <row r="933" spans="1:14" s="25" customFormat="1" ht="13.35" customHeight="1">
      <c r="A933" s="39"/>
      <c r="B933" s="39"/>
      <c r="C933" s="39"/>
      <c r="N933" s="39"/>
    </row>
    <row r="934" spans="1:14" s="25" customFormat="1" ht="13.35" customHeight="1">
      <c r="A934" s="39"/>
      <c r="B934" s="39"/>
      <c r="C934" s="39"/>
      <c r="N934" s="39"/>
    </row>
    <row r="935" spans="1:14" s="25" customFormat="1" ht="13.35" customHeight="1">
      <c r="A935" s="39"/>
      <c r="B935" s="39"/>
      <c r="C935" s="39"/>
      <c r="N935" s="39"/>
    </row>
    <row r="936" spans="1:14" s="25" customFormat="1" ht="13.35" customHeight="1">
      <c r="A936" s="39"/>
      <c r="B936" s="39"/>
      <c r="C936" s="39"/>
      <c r="N936" s="39"/>
    </row>
    <row r="937" spans="1:14" s="25" customFormat="1" ht="13.35" customHeight="1">
      <c r="A937" s="39"/>
      <c r="B937" s="39"/>
      <c r="C937" s="39"/>
      <c r="N937" s="39"/>
    </row>
    <row r="938" spans="1:14" s="25" customFormat="1" ht="13.35" customHeight="1">
      <c r="A938" s="39"/>
      <c r="B938" s="39"/>
      <c r="C938" s="39"/>
      <c r="N938" s="39"/>
    </row>
    <row r="939" spans="1:14" s="25" customFormat="1" ht="13.35" customHeight="1">
      <c r="A939" s="39"/>
      <c r="B939" s="39"/>
      <c r="C939" s="39"/>
      <c r="N939" s="39"/>
    </row>
    <row r="940" spans="1:14" s="25" customFormat="1" ht="13.35" customHeight="1">
      <c r="A940" s="39"/>
      <c r="B940" s="39"/>
      <c r="C940" s="39"/>
      <c r="N940" s="39"/>
    </row>
    <row r="941" spans="1:14" s="25" customFormat="1" ht="13.35" customHeight="1">
      <c r="A941" s="39"/>
      <c r="B941" s="39"/>
      <c r="C941" s="39"/>
      <c r="N941" s="39"/>
    </row>
    <row r="942" spans="1:14" s="25" customFormat="1" ht="13.35" customHeight="1">
      <c r="A942" s="39"/>
      <c r="B942" s="39"/>
      <c r="C942" s="39"/>
      <c r="N942" s="39"/>
    </row>
    <row r="943" spans="1:14" s="25" customFormat="1" ht="13.35" customHeight="1">
      <c r="A943" s="39"/>
      <c r="B943" s="39"/>
      <c r="C943" s="39"/>
      <c r="N943" s="39"/>
    </row>
    <row r="944" spans="1:14" s="25" customFormat="1" ht="13.35" customHeight="1">
      <c r="A944" s="39"/>
      <c r="B944" s="39"/>
      <c r="C944" s="39"/>
      <c r="N944" s="39"/>
    </row>
    <row r="945" spans="1:14" s="25" customFormat="1" ht="13.35" customHeight="1">
      <c r="A945" s="39"/>
      <c r="B945" s="39"/>
      <c r="C945" s="39"/>
      <c r="N945" s="39"/>
    </row>
    <row r="946" spans="1:14" s="25" customFormat="1" ht="13.35" customHeight="1">
      <c r="A946" s="39"/>
      <c r="B946" s="39"/>
      <c r="C946" s="39"/>
      <c r="N946" s="39"/>
    </row>
    <row r="947" spans="1:14" s="25" customFormat="1" ht="13.35" customHeight="1">
      <c r="A947" s="39"/>
      <c r="B947" s="39"/>
      <c r="C947" s="39"/>
      <c r="N947" s="39"/>
    </row>
    <row r="948" spans="1:14" s="25" customFormat="1" ht="13.35" customHeight="1">
      <c r="A948" s="39"/>
      <c r="B948" s="39"/>
      <c r="C948" s="39"/>
      <c r="N948" s="39"/>
    </row>
    <row r="949" spans="1:14" s="25" customFormat="1" ht="13.35" customHeight="1">
      <c r="A949" s="39"/>
      <c r="B949" s="39"/>
      <c r="C949" s="39"/>
      <c r="N949" s="39"/>
    </row>
    <row r="950" spans="1:14" s="25" customFormat="1" ht="13.35" customHeight="1">
      <c r="A950" s="39"/>
      <c r="B950" s="39"/>
      <c r="C950" s="39"/>
      <c r="N950" s="39"/>
    </row>
    <row r="951" spans="1:14" s="25" customFormat="1" ht="13.35" customHeight="1">
      <c r="A951" s="39"/>
      <c r="B951" s="39"/>
      <c r="C951" s="39"/>
      <c r="N951" s="39"/>
    </row>
    <row r="952" spans="1:14" s="25" customFormat="1" ht="13.35" customHeight="1">
      <c r="A952" s="39"/>
      <c r="B952" s="39"/>
      <c r="C952" s="39"/>
      <c r="N952" s="39"/>
    </row>
    <row r="953" spans="1:14" s="25" customFormat="1" ht="13.35" customHeight="1">
      <c r="A953" s="39"/>
      <c r="B953" s="39"/>
      <c r="C953" s="39"/>
      <c r="N953" s="39"/>
    </row>
    <row r="954" spans="1:14" s="25" customFormat="1" ht="13.35" customHeight="1">
      <c r="A954" s="39"/>
      <c r="B954" s="39"/>
      <c r="C954" s="39"/>
      <c r="N954" s="39"/>
    </row>
    <row r="955" spans="1:14" s="25" customFormat="1" ht="13.35" customHeight="1">
      <c r="A955" s="39"/>
      <c r="B955" s="39"/>
      <c r="C955" s="39"/>
      <c r="N955" s="39"/>
    </row>
    <row r="956" spans="1:14" s="25" customFormat="1" ht="13.35" customHeight="1">
      <c r="A956" s="39"/>
      <c r="B956" s="39"/>
      <c r="C956" s="39"/>
      <c r="N956" s="39"/>
    </row>
    <row r="957" spans="1:14" s="25" customFormat="1" ht="13.35" customHeight="1">
      <c r="A957" s="39"/>
      <c r="B957" s="39"/>
      <c r="C957" s="39"/>
      <c r="N957" s="39"/>
    </row>
    <row r="958" spans="1:14" s="25" customFormat="1" ht="13.35" customHeight="1">
      <c r="A958" s="39"/>
      <c r="B958" s="39"/>
      <c r="C958" s="39"/>
      <c r="N958" s="39"/>
    </row>
    <row r="959" spans="1:14" s="25" customFormat="1" ht="13.35" customHeight="1">
      <c r="A959" s="39"/>
      <c r="B959" s="39"/>
      <c r="C959" s="39"/>
      <c r="N959" s="39"/>
    </row>
    <row r="960" spans="1:14" s="25" customFormat="1" ht="13.35" customHeight="1">
      <c r="A960" s="39"/>
      <c r="B960" s="39"/>
      <c r="C960" s="39"/>
      <c r="N960" s="39"/>
    </row>
    <row r="961" spans="1:14" s="25" customFormat="1" ht="13.35" customHeight="1">
      <c r="A961" s="39"/>
      <c r="B961" s="39"/>
      <c r="C961" s="39"/>
      <c r="N961" s="39"/>
    </row>
    <row r="962" spans="1:14" s="25" customFormat="1" ht="13.35" customHeight="1">
      <c r="A962" s="39"/>
      <c r="B962" s="39"/>
      <c r="C962" s="39"/>
      <c r="N962" s="39"/>
    </row>
    <row r="963" spans="1:14" s="25" customFormat="1" ht="13.35" customHeight="1">
      <c r="A963" s="39"/>
      <c r="B963" s="39"/>
      <c r="C963" s="39"/>
      <c r="N963" s="39"/>
    </row>
    <row r="964" spans="1:14" s="25" customFormat="1" ht="13.35" customHeight="1">
      <c r="A964" s="39"/>
      <c r="B964" s="39"/>
      <c r="C964" s="39"/>
      <c r="N964" s="39"/>
    </row>
    <row r="965" spans="1:14" s="25" customFormat="1" ht="13.35" customHeight="1">
      <c r="A965" s="39"/>
      <c r="B965" s="39"/>
      <c r="C965" s="39"/>
      <c r="N965" s="39"/>
    </row>
    <row r="966" spans="1:14" s="25" customFormat="1" ht="13.35" customHeight="1">
      <c r="A966" s="39"/>
      <c r="B966" s="39"/>
      <c r="C966" s="39"/>
      <c r="N966" s="39"/>
    </row>
    <row r="967" spans="1:14" s="25" customFormat="1" ht="13.35" customHeight="1">
      <c r="A967" s="39"/>
      <c r="B967" s="39"/>
      <c r="C967" s="39"/>
      <c r="N967" s="39"/>
    </row>
    <row r="968" spans="1:14" s="25" customFormat="1" ht="13.35" customHeight="1">
      <c r="A968" s="39"/>
      <c r="B968" s="39"/>
      <c r="C968" s="39"/>
      <c r="N968" s="39"/>
    </row>
    <row r="969" spans="1:14" s="25" customFormat="1" ht="13.35" customHeight="1">
      <c r="A969" s="39"/>
      <c r="B969" s="39"/>
      <c r="C969" s="39"/>
      <c r="N969" s="39"/>
    </row>
    <row r="970" spans="1:14" s="25" customFormat="1" ht="13.35" customHeight="1">
      <c r="A970" s="39"/>
      <c r="B970" s="39"/>
      <c r="C970" s="39"/>
      <c r="N970" s="39"/>
    </row>
    <row r="971" spans="1:14" s="25" customFormat="1" ht="13.35" customHeight="1">
      <c r="A971" s="39"/>
      <c r="B971" s="39"/>
      <c r="C971" s="39"/>
      <c r="N971" s="39"/>
    </row>
    <row r="972" spans="1:14" s="25" customFormat="1" ht="13.35" customHeight="1">
      <c r="A972" s="39"/>
      <c r="B972" s="39"/>
      <c r="C972" s="39"/>
      <c r="N972" s="39"/>
    </row>
    <row r="973" spans="1:14" s="25" customFormat="1" ht="13.35" customHeight="1">
      <c r="A973" s="39"/>
      <c r="B973" s="39"/>
      <c r="C973" s="39"/>
      <c r="N973" s="39"/>
    </row>
    <row r="974" spans="1:14" s="25" customFormat="1" ht="13.35" customHeight="1">
      <c r="A974" s="39"/>
      <c r="B974" s="39"/>
      <c r="C974" s="39"/>
      <c r="N974" s="39"/>
    </row>
    <row r="975" spans="1:14" s="25" customFormat="1" ht="13.35" customHeight="1">
      <c r="A975" s="39"/>
      <c r="B975" s="39"/>
      <c r="C975" s="39"/>
      <c r="N975" s="39"/>
    </row>
    <row r="976" spans="1:14" s="25" customFormat="1" ht="13.35" customHeight="1">
      <c r="A976" s="39"/>
      <c r="B976" s="39"/>
      <c r="C976" s="39"/>
      <c r="N976" s="39"/>
    </row>
    <row r="977" spans="1:14" s="25" customFormat="1" ht="13.35" customHeight="1">
      <c r="A977" s="39"/>
      <c r="B977" s="39"/>
      <c r="C977" s="39"/>
      <c r="N977" s="39"/>
    </row>
    <row r="978" spans="1:14" s="25" customFormat="1" ht="13.35" customHeight="1">
      <c r="A978" s="39"/>
      <c r="B978" s="39"/>
      <c r="C978" s="39"/>
      <c r="N978" s="39"/>
    </row>
    <row r="979" spans="1:14" s="25" customFormat="1" ht="13.35" customHeight="1">
      <c r="A979" s="39"/>
      <c r="B979" s="39"/>
      <c r="C979" s="39"/>
      <c r="N979" s="39"/>
    </row>
    <row r="980" spans="1:14" s="25" customFormat="1" ht="13.35" customHeight="1">
      <c r="A980" s="39"/>
      <c r="B980" s="39"/>
      <c r="C980" s="39"/>
      <c r="N980" s="39"/>
    </row>
    <row r="981" spans="1:14" s="25" customFormat="1" ht="13.35" customHeight="1">
      <c r="A981" s="39"/>
      <c r="B981" s="39"/>
      <c r="C981" s="39"/>
      <c r="N981" s="39"/>
    </row>
    <row r="982" spans="1:14" s="25" customFormat="1" ht="13.35" customHeight="1">
      <c r="A982" s="39"/>
      <c r="B982" s="39"/>
      <c r="C982" s="39"/>
      <c r="N982" s="39"/>
    </row>
    <row r="983" spans="1:14" s="25" customFormat="1" ht="13.35" customHeight="1">
      <c r="A983" s="39"/>
      <c r="B983" s="39"/>
      <c r="C983" s="39"/>
      <c r="N983" s="39"/>
    </row>
    <row r="984" spans="1:14" s="25" customFormat="1" ht="13.35" customHeight="1">
      <c r="A984" s="39"/>
      <c r="B984" s="39"/>
      <c r="C984" s="39"/>
      <c r="N984" s="39"/>
    </row>
    <row r="985" spans="1:14" s="25" customFormat="1" ht="13.35" customHeight="1">
      <c r="A985" s="39"/>
      <c r="B985" s="39"/>
      <c r="C985" s="39"/>
      <c r="N985" s="39"/>
    </row>
    <row r="986" spans="1:14" s="25" customFormat="1" ht="13.35" customHeight="1">
      <c r="A986" s="39"/>
      <c r="B986" s="39"/>
      <c r="C986" s="39"/>
      <c r="N986" s="39"/>
    </row>
    <row r="987" spans="1:14" s="25" customFormat="1" ht="13.35" customHeight="1">
      <c r="A987" s="39"/>
      <c r="B987" s="39"/>
      <c r="C987" s="39"/>
      <c r="N987" s="39"/>
    </row>
    <row r="988" spans="1:14" s="25" customFormat="1" ht="13.35" customHeight="1">
      <c r="A988" s="39"/>
      <c r="B988" s="39"/>
      <c r="C988" s="39"/>
      <c r="N988" s="39"/>
    </row>
    <row r="989" spans="1:14" s="25" customFormat="1" ht="13.35" customHeight="1">
      <c r="A989" s="39"/>
      <c r="B989" s="39"/>
      <c r="C989" s="39"/>
      <c r="N989" s="39"/>
    </row>
    <row r="990" spans="1:14" s="25" customFormat="1" ht="13.35" customHeight="1">
      <c r="A990" s="39"/>
      <c r="B990" s="39"/>
      <c r="C990" s="39"/>
      <c r="N990" s="39"/>
    </row>
    <row r="991" spans="1:14" s="25" customFormat="1" ht="13.35" customHeight="1">
      <c r="A991" s="39"/>
      <c r="B991" s="39"/>
      <c r="C991" s="39"/>
      <c r="N991" s="39"/>
    </row>
    <row r="992" spans="1:14" s="25" customFormat="1" ht="13.35" customHeight="1">
      <c r="A992" s="39"/>
      <c r="B992" s="39"/>
      <c r="C992" s="39"/>
      <c r="N992" s="39"/>
    </row>
    <row r="993" spans="1:14" s="25" customFormat="1" ht="13.35" customHeight="1">
      <c r="A993" s="39"/>
      <c r="B993" s="39"/>
      <c r="C993" s="39"/>
      <c r="N993" s="39"/>
    </row>
    <row r="994" spans="1:14" s="25" customFormat="1" ht="13.35" customHeight="1">
      <c r="A994" s="39"/>
      <c r="B994" s="39"/>
      <c r="C994" s="39"/>
      <c r="N994" s="39"/>
    </row>
    <row r="995" spans="1:14" s="25" customFormat="1" ht="13.35" customHeight="1">
      <c r="A995" s="39"/>
      <c r="B995" s="39"/>
      <c r="C995" s="39"/>
      <c r="N995" s="39"/>
    </row>
    <row r="996" spans="1:14" s="25" customFormat="1" ht="13.35" customHeight="1">
      <c r="A996" s="39"/>
      <c r="B996" s="39"/>
      <c r="C996" s="39"/>
      <c r="N996" s="39"/>
    </row>
    <row r="997" spans="1:14" s="25" customFormat="1" ht="13.35" customHeight="1">
      <c r="A997" s="39"/>
      <c r="B997" s="39"/>
      <c r="C997" s="39"/>
      <c r="N997" s="39"/>
    </row>
    <row r="998" spans="1:14" s="25" customFormat="1" ht="13.35" customHeight="1">
      <c r="A998" s="39"/>
      <c r="B998" s="39"/>
      <c r="C998" s="39"/>
      <c r="N998" s="39"/>
    </row>
    <row r="999" spans="1:14" s="25" customFormat="1" ht="13.35" customHeight="1">
      <c r="A999" s="39"/>
      <c r="B999" s="39"/>
      <c r="C999" s="39"/>
      <c r="N999" s="39"/>
    </row>
    <row r="1000" spans="1:14" s="25" customFormat="1" ht="13.35" customHeight="1">
      <c r="A1000" s="39"/>
      <c r="B1000" s="39"/>
      <c r="C1000" s="39"/>
      <c r="N1000" s="39"/>
    </row>
    <row r="1001" spans="1:14" s="25" customFormat="1" ht="13.35" customHeight="1">
      <c r="A1001" s="39"/>
      <c r="B1001" s="39"/>
      <c r="C1001" s="39"/>
      <c r="N1001" s="39"/>
    </row>
    <row r="1002" spans="1:14" s="25" customFormat="1" ht="13.35" customHeight="1">
      <c r="A1002" s="39"/>
      <c r="B1002" s="39"/>
      <c r="C1002" s="39"/>
      <c r="N1002" s="39"/>
    </row>
    <row r="1003" spans="1:14" s="25" customFormat="1" ht="13.35" customHeight="1">
      <c r="A1003" s="39"/>
      <c r="B1003" s="39"/>
      <c r="C1003" s="39"/>
      <c r="N1003" s="39"/>
    </row>
    <row r="1004" spans="1:14" s="25" customFormat="1" ht="13.35" customHeight="1">
      <c r="A1004" s="39"/>
      <c r="B1004" s="39"/>
      <c r="C1004" s="39"/>
      <c r="N1004" s="39"/>
    </row>
    <row r="1005" spans="1:14" s="25" customFormat="1" ht="13.35" customHeight="1">
      <c r="A1005" s="39"/>
      <c r="B1005" s="39"/>
      <c r="C1005" s="39"/>
      <c r="N1005" s="39"/>
    </row>
    <row r="1006" spans="1:14" s="25" customFormat="1" ht="13.35" customHeight="1">
      <c r="A1006" s="39"/>
      <c r="B1006" s="39"/>
      <c r="C1006" s="39"/>
      <c r="N1006" s="39"/>
    </row>
    <row r="1007" spans="1:14" s="25" customFormat="1" ht="13.35" customHeight="1">
      <c r="A1007" s="39"/>
      <c r="B1007" s="39"/>
      <c r="C1007" s="39"/>
      <c r="N1007" s="39"/>
    </row>
    <row r="1008" spans="1:14" s="25" customFormat="1" ht="13.35" customHeight="1">
      <c r="A1008" s="39"/>
      <c r="B1008" s="39"/>
      <c r="C1008" s="39"/>
      <c r="N1008" s="39"/>
    </row>
    <row r="1009" spans="1:14" s="25" customFormat="1" ht="13.35" customHeight="1">
      <c r="A1009" s="39"/>
      <c r="B1009" s="39"/>
      <c r="C1009" s="39"/>
      <c r="N1009" s="39"/>
    </row>
    <row r="1010" spans="1:14" s="25" customFormat="1" ht="13.35" customHeight="1">
      <c r="A1010" s="39"/>
      <c r="B1010" s="39"/>
      <c r="C1010" s="39"/>
      <c r="N1010" s="39"/>
    </row>
    <row r="1011" spans="1:14" s="25" customFormat="1" ht="13.35" customHeight="1">
      <c r="A1011" s="39"/>
      <c r="B1011" s="39"/>
      <c r="C1011" s="39"/>
      <c r="N1011" s="39"/>
    </row>
    <row r="1012" spans="1:14" s="25" customFormat="1" ht="13.35" customHeight="1">
      <c r="A1012" s="39"/>
      <c r="B1012" s="39"/>
      <c r="C1012" s="39"/>
      <c r="N1012" s="39"/>
    </row>
    <row r="1013" spans="1:14" s="25" customFormat="1" ht="13.35" customHeight="1">
      <c r="A1013" s="39"/>
      <c r="B1013" s="39"/>
      <c r="C1013" s="39"/>
      <c r="N1013" s="39"/>
    </row>
    <row r="1014" spans="1:14" s="25" customFormat="1" ht="13.35" customHeight="1">
      <c r="A1014" s="39"/>
      <c r="B1014" s="39"/>
      <c r="C1014" s="39"/>
      <c r="N1014" s="39"/>
    </row>
    <row r="1015" spans="1:14" s="25" customFormat="1" ht="13.35" customHeight="1">
      <c r="A1015" s="39"/>
      <c r="B1015" s="39"/>
      <c r="C1015" s="39"/>
      <c r="N1015" s="39"/>
    </row>
    <row r="1016" spans="1:14" s="25" customFormat="1" ht="13.35" customHeight="1">
      <c r="A1016" s="39"/>
      <c r="B1016" s="39"/>
      <c r="C1016" s="39"/>
      <c r="N1016" s="39"/>
    </row>
    <row r="1017" spans="1:14" s="25" customFormat="1" ht="13.35" customHeight="1">
      <c r="A1017" s="39"/>
      <c r="B1017" s="39"/>
      <c r="C1017" s="39"/>
      <c r="N1017" s="39"/>
    </row>
    <row r="1018" spans="1:14" s="25" customFormat="1" ht="13.35" customHeight="1">
      <c r="A1018" s="39"/>
      <c r="B1018" s="39"/>
      <c r="C1018" s="39"/>
      <c r="N1018" s="39"/>
    </row>
    <row r="1019" spans="1:14" s="25" customFormat="1" ht="13.35" customHeight="1">
      <c r="A1019" s="39"/>
      <c r="B1019" s="39"/>
      <c r="C1019" s="39"/>
      <c r="N1019" s="39"/>
    </row>
    <row r="1020" spans="1:14" s="25" customFormat="1" ht="13.35" customHeight="1">
      <c r="A1020" s="39"/>
      <c r="B1020" s="39"/>
      <c r="C1020" s="39"/>
      <c r="N1020" s="39"/>
    </row>
    <row r="1021" spans="1:14" s="25" customFormat="1" ht="13.35" customHeight="1">
      <c r="A1021" s="39"/>
      <c r="B1021" s="39"/>
      <c r="C1021" s="39"/>
      <c r="N1021" s="39"/>
    </row>
    <row r="1022" spans="1:14" s="25" customFormat="1" ht="13.35" customHeight="1">
      <c r="A1022" s="39"/>
      <c r="B1022" s="39"/>
      <c r="C1022" s="39"/>
      <c r="N1022" s="39"/>
    </row>
    <row r="1023" spans="1:14" s="25" customFormat="1" ht="13.35" customHeight="1">
      <c r="A1023" s="39"/>
      <c r="B1023" s="39"/>
      <c r="C1023" s="39"/>
      <c r="N1023" s="39"/>
    </row>
    <row r="1024" spans="1:14" s="25" customFormat="1" ht="13.35" customHeight="1">
      <c r="A1024" s="39"/>
      <c r="B1024" s="39"/>
      <c r="C1024" s="39"/>
      <c r="N1024" s="39"/>
    </row>
    <row r="1025" spans="1:14" s="25" customFormat="1" ht="13.35" customHeight="1">
      <c r="A1025" s="39"/>
      <c r="B1025" s="39"/>
      <c r="C1025" s="39"/>
      <c r="N1025" s="39"/>
    </row>
    <row r="1026" spans="1:14" s="25" customFormat="1" ht="13.35" customHeight="1">
      <c r="A1026" s="39"/>
      <c r="B1026" s="39"/>
      <c r="C1026" s="39"/>
      <c r="N1026" s="39"/>
    </row>
    <row r="1027" spans="1:14" s="25" customFormat="1" ht="13.35" customHeight="1">
      <c r="A1027" s="39"/>
      <c r="B1027" s="39"/>
      <c r="C1027" s="39"/>
      <c r="N1027" s="39"/>
    </row>
    <row r="1028" spans="1:14" s="25" customFormat="1" ht="13.35" customHeight="1">
      <c r="A1028" s="39"/>
      <c r="B1028" s="39"/>
      <c r="C1028" s="39"/>
      <c r="N1028" s="39"/>
    </row>
    <row r="1029" spans="1:14" s="25" customFormat="1" ht="13.35" customHeight="1">
      <c r="A1029" s="39"/>
      <c r="B1029" s="39"/>
      <c r="C1029" s="39"/>
      <c r="N1029" s="39"/>
    </row>
    <row r="1030" spans="1:14" s="25" customFormat="1" ht="13.35" customHeight="1">
      <c r="A1030" s="39"/>
      <c r="B1030" s="39"/>
      <c r="C1030" s="39"/>
      <c r="N1030" s="39"/>
    </row>
    <row r="1031" spans="1:14" s="25" customFormat="1" ht="13.35" customHeight="1">
      <c r="A1031" s="39"/>
      <c r="B1031" s="39"/>
      <c r="C1031" s="39"/>
      <c r="N1031" s="39"/>
    </row>
    <row r="1032" spans="1:14" s="25" customFormat="1" ht="13.35" customHeight="1">
      <c r="A1032" s="39"/>
      <c r="B1032" s="39"/>
      <c r="C1032" s="39"/>
      <c r="N1032" s="39"/>
    </row>
    <row r="1033" spans="1:14" s="25" customFormat="1" ht="13.35" customHeight="1">
      <c r="A1033" s="39"/>
      <c r="B1033" s="39"/>
      <c r="C1033" s="39"/>
      <c r="N1033" s="39"/>
    </row>
    <row r="1034" spans="1:14" s="25" customFormat="1" ht="13.35" customHeight="1">
      <c r="A1034" s="39"/>
      <c r="B1034" s="39"/>
      <c r="C1034" s="39"/>
      <c r="N1034" s="39"/>
    </row>
    <row r="1035" spans="1:14" s="25" customFormat="1" ht="13.35" customHeight="1">
      <c r="A1035" s="39"/>
      <c r="B1035" s="39"/>
      <c r="C1035" s="39"/>
      <c r="N1035" s="39"/>
    </row>
    <row r="1036" spans="1:14" s="25" customFormat="1" ht="13.35" customHeight="1">
      <c r="A1036" s="39"/>
      <c r="B1036" s="39"/>
      <c r="C1036" s="39"/>
      <c r="N1036" s="39"/>
    </row>
    <row r="1037" spans="1:14" s="25" customFormat="1" ht="13.35" customHeight="1">
      <c r="A1037" s="39"/>
      <c r="B1037" s="39"/>
      <c r="C1037" s="39"/>
      <c r="N1037" s="39"/>
    </row>
    <row r="1038" spans="1:14" s="25" customFormat="1" ht="13.35" customHeight="1">
      <c r="A1038" s="39"/>
      <c r="B1038" s="39"/>
      <c r="C1038" s="39"/>
      <c r="N1038" s="39"/>
    </row>
    <row r="1039" spans="1:14" s="25" customFormat="1" ht="13.35" customHeight="1">
      <c r="A1039" s="39"/>
      <c r="B1039" s="39"/>
      <c r="C1039" s="39"/>
      <c r="N1039" s="39"/>
    </row>
    <row r="1040" spans="1:14" s="25" customFormat="1" ht="13.35" customHeight="1">
      <c r="A1040" s="39"/>
      <c r="B1040" s="39"/>
      <c r="C1040" s="39"/>
      <c r="N1040" s="39"/>
    </row>
    <row r="1041" spans="1:14" s="25" customFormat="1" ht="13.35" customHeight="1">
      <c r="A1041" s="39"/>
      <c r="B1041" s="39"/>
      <c r="C1041" s="39"/>
      <c r="N1041" s="39"/>
    </row>
    <row r="1042" spans="1:14" s="25" customFormat="1" ht="13.35" customHeight="1">
      <c r="A1042" s="39"/>
      <c r="B1042" s="39"/>
      <c r="C1042" s="39"/>
      <c r="N1042" s="39"/>
    </row>
    <row r="1043" spans="1:14" s="25" customFormat="1" ht="13.35" customHeight="1">
      <c r="A1043" s="39"/>
      <c r="B1043" s="39"/>
      <c r="C1043" s="39"/>
      <c r="N1043" s="39"/>
    </row>
    <row r="1044" spans="1:14" s="25" customFormat="1" ht="13.35" customHeight="1">
      <c r="A1044" s="39"/>
      <c r="B1044" s="39"/>
      <c r="C1044" s="39"/>
      <c r="N1044" s="39"/>
    </row>
    <row r="1045" spans="1:14" s="25" customFormat="1" ht="13.35" customHeight="1">
      <c r="A1045" s="39"/>
      <c r="B1045" s="39"/>
      <c r="C1045" s="39"/>
      <c r="N1045" s="39"/>
    </row>
    <row r="1046" spans="1:14" s="25" customFormat="1" ht="13.35" customHeight="1">
      <c r="A1046" s="39"/>
      <c r="B1046" s="39"/>
      <c r="C1046" s="39"/>
      <c r="N1046" s="39"/>
    </row>
    <row r="1047" spans="1:14" s="25" customFormat="1" ht="13.35" customHeight="1">
      <c r="A1047" s="39"/>
      <c r="B1047" s="39"/>
      <c r="C1047" s="39"/>
      <c r="N1047" s="39"/>
    </row>
    <row r="1048" spans="1:14" s="25" customFormat="1" ht="13.35" customHeight="1">
      <c r="A1048" s="39"/>
      <c r="B1048" s="39"/>
      <c r="C1048" s="39"/>
      <c r="N1048" s="39"/>
    </row>
    <row r="1049" spans="1:14" s="25" customFormat="1" ht="13.35" customHeight="1">
      <c r="A1049" s="39"/>
      <c r="B1049" s="39"/>
      <c r="C1049" s="39"/>
      <c r="N1049" s="39"/>
    </row>
    <row r="1050" spans="1:14" s="25" customFormat="1" ht="13.35" customHeight="1">
      <c r="A1050" s="39"/>
      <c r="B1050" s="39"/>
      <c r="C1050" s="39"/>
      <c r="N1050" s="39"/>
    </row>
    <row r="1051" spans="1:14" s="25" customFormat="1" ht="13.35" customHeight="1">
      <c r="A1051" s="39"/>
      <c r="B1051" s="39"/>
      <c r="C1051" s="39"/>
      <c r="N1051" s="39"/>
    </row>
    <row r="1052" spans="1:14" s="25" customFormat="1" ht="13.35" customHeight="1">
      <c r="A1052" s="39"/>
      <c r="B1052" s="39"/>
      <c r="C1052" s="39"/>
      <c r="N1052" s="39"/>
    </row>
    <row r="1053" spans="1:14" s="25" customFormat="1" ht="13.35" customHeight="1">
      <c r="A1053" s="39"/>
      <c r="B1053" s="39"/>
      <c r="C1053" s="39"/>
      <c r="N1053" s="39"/>
    </row>
    <row r="1054" spans="1:14" s="25" customFormat="1" ht="13.35" customHeight="1">
      <c r="A1054" s="39"/>
      <c r="B1054" s="39"/>
      <c r="C1054" s="39"/>
      <c r="N1054" s="39"/>
    </row>
    <row r="1055" spans="1:14" s="25" customFormat="1" ht="13.35" customHeight="1">
      <c r="A1055" s="39"/>
      <c r="B1055" s="39"/>
      <c r="C1055" s="39"/>
      <c r="N1055" s="39"/>
    </row>
    <row r="1056" spans="1:14" s="25" customFormat="1" ht="13.35" customHeight="1">
      <c r="A1056" s="39"/>
      <c r="B1056" s="39"/>
      <c r="C1056" s="39"/>
      <c r="N1056" s="39"/>
    </row>
    <row r="1057" spans="1:14" s="25" customFormat="1" ht="13.35" customHeight="1">
      <c r="A1057" s="39"/>
      <c r="B1057" s="39"/>
      <c r="C1057" s="39"/>
      <c r="N1057" s="39"/>
    </row>
    <row r="1058" spans="1:14" s="25" customFormat="1" ht="13.35" customHeight="1">
      <c r="A1058" s="39"/>
      <c r="B1058" s="39"/>
      <c r="C1058" s="39"/>
      <c r="N1058" s="39"/>
    </row>
    <row r="1059" spans="1:14" s="25" customFormat="1" ht="13.35" customHeight="1">
      <c r="A1059" s="39"/>
      <c r="B1059" s="39"/>
      <c r="C1059" s="39"/>
      <c r="N1059" s="39"/>
    </row>
    <row r="1060" spans="1:14" s="25" customFormat="1" ht="13.35" customHeight="1">
      <c r="A1060" s="39"/>
      <c r="B1060" s="39"/>
      <c r="C1060" s="39"/>
      <c r="N1060" s="39"/>
    </row>
    <row r="1061" spans="1:14" s="25" customFormat="1" ht="13.35" customHeight="1">
      <c r="A1061" s="39"/>
      <c r="B1061" s="39"/>
      <c r="C1061" s="39"/>
      <c r="N1061" s="39"/>
    </row>
    <row r="1062" spans="1:14" s="25" customFormat="1" ht="13.35" customHeight="1">
      <c r="A1062" s="39"/>
      <c r="B1062" s="39"/>
      <c r="C1062" s="39"/>
      <c r="N1062" s="39"/>
    </row>
    <row r="1063" spans="1:14" s="25" customFormat="1" ht="13.35" customHeight="1">
      <c r="A1063" s="39"/>
      <c r="B1063" s="39"/>
      <c r="C1063" s="39"/>
      <c r="N1063" s="39"/>
    </row>
    <row r="1064" spans="1:14" s="25" customFormat="1" ht="13.35" customHeight="1">
      <c r="A1064" s="39"/>
      <c r="B1064" s="39"/>
      <c r="C1064" s="39"/>
      <c r="N1064" s="39"/>
    </row>
    <row r="1065" spans="1:14" s="25" customFormat="1" ht="13.35" customHeight="1">
      <c r="A1065" s="39"/>
      <c r="B1065" s="39"/>
      <c r="C1065" s="39"/>
      <c r="N1065" s="39"/>
    </row>
    <row r="1066" spans="1:14" s="25" customFormat="1" ht="13.35" customHeight="1">
      <c r="A1066" s="39"/>
      <c r="B1066" s="39"/>
      <c r="C1066" s="39"/>
      <c r="N1066" s="39"/>
    </row>
    <row r="1067" spans="1:14" s="25" customFormat="1" ht="13.35" customHeight="1">
      <c r="A1067" s="39"/>
      <c r="B1067" s="39"/>
      <c r="C1067" s="39"/>
      <c r="N1067" s="39"/>
    </row>
    <row r="1068" spans="1:14" s="25" customFormat="1" ht="13.35" customHeight="1">
      <c r="A1068" s="39"/>
      <c r="B1068" s="39"/>
      <c r="C1068" s="39"/>
      <c r="N1068" s="39"/>
    </row>
    <row r="1069" spans="1:14" s="25" customFormat="1" ht="13.35" customHeight="1">
      <c r="A1069" s="39"/>
      <c r="B1069" s="39"/>
      <c r="C1069" s="39"/>
      <c r="N1069" s="39"/>
    </row>
    <row r="1070" spans="1:14" s="25" customFormat="1" ht="13.35" customHeight="1">
      <c r="A1070" s="39"/>
      <c r="B1070" s="39"/>
      <c r="C1070" s="39"/>
      <c r="N1070" s="39"/>
    </row>
    <row r="1071" spans="1:14" s="25" customFormat="1" ht="13.35" customHeight="1">
      <c r="A1071" s="39"/>
      <c r="B1071" s="39"/>
      <c r="C1071" s="39"/>
      <c r="N1071" s="39"/>
    </row>
    <row r="1072" spans="1:14" s="25" customFormat="1" ht="13.35" customHeight="1">
      <c r="A1072" s="39"/>
      <c r="B1072" s="39"/>
      <c r="C1072" s="39"/>
      <c r="N1072" s="39"/>
    </row>
    <row r="1073" spans="1:14" s="25" customFormat="1" ht="13.35" customHeight="1">
      <c r="A1073" s="39"/>
      <c r="B1073" s="39"/>
      <c r="C1073" s="39"/>
      <c r="N1073" s="39"/>
    </row>
    <row r="1074" spans="1:14" s="25" customFormat="1" ht="13.35" customHeight="1">
      <c r="A1074" s="39"/>
      <c r="B1074" s="39"/>
      <c r="C1074" s="39"/>
      <c r="N1074" s="39"/>
    </row>
    <row r="1075" spans="1:14" s="25" customFormat="1" ht="13.35" customHeight="1">
      <c r="A1075" s="39"/>
      <c r="B1075" s="39"/>
      <c r="C1075" s="39"/>
      <c r="N1075" s="39"/>
    </row>
    <row r="1076" spans="1:14" s="25" customFormat="1" ht="13.35" customHeight="1">
      <c r="A1076" s="39"/>
      <c r="B1076" s="39"/>
      <c r="C1076" s="39"/>
      <c r="N1076" s="39"/>
    </row>
    <row r="1077" spans="1:14" s="25" customFormat="1" ht="13.35" customHeight="1">
      <c r="A1077" s="39"/>
      <c r="B1077" s="39"/>
      <c r="C1077" s="39"/>
      <c r="N1077" s="39"/>
    </row>
    <row r="1078" spans="1:14" s="25" customFormat="1" ht="13.35" customHeight="1">
      <c r="A1078" s="39"/>
      <c r="B1078" s="39"/>
      <c r="C1078" s="39"/>
      <c r="N1078" s="39"/>
    </row>
    <row r="1079" spans="1:14" s="25" customFormat="1" ht="13.35" customHeight="1">
      <c r="A1079" s="39"/>
      <c r="B1079" s="39"/>
      <c r="C1079" s="39"/>
      <c r="N1079" s="39"/>
    </row>
    <row r="1080" spans="1:14" s="25" customFormat="1" ht="13.35" customHeight="1">
      <c r="A1080" s="39"/>
      <c r="B1080" s="39"/>
      <c r="C1080" s="39"/>
      <c r="N1080" s="39"/>
    </row>
    <row r="1081" spans="1:14" s="25" customFormat="1" ht="13.35" customHeight="1">
      <c r="A1081" s="39"/>
      <c r="B1081" s="39"/>
      <c r="C1081" s="39"/>
      <c r="N1081" s="39"/>
    </row>
    <row r="1082" spans="1:14" s="25" customFormat="1" ht="13.35" customHeight="1">
      <c r="A1082" s="39"/>
      <c r="B1082" s="39"/>
      <c r="C1082" s="39"/>
      <c r="N1082" s="39"/>
    </row>
    <row r="1083" spans="1:14" s="25" customFormat="1" ht="13.35" customHeight="1">
      <c r="A1083" s="39"/>
      <c r="B1083" s="39"/>
      <c r="C1083" s="39"/>
      <c r="N1083" s="39"/>
    </row>
    <row r="1084" spans="1:14" s="25" customFormat="1" ht="13.35" customHeight="1">
      <c r="A1084" s="39"/>
      <c r="B1084" s="39"/>
      <c r="C1084" s="39"/>
      <c r="N1084" s="39"/>
    </row>
    <row r="1085" spans="1:14" s="25" customFormat="1" ht="13.35" customHeight="1">
      <c r="A1085" s="39"/>
      <c r="B1085" s="39"/>
      <c r="C1085" s="39"/>
      <c r="N1085" s="39"/>
    </row>
    <row r="1086" spans="1:14" s="25" customFormat="1" ht="13.35" customHeight="1">
      <c r="A1086" s="39"/>
      <c r="B1086" s="39"/>
      <c r="C1086" s="39"/>
      <c r="N1086" s="39"/>
    </row>
    <row r="1087" spans="1:14" s="25" customFormat="1" ht="13.35" customHeight="1">
      <c r="A1087" s="39"/>
      <c r="B1087" s="39"/>
      <c r="C1087" s="39"/>
      <c r="N1087" s="39"/>
    </row>
    <row r="1088" spans="1:14" s="25" customFormat="1" ht="13.35" customHeight="1">
      <c r="A1088" s="39"/>
      <c r="B1088" s="39"/>
      <c r="C1088" s="39"/>
      <c r="N1088" s="39"/>
    </row>
    <row r="1089" spans="1:14" s="25" customFormat="1" ht="13.35" customHeight="1">
      <c r="A1089" s="39"/>
      <c r="B1089" s="39"/>
      <c r="C1089" s="39"/>
      <c r="N1089" s="39"/>
    </row>
    <row r="1090" spans="1:14" s="25" customFormat="1" ht="13.35" customHeight="1">
      <c r="A1090" s="39"/>
      <c r="B1090" s="39"/>
      <c r="C1090" s="39"/>
      <c r="N1090" s="39"/>
    </row>
    <row r="1091" spans="1:14" s="25" customFormat="1" ht="13.35" customHeight="1">
      <c r="A1091" s="39"/>
      <c r="B1091" s="39"/>
      <c r="C1091" s="39"/>
      <c r="N1091" s="39"/>
    </row>
    <row r="1092" spans="1:14" s="25" customFormat="1" ht="13.35" customHeight="1">
      <c r="A1092" s="39"/>
      <c r="B1092" s="39"/>
      <c r="C1092" s="39"/>
      <c r="N1092" s="39"/>
    </row>
    <row r="1093" spans="1:14" s="25" customFormat="1" ht="13.35" customHeight="1">
      <c r="A1093" s="39"/>
      <c r="B1093" s="39"/>
      <c r="C1093" s="39"/>
      <c r="N1093" s="39"/>
    </row>
    <row r="1094" spans="1:14" s="25" customFormat="1" ht="13.35" customHeight="1">
      <c r="A1094" s="39"/>
      <c r="B1094" s="39"/>
      <c r="C1094" s="39"/>
      <c r="N1094" s="39"/>
    </row>
    <row r="1095" spans="1:14" s="25" customFormat="1" ht="13.35" customHeight="1">
      <c r="A1095" s="39"/>
      <c r="B1095" s="39"/>
      <c r="C1095" s="39"/>
      <c r="N1095" s="39"/>
    </row>
    <row r="1096" spans="1:14" s="25" customFormat="1" ht="13.35" customHeight="1">
      <c r="A1096" s="39"/>
      <c r="B1096" s="39"/>
      <c r="C1096" s="39"/>
      <c r="N1096" s="39"/>
    </row>
    <row r="1097" spans="1:14" s="25" customFormat="1" ht="13.35" customHeight="1">
      <c r="A1097" s="39"/>
      <c r="B1097" s="39"/>
      <c r="C1097" s="39"/>
      <c r="N1097" s="39"/>
    </row>
    <row r="1098" spans="1:14" s="25" customFormat="1" ht="13.35" customHeight="1">
      <c r="A1098" s="39"/>
      <c r="B1098" s="39"/>
      <c r="C1098" s="39"/>
      <c r="N1098" s="39"/>
    </row>
    <row r="1099" spans="1:14" s="25" customFormat="1" ht="13.35" customHeight="1">
      <c r="A1099" s="39"/>
      <c r="B1099" s="39"/>
      <c r="C1099" s="39"/>
      <c r="N1099" s="39"/>
    </row>
    <row r="1100" spans="1:14" s="25" customFormat="1" ht="13.35" customHeight="1">
      <c r="A1100" s="39"/>
      <c r="B1100" s="39"/>
      <c r="C1100" s="39"/>
      <c r="N1100" s="39"/>
    </row>
    <row r="1101" spans="1:14" s="25" customFormat="1" ht="13.35" customHeight="1">
      <c r="A1101" s="39"/>
      <c r="B1101" s="39"/>
      <c r="C1101" s="39"/>
      <c r="N1101" s="39"/>
    </row>
    <row r="1102" spans="1:14" s="25" customFormat="1" ht="13.35" customHeight="1">
      <c r="A1102" s="39"/>
      <c r="B1102" s="39"/>
      <c r="C1102" s="39"/>
      <c r="N1102" s="39"/>
    </row>
    <row r="1103" spans="1:14" s="25" customFormat="1" ht="13.35" customHeight="1">
      <c r="A1103" s="39"/>
      <c r="B1103" s="39"/>
      <c r="C1103" s="39"/>
      <c r="N1103" s="39"/>
    </row>
    <row r="1104" spans="1:14" s="25" customFormat="1" ht="13.35" customHeight="1">
      <c r="A1104" s="39"/>
      <c r="B1104" s="39"/>
      <c r="C1104" s="39"/>
      <c r="N1104" s="39"/>
    </row>
    <row r="1105" spans="1:14" s="25" customFormat="1" ht="13.35" customHeight="1">
      <c r="A1105" s="39"/>
      <c r="B1105" s="39"/>
      <c r="C1105" s="39"/>
      <c r="N1105" s="39"/>
    </row>
    <row r="1106" spans="1:14" s="25" customFormat="1" ht="13.35" customHeight="1">
      <c r="A1106" s="39"/>
      <c r="B1106" s="39"/>
      <c r="C1106" s="39"/>
      <c r="N1106" s="39"/>
    </row>
    <row r="1107" spans="1:14" s="25" customFormat="1" ht="13.35" customHeight="1">
      <c r="A1107" s="39"/>
      <c r="B1107" s="39"/>
      <c r="C1107" s="39"/>
      <c r="N1107" s="39"/>
    </row>
    <row r="1108" spans="1:14" s="25" customFormat="1" ht="13.35" customHeight="1">
      <c r="A1108" s="39"/>
      <c r="B1108" s="39"/>
      <c r="C1108" s="39"/>
      <c r="N1108" s="39"/>
    </row>
    <row r="1109" spans="1:14" s="25" customFormat="1" ht="13.35" customHeight="1">
      <c r="A1109" s="39"/>
      <c r="B1109" s="39"/>
      <c r="C1109" s="39"/>
      <c r="N1109" s="39"/>
    </row>
    <row r="1110" spans="1:14" s="25" customFormat="1" ht="13.35" customHeight="1">
      <c r="A1110" s="39"/>
      <c r="B1110" s="39"/>
      <c r="C1110" s="39"/>
      <c r="N1110" s="39"/>
    </row>
    <row r="1111" spans="1:14" s="25" customFormat="1" ht="13.35" customHeight="1">
      <c r="A1111" s="39"/>
      <c r="B1111" s="39"/>
      <c r="C1111" s="39"/>
      <c r="N1111" s="39"/>
    </row>
    <row r="1112" spans="1:14" s="25" customFormat="1" ht="13.35" customHeight="1">
      <c r="A1112" s="39"/>
      <c r="B1112" s="39"/>
      <c r="C1112" s="39"/>
      <c r="N1112" s="39"/>
    </row>
    <row r="1113" spans="1:14" s="25" customFormat="1" ht="13.35" customHeight="1">
      <c r="A1113" s="39"/>
      <c r="B1113" s="39"/>
      <c r="C1113" s="39"/>
      <c r="N1113" s="39"/>
    </row>
    <row r="1114" spans="1:14" s="25" customFormat="1" ht="13.35" customHeight="1">
      <c r="A1114" s="39"/>
      <c r="B1114" s="39"/>
      <c r="C1114" s="39"/>
      <c r="N1114" s="39"/>
    </row>
    <row r="1115" spans="1:14" s="25" customFormat="1" ht="13.35" customHeight="1">
      <c r="A1115" s="39"/>
      <c r="B1115" s="39"/>
      <c r="C1115" s="39"/>
      <c r="N1115" s="39"/>
    </row>
    <row r="1116" spans="1:14" s="25" customFormat="1" ht="13.35" customHeight="1">
      <c r="A1116" s="39"/>
      <c r="B1116" s="39"/>
      <c r="C1116" s="39"/>
      <c r="N1116" s="39"/>
    </row>
    <row r="1117" spans="1:14" s="25" customFormat="1" ht="13.35" customHeight="1">
      <c r="A1117" s="39"/>
      <c r="B1117" s="39"/>
      <c r="C1117" s="39"/>
      <c r="N1117" s="39"/>
    </row>
    <row r="1118" spans="1:14" s="25" customFormat="1" ht="13.35" customHeight="1">
      <c r="A1118" s="39"/>
      <c r="B1118" s="39"/>
      <c r="C1118" s="39"/>
      <c r="N1118" s="39"/>
    </row>
    <row r="1119" spans="1:14" s="25" customFormat="1" ht="13.35" customHeight="1">
      <c r="A1119" s="39"/>
      <c r="B1119" s="39"/>
      <c r="C1119" s="39"/>
      <c r="N1119" s="39"/>
    </row>
    <row r="1120" spans="1:14" s="25" customFormat="1" ht="13.35" customHeight="1">
      <c r="A1120" s="39"/>
      <c r="B1120" s="39"/>
      <c r="C1120" s="39"/>
      <c r="N1120" s="39"/>
    </row>
    <row r="1121" spans="1:14" s="25" customFormat="1" ht="13.35" customHeight="1">
      <c r="A1121" s="39"/>
      <c r="B1121" s="39"/>
      <c r="C1121" s="39"/>
      <c r="N1121" s="39"/>
    </row>
    <row r="1122" spans="1:14" s="25" customFormat="1" ht="13.35" customHeight="1">
      <c r="A1122" s="39"/>
      <c r="B1122" s="39"/>
      <c r="C1122" s="39"/>
      <c r="N1122" s="39"/>
    </row>
    <row r="1123" spans="1:14" s="25" customFormat="1" ht="13.35" customHeight="1">
      <c r="A1123" s="39"/>
      <c r="B1123" s="39"/>
      <c r="C1123" s="39"/>
      <c r="N1123" s="39"/>
    </row>
    <row r="1124" spans="1:14" s="25" customFormat="1" ht="13.35" customHeight="1">
      <c r="A1124" s="39"/>
      <c r="B1124" s="39"/>
      <c r="C1124" s="39"/>
      <c r="N1124" s="39"/>
    </row>
    <row r="1125" spans="1:14" s="25" customFormat="1" ht="13.35" customHeight="1">
      <c r="A1125" s="39"/>
      <c r="B1125" s="39"/>
      <c r="C1125" s="39"/>
      <c r="N1125" s="39"/>
    </row>
    <row r="1126" spans="1:14" s="25" customFormat="1" ht="13.35" customHeight="1">
      <c r="A1126" s="39"/>
      <c r="B1126" s="39"/>
      <c r="C1126" s="39"/>
      <c r="N1126" s="39"/>
    </row>
    <row r="1127" spans="1:14" s="25" customFormat="1" ht="13.35" customHeight="1">
      <c r="A1127" s="39"/>
      <c r="B1127" s="39"/>
      <c r="C1127" s="39"/>
      <c r="N1127" s="39"/>
    </row>
    <row r="1128" spans="1:14" s="25" customFormat="1" ht="13.35" customHeight="1">
      <c r="A1128" s="39"/>
      <c r="B1128" s="39"/>
      <c r="C1128" s="39"/>
      <c r="N1128" s="39"/>
    </row>
    <row r="1129" spans="1:14" s="25" customFormat="1" ht="13.35" customHeight="1">
      <c r="A1129" s="39"/>
      <c r="B1129" s="39"/>
      <c r="C1129" s="39"/>
      <c r="N1129" s="39"/>
    </row>
    <row r="1130" spans="1:14" s="25" customFormat="1" ht="13.35" customHeight="1">
      <c r="A1130" s="39"/>
      <c r="B1130" s="39"/>
      <c r="C1130" s="39"/>
      <c r="N1130" s="39"/>
    </row>
    <row r="1131" spans="1:14" s="25" customFormat="1" ht="13.35" customHeight="1">
      <c r="A1131" s="39"/>
      <c r="B1131" s="39"/>
      <c r="C1131" s="39"/>
      <c r="N1131" s="39"/>
    </row>
    <row r="1132" spans="1:14" s="25" customFormat="1" ht="13.35" customHeight="1">
      <c r="A1132" s="39"/>
      <c r="B1132" s="39"/>
      <c r="C1132" s="39"/>
      <c r="N1132" s="39"/>
    </row>
    <row r="1133" spans="1:14" s="25" customFormat="1" ht="13.35" customHeight="1">
      <c r="A1133" s="39"/>
      <c r="B1133" s="39"/>
      <c r="C1133" s="39"/>
      <c r="N1133" s="39"/>
    </row>
    <row r="1134" spans="1:14" s="25" customFormat="1" ht="13.35" customHeight="1">
      <c r="A1134" s="39"/>
      <c r="B1134" s="39"/>
      <c r="C1134" s="39"/>
      <c r="N1134" s="39"/>
    </row>
    <row r="1135" spans="1:14" s="25" customFormat="1" ht="13.35" customHeight="1">
      <c r="A1135" s="39"/>
      <c r="B1135" s="39"/>
      <c r="C1135" s="39"/>
      <c r="N1135" s="39"/>
    </row>
    <row r="1136" spans="1:14" s="25" customFormat="1" ht="13.35" customHeight="1">
      <c r="A1136" s="39"/>
      <c r="B1136" s="39"/>
      <c r="C1136" s="39"/>
      <c r="N1136" s="39"/>
    </row>
    <row r="1137" spans="1:14" s="25" customFormat="1" ht="13.35" customHeight="1">
      <c r="A1137" s="39"/>
      <c r="B1137" s="39"/>
      <c r="C1137" s="39"/>
      <c r="N1137" s="39"/>
    </row>
    <row r="1138" spans="1:14" s="25" customFormat="1" ht="13.35" customHeight="1">
      <c r="A1138" s="39"/>
      <c r="B1138" s="39"/>
      <c r="C1138" s="39"/>
      <c r="N1138" s="39"/>
    </row>
    <row r="1139" spans="1:14" s="25" customFormat="1" ht="13.35" customHeight="1">
      <c r="A1139" s="39"/>
      <c r="B1139" s="39"/>
      <c r="C1139" s="39"/>
      <c r="N1139" s="39"/>
    </row>
    <row r="1140" spans="1:14" s="25" customFormat="1" ht="13.35" customHeight="1">
      <c r="A1140" s="39"/>
      <c r="B1140" s="39"/>
      <c r="C1140" s="39"/>
      <c r="N1140" s="39"/>
    </row>
    <row r="1141" spans="1:14" s="25" customFormat="1" ht="13.35" customHeight="1">
      <c r="A1141" s="39"/>
      <c r="B1141" s="39"/>
      <c r="C1141" s="39"/>
      <c r="N1141" s="39"/>
    </row>
    <row r="1142" spans="1:14" s="25" customFormat="1" ht="13.35" customHeight="1">
      <c r="A1142" s="39"/>
      <c r="B1142" s="39"/>
      <c r="C1142" s="39"/>
      <c r="N1142" s="39"/>
    </row>
    <row r="1143" spans="1:14" s="25" customFormat="1" ht="13.35" customHeight="1">
      <c r="A1143" s="39"/>
      <c r="B1143" s="39"/>
      <c r="C1143" s="39"/>
      <c r="N1143" s="39"/>
    </row>
    <row r="1144" spans="1:14" s="25" customFormat="1" ht="13.35" customHeight="1">
      <c r="A1144" s="39"/>
      <c r="B1144" s="39"/>
      <c r="C1144" s="39"/>
      <c r="N1144" s="39"/>
    </row>
    <row r="1145" spans="1:14" s="25" customFormat="1" ht="13.35" customHeight="1">
      <c r="A1145" s="39"/>
      <c r="B1145" s="39"/>
      <c r="C1145" s="39"/>
      <c r="N1145" s="39"/>
    </row>
    <row r="1146" spans="1:14" s="25" customFormat="1" ht="13.35" customHeight="1">
      <c r="A1146" s="39"/>
      <c r="B1146" s="39"/>
      <c r="C1146" s="39"/>
      <c r="N1146" s="39"/>
    </row>
    <row r="1147" spans="1:14" s="25" customFormat="1" ht="13.35" customHeight="1">
      <c r="A1147" s="39"/>
      <c r="B1147" s="39"/>
      <c r="C1147" s="39"/>
      <c r="N1147" s="39"/>
    </row>
    <row r="1148" spans="1:14" s="25" customFormat="1" ht="13.35" customHeight="1">
      <c r="A1148" s="39"/>
      <c r="B1148" s="39"/>
      <c r="C1148" s="39"/>
      <c r="N1148" s="39"/>
    </row>
    <row r="1149" spans="1:14" s="25" customFormat="1" ht="13.35" customHeight="1">
      <c r="A1149" s="39"/>
      <c r="B1149" s="39"/>
      <c r="C1149" s="39"/>
      <c r="N1149" s="39"/>
    </row>
    <row r="1150" spans="1:14" s="25" customFormat="1" ht="13.35" customHeight="1">
      <c r="A1150" s="39"/>
      <c r="B1150" s="39"/>
      <c r="C1150" s="39"/>
      <c r="N1150" s="39"/>
    </row>
    <row r="1151" spans="1:14" s="25" customFormat="1" ht="13.35" customHeight="1">
      <c r="A1151" s="39"/>
      <c r="B1151" s="39"/>
      <c r="C1151" s="39"/>
      <c r="N1151" s="39"/>
    </row>
    <row r="1152" spans="1:14" s="25" customFormat="1" ht="13.35" customHeight="1">
      <c r="A1152" s="39"/>
      <c r="B1152" s="39"/>
      <c r="C1152" s="39"/>
      <c r="N1152" s="39"/>
    </row>
    <row r="1153" spans="1:14" s="25" customFormat="1" ht="13.35" customHeight="1">
      <c r="A1153" s="39"/>
      <c r="B1153" s="39"/>
      <c r="C1153" s="39"/>
      <c r="N1153" s="39"/>
    </row>
    <row r="1154" spans="1:14" s="25" customFormat="1" ht="13.35" customHeight="1">
      <c r="A1154" s="39"/>
      <c r="B1154" s="39"/>
      <c r="C1154" s="39"/>
      <c r="N1154" s="39"/>
    </row>
    <row r="1155" spans="1:14" s="25" customFormat="1" ht="13.35" customHeight="1">
      <c r="A1155" s="39"/>
      <c r="B1155" s="39"/>
      <c r="C1155" s="39"/>
      <c r="N1155" s="39"/>
    </row>
    <row r="1156" spans="1:14" s="25" customFormat="1" ht="13.35" customHeight="1">
      <c r="A1156" s="39"/>
      <c r="B1156" s="39"/>
      <c r="C1156" s="39"/>
      <c r="N1156" s="39"/>
    </row>
    <row r="1157" spans="1:14" s="25" customFormat="1" ht="13.35" customHeight="1">
      <c r="A1157" s="39"/>
      <c r="B1157" s="39"/>
      <c r="C1157" s="39"/>
      <c r="N1157" s="39"/>
    </row>
    <row r="1158" spans="1:14" s="25" customFormat="1" ht="13.35" customHeight="1">
      <c r="A1158" s="39"/>
      <c r="B1158" s="39"/>
      <c r="C1158" s="39"/>
      <c r="N1158" s="39"/>
    </row>
    <row r="1159" spans="1:14" s="25" customFormat="1" ht="13.35" customHeight="1">
      <c r="A1159" s="39"/>
      <c r="B1159" s="39"/>
      <c r="C1159" s="39"/>
      <c r="N1159" s="39"/>
    </row>
    <row r="1160" spans="1:14" s="25" customFormat="1" ht="13.35" customHeight="1">
      <c r="A1160" s="39"/>
      <c r="B1160" s="39"/>
      <c r="C1160" s="39"/>
      <c r="N1160" s="39"/>
    </row>
    <row r="1161" spans="1:14" s="25" customFormat="1" ht="13.35" customHeight="1">
      <c r="A1161" s="39"/>
      <c r="B1161" s="39"/>
      <c r="C1161" s="39"/>
      <c r="N1161" s="39"/>
    </row>
    <row r="1162" spans="1:14" s="25" customFormat="1" ht="13.35" customHeight="1">
      <c r="A1162" s="39"/>
      <c r="B1162" s="39"/>
      <c r="C1162" s="39"/>
      <c r="N1162" s="39"/>
    </row>
    <row r="1163" spans="1:14" s="25" customFormat="1" ht="13.35" customHeight="1">
      <c r="A1163" s="39"/>
      <c r="B1163" s="39"/>
      <c r="C1163" s="39"/>
      <c r="N1163" s="39"/>
    </row>
    <row r="1164" spans="1:14" s="25" customFormat="1" ht="13.35" customHeight="1">
      <c r="A1164" s="39"/>
      <c r="B1164" s="39"/>
      <c r="C1164" s="39"/>
      <c r="N1164" s="39"/>
    </row>
    <row r="1165" spans="1:14" s="25" customFormat="1" ht="13.35" customHeight="1">
      <c r="A1165" s="39"/>
      <c r="B1165" s="39"/>
      <c r="C1165" s="39"/>
      <c r="N1165" s="39"/>
    </row>
    <row r="1166" spans="1:14" s="25" customFormat="1" ht="13.35" customHeight="1">
      <c r="A1166" s="39"/>
      <c r="B1166" s="39"/>
      <c r="C1166" s="39"/>
      <c r="N1166" s="39"/>
    </row>
    <row r="1167" spans="1:14" s="25" customFormat="1" ht="13.35" customHeight="1">
      <c r="A1167" s="39"/>
      <c r="B1167" s="39"/>
      <c r="C1167" s="39"/>
      <c r="N1167" s="39"/>
    </row>
    <row r="1168" spans="1:14" s="25" customFormat="1" ht="13.35" customHeight="1">
      <c r="A1168" s="39"/>
      <c r="B1168" s="39"/>
      <c r="C1168" s="39"/>
      <c r="N1168" s="39"/>
    </row>
    <row r="1169" spans="1:14" s="25" customFormat="1" ht="13.35" customHeight="1">
      <c r="A1169" s="39"/>
      <c r="B1169" s="39"/>
      <c r="C1169" s="39"/>
      <c r="N1169" s="39"/>
    </row>
    <row r="1170" spans="1:14" s="25" customFormat="1" ht="13.35" customHeight="1">
      <c r="A1170" s="39"/>
      <c r="B1170" s="39"/>
      <c r="C1170" s="39"/>
      <c r="N1170" s="39"/>
    </row>
    <row r="1171" spans="1:14" s="25" customFormat="1" ht="13.35" customHeight="1">
      <c r="A1171" s="39"/>
      <c r="B1171" s="39"/>
      <c r="C1171" s="39"/>
      <c r="N1171" s="39"/>
    </row>
    <row r="1172" spans="1:14" s="25" customFormat="1" ht="13.35" customHeight="1">
      <c r="A1172" s="39"/>
      <c r="B1172" s="39"/>
      <c r="C1172" s="39"/>
      <c r="N1172" s="39"/>
    </row>
    <row r="1173" spans="1:14" s="25" customFormat="1" ht="13.35" customHeight="1">
      <c r="A1173" s="39"/>
      <c r="B1173" s="39"/>
      <c r="C1173" s="39"/>
      <c r="N1173" s="39"/>
    </row>
    <row r="1174" spans="1:14" s="25" customFormat="1" ht="13.35" customHeight="1">
      <c r="A1174" s="39"/>
      <c r="B1174" s="39"/>
      <c r="C1174" s="39"/>
      <c r="N1174" s="39"/>
    </row>
    <row r="1175" spans="1:14" s="25" customFormat="1" ht="13.35" customHeight="1">
      <c r="A1175" s="39"/>
      <c r="B1175" s="39"/>
      <c r="C1175" s="39"/>
      <c r="N1175" s="39"/>
    </row>
    <row r="1176" spans="1:14" s="25" customFormat="1" ht="13.35" customHeight="1">
      <c r="A1176" s="39"/>
      <c r="B1176" s="39"/>
      <c r="C1176" s="39"/>
      <c r="N1176" s="39"/>
    </row>
    <row r="1177" spans="1:14" s="25" customFormat="1" ht="13.35" customHeight="1">
      <c r="A1177" s="39"/>
      <c r="B1177" s="39"/>
      <c r="C1177" s="39"/>
      <c r="N1177" s="39"/>
    </row>
    <row r="1178" spans="1:14" s="25" customFormat="1" ht="13.35" customHeight="1">
      <c r="A1178" s="39"/>
      <c r="B1178" s="39"/>
      <c r="C1178" s="39"/>
      <c r="N1178" s="39"/>
    </row>
    <row r="1179" spans="1:14" s="25" customFormat="1" ht="13.35" customHeight="1">
      <c r="A1179" s="39"/>
      <c r="B1179" s="39"/>
      <c r="C1179" s="39"/>
      <c r="N1179" s="39"/>
    </row>
    <row r="1180" spans="1:14" s="25" customFormat="1" ht="13.35" customHeight="1">
      <c r="A1180" s="39"/>
      <c r="B1180" s="39"/>
      <c r="C1180" s="39"/>
      <c r="N1180" s="39"/>
    </row>
    <row r="1181" spans="1:14" s="25" customFormat="1" ht="13.35" customHeight="1">
      <c r="A1181" s="39"/>
      <c r="B1181" s="39"/>
      <c r="C1181" s="39"/>
      <c r="N1181" s="39"/>
    </row>
    <row r="1182" spans="1:14" s="25" customFormat="1" ht="13.35" customHeight="1">
      <c r="A1182" s="39"/>
      <c r="B1182" s="39"/>
      <c r="C1182" s="39"/>
      <c r="N1182" s="39"/>
    </row>
    <row r="1183" spans="1:14" s="25" customFormat="1" ht="13.35" customHeight="1">
      <c r="A1183" s="39"/>
      <c r="B1183" s="39"/>
      <c r="C1183" s="39"/>
      <c r="N1183" s="39"/>
    </row>
    <row r="1184" spans="1:14" s="25" customFormat="1" ht="13.35" customHeight="1">
      <c r="A1184" s="39"/>
      <c r="B1184" s="39"/>
      <c r="C1184" s="39"/>
      <c r="N1184" s="39"/>
    </row>
    <row r="1185" spans="1:14" s="25" customFormat="1" ht="13.35" customHeight="1">
      <c r="A1185" s="39"/>
      <c r="B1185" s="39"/>
      <c r="C1185" s="39"/>
      <c r="N1185" s="39"/>
    </row>
    <row r="1186" spans="1:14" s="25" customFormat="1" ht="13.35" customHeight="1">
      <c r="A1186" s="39"/>
      <c r="B1186" s="39"/>
      <c r="C1186" s="39"/>
      <c r="N1186" s="39"/>
    </row>
    <row r="1187" spans="1:14" s="25" customFormat="1" ht="13.35" customHeight="1">
      <c r="A1187" s="39"/>
      <c r="B1187" s="39"/>
      <c r="C1187" s="39"/>
      <c r="N1187" s="39"/>
    </row>
    <row r="1188" spans="1:14" s="25" customFormat="1" ht="13.35" customHeight="1">
      <c r="A1188" s="39"/>
      <c r="B1188" s="39"/>
      <c r="C1188" s="39"/>
      <c r="N1188" s="39"/>
    </row>
    <row r="1189" spans="1:14" s="25" customFormat="1" ht="13.35" customHeight="1">
      <c r="A1189" s="39"/>
      <c r="B1189" s="39"/>
      <c r="C1189" s="39"/>
      <c r="N1189" s="39"/>
    </row>
    <row r="1190" spans="1:14" s="25" customFormat="1" ht="13.35" customHeight="1">
      <c r="A1190" s="39"/>
      <c r="B1190" s="39"/>
      <c r="C1190" s="39"/>
      <c r="N1190" s="39"/>
    </row>
    <row r="1191" spans="1:14" s="25" customFormat="1" ht="13.35" customHeight="1">
      <c r="A1191" s="39"/>
      <c r="B1191" s="39"/>
      <c r="C1191" s="39"/>
      <c r="N1191" s="39"/>
    </row>
    <row r="1192" spans="1:14" s="25" customFormat="1" ht="13.35" customHeight="1">
      <c r="A1192" s="39"/>
      <c r="B1192" s="39"/>
      <c r="C1192" s="39"/>
      <c r="N1192" s="39"/>
    </row>
    <row r="1193" spans="1:14" s="25" customFormat="1" ht="13.35" customHeight="1">
      <c r="A1193" s="39"/>
      <c r="B1193" s="39"/>
      <c r="C1193" s="39"/>
      <c r="N1193" s="39"/>
    </row>
    <row r="1194" spans="1:14" s="25" customFormat="1" ht="13.35" customHeight="1">
      <c r="A1194" s="39"/>
      <c r="B1194" s="39"/>
      <c r="C1194" s="39"/>
      <c r="N1194" s="39"/>
    </row>
    <row r="1195" spans="1:14" s="25" customFormat="1" ht="13.35" customHeight="1">
      <c r="A1195" s="39"/>
      <c r="B1195" s="39"/>
      <c r="C1195" s="39"/>
      <c r="N1195" s="39"/>
    </row>
    <row r="1196" spans="1:14" s="25" customFormat="1" ht="13.35" customHeight="1">
      <c r="A1196" s="39"/>
      <c r="B1196" s="39"/>
      <c r="C1196" s="39"/>
      <c r="N1196" s="39"/>
    </row>
    <row r="1197" spans="1:14" s="25" customFormat="1" ht="13.35" customHeight="1">
      <c r="A1197" s="39"/>
      <c r="B1197" s="39"/>
      <c r="C1197" s="39"/>
      <c r="N1197" s="39"/>
    </row>
    <row r="1198" spans="1:14" s="25" customFormat="1" ht="13.35" customHeight="1">
      <c r="A1198" s="39"/>
      <c r="B1198" s="39"/>
      <c r="C1198" s="39"/>
      <c r="N1198" s="39"/>
    </row>
    <row r="1199" spans="1:14" s="25" customFormat="1" ht="13.35" customHeight="1">
      <c r="A1199" s="39"/>
      <c r="B1199" s="39"/>
      <c r="C1199" s="39"/>
      <c r="N1199" s="39"/>
    </row>
    <row r="1200" spans="1:14" s="25" customFormat="1" ht="13.35" customHeight="1">
      <c r="A1200" s="39"/>
      <c r="B1200" s="39"/>
      <c r="C1200" s="39"/>
      <c r="N1200" s="39"/>
    </row>
    <row r="1201" spans="1:14" s="25" customFormat="1" ht="13.35" customHeight="1">
      <c r="A1201" s="39"/>
      <c r="B1201" s="39"/>
      <c r="C1201" s="39"/>
      <c r="N1201" s="39"/>
    </row>
    <row r="1202" spans="1:14" s="25" customFormat="1" ht="13.35" customHeight="1">
      <c r="A1202" s="39"/>
      <c r="B1202" s="39"/>
      <c r="C1202" s="39"/>
      <c r="N1202" s="39"/>
    </row>
    <row r="1203" spans="1:14" s="25" customFormat="1" ht="13.35" customHeight="1">
      <c r="A1203" s="39"/>
      <c r="B1203" s="39"/>
      <c r="C1203" s="39"/>
      <c r="N1203" s="39"/>
    </row>
    <row r="1204" spans="1:14" s="25" customFormat="1" ht="13.35" customHeight="1">
      <c r="A1204" s="39"/>
      <c r="B1204" s="39"/>
      <c r="C1204" s="39"/>
      <c r="N1204" s="39"/>
    </row>
    <row r="1205" spans="1:14" s="25" customFormat="1" ht="13.35" customHeight="1">
      <c r="A1205" s="39"/>
      <c r="B1205" s="39"/>
      <c r="C1205" s="39"/>
      <c r="N1205" s="39"/>
    </row>
    <row r="1206" spans="1:14" s="25" customFormat="1" ht="13.35" customHeight="1">
      <c r="A1206" s="39"/>
      <c r="B1206" s="39"/>
      <c r="C1206" s="39"/>
      <c r="N1206" s="39"/>
    </row>
    <row r="1207" spans="1:14" s="25" customFormat="1" ht="13.35" customHeight="1">
      <c r="A1207" s="39"/>
      <c r="B1207" s="39"/>
      <c r="C1207" s="39"/>
      <c r="N1207" s="39"/>
    </row>
    <row r="1208" spans="1:14" s="25" customFormat="1" ht="13.35" customHeight="1">
      <c r="A1208" s="39"/>
      <c r="B1208" s="39"/>
      <c r="C1208" s="39"/>
      <c r="N1208" s="39"/>
    </row>
    <row r="1209" spans="1:14" s="25" customFormat="1" ht="13.35" customHeight="1">
      <c r="A1209" s="39"/>
      <c r="B1209" s="39"/>
      <c r="C1209" s="39"/>
      <c r="N1209" s="39"/>
    </row>
    <row r="1210" spans="1:14" s="25" customFormat="1" ht="13.35" customHeight="1">
      <c r="A1210" s="39"/>
      <c r="B1210" s="39"/>
      <c r="C1210" s="39"/>
      <c r="N1210" s="39"/>
    </row>
    <row r="1211" spans="1:14" s="25" customFormat="1" ht="13.35" customHeight="1">
      <c r="A1211" s="39"/>
      <c r="B1211" s="39"/>
      <c r="C1211" s="39"/>
      <c r="N1211" s="39"/>
    </row>
    <row r="1212" spans="1:14" s="25" customFormat="1" ht="13.35" customHeight="1">
      <c r="A1212" s="39"/>
      <c r="B1212" s="39"/>
      <c r="C1212" s="39"/>
      <c r="N1212" s="39"/>
    </row>
    <row r="1213" spans="1:14" s="25" customFormat="1" ht="13.35" customHeight="1">
      <c r="A1213" s="39"/>
      <c r="B1213" s="39"/>
      <c r="C1213" s="39"/>
      <c r="N1213" s="39"/>
    </row>
    <row r="1214" spans="1:14" s="25" customFormat="1" ht="13.35" customHeight="1">
      <c r="A1214" s="39"/>
      <c r="B1214" s="39"/>
      <c r="C1214" s="39"/>
      <c r="N1214" s="39"/>
    </row>
    <row r="1215" spans="1:14" s="25" customFormat="1" ht="13.35" customHeight="1">
      <c r="A1215" s="39"/>
      <c r="B1215" s="39"/>
      <c r="C1215" s="39"/>
      <c r="N1215" s="39"/>
    </row>
    <row r="1216" spans="1:14" s="25" customFormat="1" ht="13.35" customHeight="1">
      <c r="A1216" s="39"/>
      <c r="B1216" s="39"/>
      <c r="C1216" s="39"/>
      <c r="N1216" s="39"/>
    </row>
    <row r="1217" spans="1:14" s="25" customFormat="1" ht="13.35" customHeight="1">
      <c r="A1217" s="39"/>
      <c r="B1217" s="39"/>
      <c r="C1217" s="39"/>
      <c r="N1217" s="39"/>
    </row>
    <row r="1218" spans="1:14" s="25" customFormat="1" ht="13.35" customHeight="1">
      <c r="A1218" s="39"/>
      <c r="B1218" s="39"/>
      <c r="C1218" s="39"/>
      <c r="N1218" s="39"/>
    </row>
    <row r="1219" spans="1:14" s="25" customFormat="1" ht="13.35" customHeight="1">
      <c r="A1219" s="39"/>
      <c r="B1219" s="39"/>
      <c r="C1219" s="39"/>
      <c r="N1219" s="39"/>
    </row>
    <row r="1220" spans="1:14" s="25" customFormat="1" ht="13.35" customHeight="1">
      <c r="A1220" s="39"/>
      <c r="B1220" s="39"/>
      <c r="C1220" s="39"/>
      <c r="N1220" s="39"/>
    </row>
    <row r="1221" spans="1:14" s="25" customFormat="1" ht="13.35" customHeight="1">
      <c r="A1221" s="39"/>
      <c r="B1221" s="39"/>
      <c r="C1221" s="39"/>
      <c r="N1221" s="39"/>
    </row>
    <row r="1222" spans="1:14" s="25" customFormat="1" ht="13.35" customHeight="1">
      <c r="A1222" s="39"/>
      <c r="B1222" s="39"/>
      <c r="C1222" s="39"/>
      <c r="N1222" s="39"/>
    </row>
    <row r="1223" spans="1:14" s="25" customFormat="1" ht="13.35" customHeight="1">
      <c r="A1223" s="39"/>
      <c r="B1223" s="39"/>
      <c r="C1223" s="39"/>
      <c r="N1223" s="39"/>
    </row>
    <row r="1224" spans="1:14" s="25" customFormat="1" ht="13.35" customHeight="1">
      <c r="A1224" s="39"/>
      <c r="B1224" s="39"/>
      <c r="C1224" s="39"/>
      <c r="N1224" s="39"/>
    </row>
    <row r="1225" spans="1:14" s="25" customFormat="1" ht="13.35" customHeight="1">
      <c r="A1225" s="39"/>
      <c r="B1225" s="39"/>
      <c r="C1225" s="39"/>
      <c r="N1225" s="39"/>
    </row>
    <row r="1226" spans="1:14" s="25" customFormat="1" ht="13.35" customHeight="1">
      <c r="A1226" s="39"/>
      <c r="B1226" s="39"/>
      <c r="C1226" s="39"/>
      <c r="N1226" s="39"/>
    </row>
    <row r="1227" spans="1:14" s="25" customFormat="1" ht="13.35" customHeight="1">
      <c r="A1227" s="39"/>
      <c r="B1227" s="39"/>
      <c r="C1227" s="39"/>
      <c r="N1227" s="39"/>
    </row>
    <row r="1228" spans="1:14" s="25" customFormat="1" ht="13.35" customHeight="1">
      <c r="A1228" s="39"/>
      <c r="B1228" s="39"/>
      <c r="C1228" s="39"/>
      <c r="N1228" s="39"/>
    </row>
    <row r="1229" spans="1:14" s="25" customFormat="1" ht="13.35" customHeight="1">
      <c r="A1229" s="39"/>
      <c r="B1229" s="39"/>
      <c r="C1229" s="39"/>
      <c r="N1229" s="39"/>
    </row>
    <row r="1230" spans="1:14" s="25" customFormat="1" ht="13.35" customHeight="1">
      <c r="A1230" s="39"/>
      <c r="B1230" s="39"/>
      <c r="C1230" s="39"/>
      <c r="N1230" s="39"/>
    </row>
    <row r="1231" spans="1:14" s="25" customFormat="1" ht="13.35" customHeight="1">
      <c r="A1231" s="39"/>
      <c r="B1231" s="39"/>
      <c r="C1231" s="39"/>
      <c r="N1231" s="39"/>
    </row>
    <row r="1232" spans="1:14" s="25" customFormat="1" ht="13.35" customHeight="1">
      <c r="A1232" s="39"/>
      <c r="B1232" s="39"/>
      <c r="C1232" s="39"/>
      <c r="N1232" s="39"/>
    </row>
    <row r="1233" spans="1:14" s="25" customFormat="1" ht="13.35" customHeight="1">
      <c r="A1233" s="39"/>
      <c r="B1233" s="39"/>
      <c r="C1233" s="39"/>
      <c r="N1233" s="39"/>
    </row>
    <row r="1234" spans="1:14" s="25" customFormat="1" ht="13.35" customHeight="1">
      <c r="A1234" s="39"/>
      <c r="B1234" s="39"/>
      <c r="C1234" s="39"/>
      <c r="N1234" s="39"/>
    </row>
    <row r="1235" spans="1:14" s="25" customFormat="1" ht="13.35" customHeight="1">
      <c r="A1235" s="39"/>
      <c r="B1235" s="39"/>
      <c r="C1235" s="39"/>
      <c r="N1235" s="39"/>
    </row>
    <row r="1236" spans="1:14" s="25" customFormat="1" ht="13.35" customHeight="1">
      <c r="A1236" s="39"/>
      <c r="B1236" s="39"/>
      <c r="C1236" s="39"/>
      <c r="N1236" s="39"/>
    </row>
    <row r="1237" spans="1:14" s="25" customFormat="1" ht="13.35" customHeight="1">
      <c r="A1237" s="39"/>
      <c r="B1237" s="39"/>
      <c r="C1237" s="39"/>
      <c r="N1237" s="39"/>
    </row>
    <row r="1238" spans="1:14" s="25" customFormat="1" ht="13.35" customHeight="1">
      <c r="A1238" s="39"/>
      <c r="B1238" s="39"/>
      <c r="C1238" s="39"/>
      <c r="N1238" s="39"/>
    </row>
    <row r="1239" spans="1:14" s="25" customFormat="1" ht="13.35" customHeight="1">
      <c r="A1239" s="39"/>
      <c r="B1239" s="39"/>
      <c r="C1239" s="39"/>
      <c r="N1239" s="39"/>
    </row>
    <row r="1240" spans="1:14" s="25" customFormat="1" ht="13.35" customHeight="1">
      <c r="A1240" s="39"/>
      <c r="B1240" s="39"/>
      <c r="C1240" s="39"/>
      <c r="N1240" s="39"/>
    </row>
    <row r="1241" spans="1:14" s="25" customFormat="1" ht="13.35" customHeight="1">
      <c r="A1241" s="39"/>
      <c r="B1241" s="39"/>
      <c r="C1241" s="39"/>
      <c r="N1241" s="39"/>
    </row>
    <row r="1242" spans="1:14" s="25" customFormat="1" ht="13.35" customHeight="1">
      <c r="A1242" s="39"/>
      <c r="B1242" s="39"/>
      <c r="C1242" s="39"/>
      <c r="N1242" s="39"/>
    </row>
    <row r="1243" spans="1:14" s="25" customFormat="1" ht="13.35" customHeight="1">
      <c r="A1243" s="39"/>
      <c r="B1243" s="39"/>
      <c r="C1243" s="39"/>
      <c r="N1243" s="39"/>
    </row>
    <row r="1244" spans="1:14" s="25" customFormat="1" ht="13.35" customHeight="1">
      <c r="A1244" s="39"/>
      <c r="B1244" s="39"/>
      <c r="C1244" s="39"/>
      <c r="N1244" s="39"/>
    </row>
    <row r="1245" spans="1:14" s="25" customFormat="1" ht="13.35" customHeight="1">
      <c r="A1245" s="39"/>
      <c r="B1245" s="39"/>
      <c r="C1245" s="39"/>
      <c r="N1245" s="39"/>
    </row>
    <row r="1246" spans="1:14" s="25" customFormat="1" ht="13.35" customHeight="1">
      <c r="A1246" s="39"/>
      <c r="B1246" s="39"/>
      <c r="C1246" s="39"/>
      <c r="N1246" s="39"/>
    </row>
    <row r="1247" spans="1:14" s="25" customFormat="1" ht="13.35" customHeight="1">
      <c r="A1247" s="39"/>
      <c r="B1247" s="39"/>
      <c r="C1247" s="39"/>
      <c r="N1247" s="39"/>
    </row>
    <row r="1248" spans="1:14" s="25" customFormat="1" ht="13.35" customHeight="1">
      <c r="A1248" s="39"/>
      <c r="B1248" s="39"/>
      <c r="C1248" s="39"/>
      <c r="N1248" s="39"/>
    </row>
    <row r="1249" spans="1:14" s="25" customFormat="1" ht="13.35" customHeight="1">
      <c r="A1249" s="39"/>
      <c r="B1249" s="39"/>
      <c r="C1249" s="39"/>
      <c r="N1249" s="39"/>
    </row>
    <row r="1250" spans="1:14" s="25" customFormat="1" ht="13.35" customHeight="1">
      <c r="A1250" s="39"/>
      <c r="B1250" s="39"/>
      <c r="C1250" s="39"/>
      <c r="N1250" s="39"/>
    </row>
    <row r="1251" spans="1:14" s="25" customFormat="1" ht="13.35" customHeight="1">
      <c r="A1251" s="39"/>
      <c r="B1251" s="39"/>
      <c r="C1251" s="39"/>
      <c r="N1251" s="39"/>
    </row>
    <row r="1252" spans="1:14" s="25" customFormat="1" ht="13.35" customHeight="1">
      <c r="A1252" s="39"/>
      <c r="B1252" s="39"/>
      <c r="C1252" s="39"/>
      <c r="N1252" s="39"/>
    </row>
    <row r="1253" spans="1:14" s="25" customFormat="1" ht="13.35" customHeight="1">
      <c r="A1253" s="39"/>
      <c r="B1253" s="39"/>
      <c r="C1253" s="39"/>
      <c r="N1253" s="39"/>
    </row>
    <row r="1254" spans="1:14" s="25" customFormat="1" ht="13.35" customHeight="1">
      <c r="A1254" s="39"/>
      <c r="B1254" s="39"/>
      <c r="C1254" s="39"/>
      <c r="N1254" s="39"/>
    </row>
    <row r="1255" spans="1:14" s="25" customFormat="1" ht="13.35" customHeight="1">
      <c r="A1255" s="39"/>
      <c r="B1255" s="39"/>
      <c r="C1255" s="39"/>
      <c r="N1255" s="39"/>
    </row>
    <row r="1256" spans="1:14" s="25" customFormat="1" ht="13.35" customHeight="1">
      <c r="A1256" s="39"/>
      <c r="B1256" s="39"/>
      <c r="C1256" s="39"/>
      <c r="N1256" s="39"/>
    </row>
    <row r="1257" spans="1:14" s="25" customFormat="1" ht="13.35" customHeight="1">
      <c r="A1257" s="39"/>
      <c r="B1257" s="39"/>
      <c r="C1257" s="39"/>
      <c r="N1257" s="39"/>
    </row>
    <row r="1258" spans="1:14" s="25" customFormat="1" ht="13.35" customHeight="1">
      <c r="A1258" s="39"/>
      <c r="B1258" s="39"/>
      <c r="C1258" s="39"/>
      <c r="N1258" s="39"/>
    </row>
    <row r="1259" spans="1:14" s="25" customFormat="1" ht="13.35" customHeight="1">
      <c r="A1259" s="39"/>
      <c r="B1259" s="39"/>
      <c r="C1259" s="39"/>
      <c r="N1259" s="39"/>
    </row>
    <row r="1260" spans="1:14" s="25" customFormat="1" ht="13.35" customHeight="1">
      <c r="A1260" s="39"/>
      <c r="B1260" s="39"/>
      <c r="C1260" s="39"/>
      <c r="N1260" s="39"/>
    </row>
    <row r="1261" spans="1:14" s="25" customFormat="1" ht="13.35" customHeight="1">
      <c r="A1261" s="39"/>
      <c r="B1261" s="39"/>
      <c r="C1261" s="39"/>
      <c r="N1261" s="39"/>
    </row>
    <row r="1262" spans="1:14" s="25" customFormat="1" ht="13.35" customHeight="1">
      <c r="A1262" s="39"/>
      <c r="B1262" s="39"/>
      <c r="C1262" s="39"/>
      <c r="N1262" s="39"/>
    </row>
    <row r="1263" spans="1:14" s="25" customFormat="1" ht="13.35" customHeight="1">
      <c r="A1263" s="39"/>
      <c r="B1263" s="39"/>
      <c r="C1263" s="39"/>
      <c r="N1263" s="39"/>
    </row>
    <row r="1264" spans="1:14" s="25" customFormat="1" ht="13.35" customHeight="1">
      <c r="A1264" s="39"/>
      <c r="B1264" s="39"/>
      <c r="C1264" s="39"/>
      <c r="N1264" s="39"/>
    </row>
    <row r="1265" spans="1:14" s="25" customFormat="1" ht="13.35" customHeight="1">
      <c r="A1265" s="39"/>
      <c r="B1265" s="39"/>
      <c r="C1265" s="39"/>
      <c r="N1265" s="39"/>
    </row>
    <row r="1266" spans="1:14" s="25" customFormat="1" ht="13.35" customHeight="1">
      <c r="A1266" s="39"/>
      <c r="B1266" s="39"/>
      <c r="C1266" s="39"/>
      <c r="N1266" s="39"/>
    </row>
    <row r="1267" spans="1:14" s="25" customFormat="1" ht="13.35" customHeight="1">
      <c r="A1267" s="39"/>
      <c r="B1267" s="39"/>
      <c r="C1267" s="39"/>
      <c r="N1267" s="39"/>
    </row>
    <row r="1268" spans="1:14" s="25" customFormat="1" ht="13.35" customHeight="1">
      <c r="A1268" s="39"/>
      <c r="B1268" s="39"/>
      <c r="C1268" s="39"/>
      <c r="N1268" s="39"/>
    </row>
    <row r="1269" spans="1:14" s="25" customFormat="1" ht="13.35" customHeight="1">
      <c r="A1269" s="39"/>
      <c r="B1269" s="39"/>
      <c r="C1269" s="39"/>
      <c r="N1269" s="39"/>
    </row>
    <row r="1270" spans="1:14" s="25" customFormat="1" ht="13.35" customHeight="1">
      <c r="A1270" s="39"/>
      <c r="B1270" s="39"/>
      <c r="C1270" s="39"/>
      <c r="N1270" s="39"/>
    </row>
    <row r="1271" spans="1:14" s="25" customFormat="1" ht="13.35" customHeight="1">
      <c r="A1271" s="39"/>
      <c r="B1271" s="39"/>
      <c r="C1271" s="39"/>
      <c r="N1271" s="39"/>
    </row>
    <row r="1272" spans="1:14" s="25" customFormat="1" ht="13.35" customHeight="1">
      <c r="A1272" s="39"/>
      <c r="B1272" s="39"/>
      <c r="C1272" s="39"/>
      <c r="N1272" s="39"/>
    </row>
    <row r="1273" spans="1:14" s="25" customFormat="1" ht="13.35" customHeight="1">
      <c r="A1273" s="39"/>
      <c r="B1273" s="39"/>
      <c r="C1273" s="39"/>
      <c r="N1273" s="39"/>
    </row>
    <row r="1274" spans="1:14" s="25" customFormat="1" ht="13.35" customHeight="1">
      <c r="A1274" s="39"/>
      <c r="B1274" s="39"/>
      <c r="C1274" s="39"/>
      <c r="N1274" s="39"/>
    </row>
    <row r="1275" spans="1:14" s="25" customFormat="1" ht="13.35" customHeight="1">
      <c r="A1275" s="39"/>
      <c r="B1275" s="39"/>
      <c r="C1275" s="39"/>
      <c r="N1275" s="39"/>
    </row>
    <row r="1276" spans="1:14" s="25" customFormat="1" ht="13.35" customHeight="1">
      <c r="A1276" s="39"/>
      <c r="B1276" s="39"/>
      <c r="C1276" s="39"/>
      <c r="N1276" s="39"/>
    </row>
    <row r="1277" spans="1:14" s="25" customFormat="1" ht="13.35" customHeight="1">
      <c r="A1277" s="39"/>
      <c r="B1277" s="39"/>
      <c r="C1277" s="39"/>
      <c r="N1277" s="39"/>
    </row>
    <row r="1278" spans="1:14" s="25" customFormat="1" ht="13.35" customHeight="1">
      <c r="A1278" s="39"/>
      <c r="B1278" s="39"/>
      <c r="C1278" s="39"/>
      <c r="N1278" s="39"/>
    </row>
    <row r="1279" spans="1:14" s="25" customFormat="1" ht="13.35" customHeight="1">
      <c r="A1279" s="39"/>
      <c r="B1279" s="39"/>
      <c r="C1279" s="39"/>
      <c r="N1279" s="39"/>
    </row>
    <row r="1280" spans="1:14" s="25" customFormat="1" ht="13.35" customHeight="1">
      <c r="A1280" s="39"/>
      <c r="B1280" s="39"/>
      <c r="C1280" s="39"/>
      <c r="N1280" s="39"/>
    </row>
    <row r="1281" spans="1:14" s="25" customFormat="1" ht="13.35" customHeight="1">
      <c r="A1281" s="39"/>
      <c r="B1281" s="39"/>
      <c r="C1281" s="39"/>
      <c r="N1281" s="39"/>
    </row>
    <row r="1282" spans="1:14" s="25" customFormat="1" ht="13.35" customHeight="1">
      <c r="A1282" s="39"/>
      <c r="B1282" s="39"/>
      <c r="C1282" s="39"/>
      <c r="N1282" s="39"/>
    </row>
    <row r="1283" spans="1:14" s="25" customFormat="1" ht="13.35" customHeight="1">
      <c r="A1283" s="39"/>
      <c r="B1283" s="39"/>
      <c r="C1283" s="39"/>
      <c r="N1283" s="39"/>
    </row>
    <row r="1284" spans="1:14" s="25" customFormat="1" ht="13.35" customHeight="1">
      <c r="A1284" s="39"/>
      <c r="B1284" s="39"/>
      <c r="C1284" s="39"/>
      <c r="N1284" s="39"/>
    </row>
    <row r="1285" spans="1:14" s="25" customFormat="1" ht="13.35" customHeight="1">
      <c r="A1285" s="39"/>
      <c r="B1285" s="39"/>
      <c r="C1285" s="39"/>
      <c r="N1285" s="39"/>
    </row>
    <row r="1286" spans="1:14" s="25" customFormat="1" ht="13.35" customHeight="1">
      <c r="A1286" s="39"/>
      <c r="B1286" s="39"/>
      <c r="C1286" s="39"/>
      <c r="N1286" s="39"/>
    </row>
    <row r="1287" spans="1:14" s="25" customFormat="1" ht="13.35" customHeight="1">
      <c r="A1287" s="39"/>
      <c r="B1287" s="39"/>
      <c r="C1287" s="39"/>
      <c r="N1287" s="39"/>
    </row>
    <row r="1288" spans="1:14" s="25" customFormat="1" ht="13.35" customHeight="1">
      <c r="A1288" s="39"/>
      <c r="B1288" s="39"/>
      <c r="C1288" s="39"/>
      <c r="N1288" s="39"/>
    </row>
    <row r="1289" spans="1:14" s="25" customFormat="1" ht="13.35" customHeight="1">
      <c r="A1289" s="39"/>
      <c r="B1289" s="39"/>
      <c r="C1289" s="39"/>
      <c r="N1289" s="39"/>
    </row>
    <row r="1290" spans="1:14" s="25" customFormat="1" ht="13.35" customHeight="1">
      <c r="A1290" s="39"/>
      <c r="B1290" s="39"/>
      <c r="C1290" s="39"/>
      <c r="N1290" s="39"/>
    </row>
    <row r="1291" spans="1:14" s="25" customFormat="1" ht="13.35" customHeight="1">
      <c r="A1291" s="39"/>
      <c r="B1291" s="39"/>
      <c r="C1291" s="39"/>
      <c r="N1291" s="39"/>
    </row>
    <row r="1292" spans="1:14" s="25" customFormat="1" ht="13.35" customHeight="1">
      <c r="A1292" s="39"/>
      <c r="B1292" s="39"/>
      <c r="C1292" s="39"/>
      <c r="N1292" s="39"/>
    </row>
    <row r="1293" spans="1:14" s="25" customFormat="1" ht="13.35" customHeight="1">
      <c r="A1293" s="39"/>
      <c r="B1293" s="39"/>
      <c r="C1293" s="39"/>
      <c r="N1293" s="39"/>
    </row>
    <row r="1294" spans="1:14" s="25" customFormat="1" ht="13.35" customHeight="1">
      <c r="A1294" s="39"/>
      <c r="B1294" s="39"/>
      <c r="C1294" s="39"/>
      <c r="N1294" s="39"/>
    </row>
    <row r="1295" spans="1:14" s="25" customFormat="1" ht="13.35" customHeight="1">
      <c r="A1295" s="39"/>
      <c r="B1295" s="39"/>
      <c r="C1295" s="39"/>
      <c r="N1295" s="39"/>
    </row>
    <row r="1296" spans="1:14" s="25" customFormat="1" ht="13.35" customHeight="1">
      <c r="A1296" s="39"/>
      <c r="B1296" s="39"/>
      <c r="C1296" s="39"/>
      <c r="N1296" s="39"/>
    </row>
    <row r="1297" spans="1:14" s="25" customFormat="1" ht="13.35" customHeight="1">
      <c r="A1297" s="39"/>
      <c r="B1297" s="39"/>
      <c r="C1297" s="39"/>
      <c r="N1297" s="39"/>
    </row>
    <row r="1298" spans="1:14" s="25" customFormat="1" ht="13.35" customHeight="1">
      <c r="A1298" s="39"/>
      <c r="B1298" s="39"/>
      <c r="C1298" s="39"/>
      <c r="N1298" s="39"/>
    </row>
    <row r="1299" spans="1:14" s="25" customFormat="1" ht="13.35" customHeight="1">
      <c r="A1299" s="39"/>
      <c r="B1299" s="39"/>
      <c r="C1299" s="39"/>
      <c r="N1299" s="39"/>
    </row>
    <row r="1300" spans="1:14" s="25" customFormat="1" ht="13.35" customHeight="1">
      <c r="A1300" s="39"/>
      <c r="B1300" s="39"/>
      <c r="C1300" s="39"/>
      <c r="N1300" s="39"/>
    </row>
    <row r="1301" spans="1:14" s="25" customFormat="1" ht="13.35" customHeight="1">
      <c r="A1301" s="39"/>
      <c r="B1301" s="39"/>
      <c r="C1301" s="39"/>
      <c r="N1301" s="39"/>
    </row>
    <row r="1302" spans="1:14" s="25" customFormat="1" ht="13.35" customHeight="1">
      <c r="A1302" s="39"/>
      <c r="B1302" s="39"/>
      <c r="C1302" s="39"/>
      <c r="N1302" s="39"/>
    </row>
    <row r="1303" spans="1:14" s="25" customFormat="1" ht="13.35" customHeight="1">
      <c r="A1303" s="39"/>
      <c r="B1303" s="39"/>
      <c r="C1303" s="39"/>
      <c r="N1303" s="39"/>
    </row>
    <row r="1304" spans="1:14" s="25" customFormat="1" ht="13.35" customHeight="1">
      <c r="A1304" s="39"/>
      <c r="B1304" s="39"/>
      <c r="C1304" s="39"/>
      <c r="N1304" s="39"/>
    </row>
    <row r="1305" spans="1:14" s="25" customFormat="1" ht="13.35" customHeight="1">
      <c r="A1305" s="39"/>
      <c r="B1305" s="39"/>
      <c r="C1305" s="39"/>
      <c r="N1305" s="39"/>
    </row>
    <row r="1306" spans="1:14" s="25" customFormat="1" ht="13.35" customHeight="1">
      <c r="A1306" s="39"/>
      <c r="B1306" s="39"/>
      <c r="C1306" s="39"/>
      <c r="N1306" s="39"/>
    </row>
    <row r="1307" spans="1:14" s="25" customFormat="1" ht="13.35" customHeight="1">
      <c r="A1307" s="39"/>
      <c r="B1307" s="39"/>
      <c r="C1307" s="39"/>
      <c r="N1307" s="39"/>
    </row>
    <row r="1308" spans="1:14" s="25" customFormat="1" ht="13.35" customHeight="1">
      <c r="A1308" s="39"/>
      <c r="B1308" s="39"/>
      <c r="C1308" s="39"/>
      <c r="N1308" s="39"/>
    </row>
    <row r="1309" spans="1:14" s="25" customFormat="1" ht="13.35" customHeight="1">
      <c r="A1309" s="39"/>
      <c r="B1309" s="39"/>
      <c r="C1309" s="39"/>
      <c r="N1309" s="39"/>
    </row>
    <row r="1310" spans="1:14" s="25" customFormat="1" ht="13.35" customHeight="1">
      <c r="A1310" s="39"/>
      <c r="B1310" s="39"/>
      <c r="C1310" s="39"/>
      <c r="N1310" s="39"/>
    </row>
    <row r="1311" spans="1:14" s="25" customFormat="1" ht="13.35" customHeight="1">
      <c r="A1311" s="39"/>
      <c r="B1311" s="39"/>
      <c r="C1311" s="39"/>
      <c r="N1311" s="39"/>
    </row>
    <row r="1312" spans="1:14" s="25" customFormat="1" ht="13.35" customHeight="1">
      <c r="A1312" s="39"/>
      <c r="B1312" s="39"/>
      <c r="C1312" s="39"/>
      <c r="N1312" s="39"/>
    </row>
    <row r="1313" spans="1:14" s="25" customFormat="1" ht="13.35" customHeight="1">
      <c r="A1313" s="39"/>
      <c r="B1313" s="39"/>
      <c r="C1313" s="39"/>
      <c r="N1313" s="39"/>
    </row>
    <row r="1314" spans="1:14" s="25" customFormat="1" ht="13.35" customHeight="1">
      <c r="A1314" s="39"/>
      <c r="B1314" s="39"/>
      <c r="C1314" s="39"/>
      <c r="N1314" s="39"/>
    </row>
    <row r="1315" spans="1:14" s="25" customFormat="1" ht="13.35" customHeight="1">
      <c r="A1315" s="39"/>
      <c r="B1315" s="39"/>
      <c r="C1315" s="39"/>
      <c r="N1315" s="39"/>
    </row>
    <row r="1316" spans="1:14" s="25" customFormat="1" ht="13.35" customHeight="1">
      <c r="A1316" s="39"/>
      <c r="B1316" s="39"/>
      <c r="C1316" s="39"/>
      <c r="N1316" s="39"/>
    </row>
    <row r="1317" spans="1:14" s="25" customFormat="1" ht="13.35" customHeight="1">
      <c r="A1317" s="39"/>
      <c r="B1317" s="39"/>
      <c r="C1317" s="39"/>
      <c r="N1317" s="39"/>
    </row>
    <row r="1318" spans="1:14" s="25" customFormat="1" ht="13.35" customHeight="1">
      <c r="A1318" s="39"/>
      <c r="B1318" s="39"/>
      <c r="C1318" s="39"/>
      <c r="N1318" s="39"/>
    </row>
    <row r="1319" spans="1:14" s="25" customFormat="1" ht="13.35" customHeight="1">
      <c r="A1319" s="39"/>
      <c r="B1319" s="39"/>
      <c r="C1319" s="39"/>
      <c r="N1319" s="39"/>
    </row>
    <row r="1320" spans="1:14" s="25" customFormat="1" ht="13.35" customHeight="1">
      <c r="A1320" s="39"/>
      <c r="B1320" s="39"/>
      <c r="C1320" s="39"/>
      <c r="N1320" s="39"/>
    </row>
    <row r="1321" spans="1:14" s="25" customFormat="1" ht="13.35" customHeight="1">
      <c r="A1321" s="39"/>
      <c r="B1321" s="39"/>
      <c r="C1321" s="39"/>
      <c r="N1321" s="39"/>
    </row>
    <row r="1322" spans="1:14" s="25" customFormat="1" ht="13.35" customHeight="1">
      <c r="A1322" s="39"/>
      <c r="B1322" s="39"/>
      <c r="C1322" s="39"/>
      <c r="N1322" s="39"/>
    </row>
    <row r="1323" spans="1:14" s="25" customFormat="1" ht="13.35" customHeight="1">
      <c r="A1323" s="39"/>
      <c r="B1323" s="39"/>
      <c r="C1323" s="39"/>
      <c r="N1323" s="39"/>
    </row>
    <row r="1324" spans="1:14" s="25" customFormat="1" ht="13.35" customHeight="1">
      <c r="A1324" s="39"/>
      <c r="B1324" s="39"/>
      <c r="C1324" s="39"/>
      <c r="N1324" s="39"/>
    </row>
    <row r="1325" spans="1:14" s="25" customFormat="1" ht="13.35" customHeight="1">
      <c r="A1325" s="39"/>
      <c r="B1325" s="39"/>
      <c r="C1325" s="39"/>
      <c r="N1325" s="39"/>
    </row>
    <row r="1326" spans="1:14" s="25" customFormat="1" ht="13.35" customHeight="1">
      <c r="A1326" s="39"/>
      <c r="B1326" s="39"/>
      <c r="C1326" s="39"/>
      <c r="N1326" s="39"/>
    </row>
    <row r="1327" spans="1:14" s="25" customFormat="1" ht="13.35" customHeight="1">
      <c r="A1327" s="39"/>
      <c r="B1327" s="39"/>
      <c r="C1327" s="39"/>
      <c r="N1327" s="39"/>
    </row>
    <row r="1328" spans="1:14" s="25" customFormat="1" ht="13.35" customHeight="1">
      <c r="A1328" s="39"/>
      <c r="B1328" s="39"/>
      <c r="C1328" s="39"/>
      <c r="N1328" s="39"/>
    </row>
    <row r="1329" spans="1:14" s="25" customFormat="1" ht="13.35" customHeight="1">
      <c r="A1329" s="39"/>
      <c r="B1329" s="39"/>
      <c r="C1329" s="39"/>
      <c r="N1329" s="39"/>
    </row>
    <row r="1330" spans="1:14" s="25" customFormat="1" ht="13.35" customHeight="1">
      <c r="A1330" s="39"/>
      <c r="B1330" s="39"/>
      <c r="C1330" s="39"/>
      <c r="N1330" s="39"/>
    </row>
    <row r="1331" spans="1:14" s="25" customFormat="1" ht="13.35" customHeight="1">
      <c r="A1331" s="39"/>
      <c r="B1331" s="39"/>
      <c r="C1331" s="39"/>
      <c r="N1331" s="39"/>
    </row>
    <row r="1332" spans="1:14" s="25" customFormat="1" ht="13.35" customHeight="1">
      <c r="A1332" s="39"/>
      <c r="B1332" s="39"/>
      <c r="C1332" s="39"/>
      <c r="N1332" s="39"/>
    </row>
    <row r="1333" spans="1:14" s="25" customFormat="1" ht="13.35" customHeight="1">
      <c r="A1333" s="39"/>
      <c r="B1333" s="39"/>
      <c r="C1333" s="39"/>
      <c r="N1333" s="39"/>
    </row>
    <row r="1334" spans="1:14" s="25" customFormat="1" ht="13.35" customHeight="1">
      <c r="A1334" s="39"/>
      <c r="B1334" s="39"/>
      <c r="C1334" s="39"/>
      <c r="N1334" s="39"/>
    </row>
    <row r="1335" spans="1:14" s="25" customFormat="1" ht="13.35" customHeight="1">
      <c r="A1335" s="39"/>
      <c r="B1335" s="39"/>
      <c r="C1335" s="39"/>
      <c r="N1335" s="39"/>
    </row>
    <row r="1336" spans="1:14" s="25" customFormat="1" ht="13.35" customHeight="1">
      <c r="A1336" s="39"/>
      <c r="B1336" s="39"/>
      <c r="C1336" s="39"/>
      <c r="N1336" s="39"/>
    </row>
    <row r="1337" spans="1:14" s="25" customFormat="1" ht="13.35" customHeight="1">
      <c r="A1337" s="39"/>
      <c r="B1337" s="39"/>
      <c r="C1337" s="39"/>
      <c r="N1337" s="39"/>
    </row>
    <row r="1338" spans="1:14" s="25" customFormat="1" ht="13.35" customHeight="1">
      <c r="A1338" s="39"/>
      <c r="B1338" s="39"/>
      <c r="C1338" s="39"/>
      <c r="N1338" s="39"/>
    </row>
    <row r="1339" spans="1:14" s="25" customFormat="1" ht="13.35" customHeight="1">
      <c r="A1339" s="39"/>
      <c r="B1339" s="39"/>
      <c r="C1339" s="39"/>
      <c r="N1339" s="39"/>
    </row>
    <row r="1340" spans="1:14" s="25" customFormat="1" ht="13.35" customHeight="1">
      <c r="A1340" s="39"/>
      <c r="B1340" s="39"/>
      <c r="C1340" s="39"/>
      <c r="N1340" s="39"/>
    </row>
    <row r="1341" spans="1:14" s="25" customFormat="1" ht="13.35" customHeight="1">
      <c r="A1341" s="39"/>
      <c r="B1341" s="39"/>
      <c r="C1341" s="39"/>
      <c r="N1341" s="39"/>
    </row>
    <row r="1342" spans="1:14" s="25" customFormat="1" ht="13.35" customHeight="1">
      <c r="A1342" s="39"/>
      <c r="B1342" s="39"/>
      <c r="C1342" s="39"/>
      <c r="N1342" s="39"/>
    </row>
    <row r="1343" spans="1:14" s="25" customFormat="1" ht="13.35" customHeight="1">
      <c r="A1343" s="39"/>
      <c r="B1343" s="39"/>
      <c r="C1343" s="39"/>
      <c r="N1343" s="39"/>
    </row>
    <row r="1344" spans="1:14" s="25" customFormat="1" ht="13.35" customHeight="1">
      <c r="A1344" s="39"/>
      <c r="B1344" s="39"/>
      <c r="C1344" s="39"/>
      <c r="N1344" s="39"/>
    </row>
    <row r="1345" spans="1:14" s="25" customFormat="1" ht="13.35" customHeight="1">
      <c r="A1345" s="39"/>
      <c r="B1345" s="39"/>
      <c r="C1345" s="39"/>
      <c r="N1345" s="39"/>
    </row>
    <row r="1346" spans="1:14" s="25" customFormat="1" ht="13.35" customHeight="1">
      <c r="A1346" s="39"/>
      <c r="B1346" s="39"/>
      <c r="C1346" s="39"/>
      <c r="N1346" s="39"/>
    </row>
    <row r="1347" spans="1:14" s="25" customFormat="1" ht="13.35" customHeight="1">
      <c r="A1347" s="39"/>
      <c r="B1347" s="39"/>
      <c r="C1347" s="39"/>
      <c r="N1347" s="39"/>
    </row>
    <row r="1348" spans="1:14" s="25" customFormat="1" ht="13.35" customHeight="1">
      <c r="A1348" s="39"/>
      <c r="B1348" s="39"/>
      <c r="C1348" s="39"/>
      <c r="N1348" s="39"/>
    </row>
    <row r="1349" spans="1:14" s="25" customFormat="1" ht="13.35" customHeight="1">
      <c r="A1349" s="39"/>
      <c r="B1349" s="39"/>
      <c r="C1349" s="39"/>
      <c r="N1349" s="39"/>
    </row>
    <row r="1350" spans="1:14" s="25" customFormat="1" ht="13.35" customHeight="1">
      <c r="A1350" s="39"/>
      <c r="B1350" s="39"/>
      <c r="C1350" s="39"/>
      <c r="N1350" s="39"/>
    </row>
    <row r="1351" spans="1:14" s="25" customFormat="1" ht="13.35" customHeight="1">
      <c r="A1351" s="39"/>
      <c r="B1351" s="39"/>
      <c r="C1351" s="39"/>
      <c r="N1351" s="39"/>
    </row>
    <row r="1352" spans="1:14" s="25" customFormat="1" ht="13.35" customHeight="1">
      <c r="A1352" s="39"/>
      <c r="B1352" s="39"/>
      <c r="C1352" s="39"/>
      <c r="N1352" s="39"/>
    </row>
    <row r="1353" spans="1:14" s="25" customFormat="1" ht="13.35" customHeight="1">
      <c r="A1353" s="39"/>
      <c r="B1353" s="39"/>
      <c r="C1353" s="39"/>
      <c r="N1353" s="39"/>
    </row>
    <row r="1354" spans="1:14" s="25" customFormat="1" ht="13.35" customHeight="1">
      <c r="A1354" s="39"/>
      <c r="B1354" s="39"/>
      <c r="C1354" s="39"/>
      <c r="N1354" s="39"/>
    </row>
    <row r="1355" spans="1:14" s="25" customFormat="1" ht="13.35" customHeight="1">
      <c r="A1355" s="39"/>
      <c r="B1355" s="39"/>
      <c r="C1355" s="39"/>
      <c r="N1355" s="39"/>
    </row>
    <row r="1356" spans="1:14" s="25" customFormat="1" ht="13.35" customHeight="1">
      <c r="A1356" s="39"/>
      <c r="B1356" s="39"/>
      <c r="C1356" s="39"/>
      <c r="N1356" s="39"/>
    </row>
    <row r="1357" spans="1:14" s="25" customFormat="1" ht="13.35" customHeight="1">
      <c r="A1357" s="39"/>
      <c r="B1357" s="39"/>
      <c r="C1357" s="39"/>
      <c r="N1357" s="39"/>
    </row>
    <row r="1358" spans="1:14" s="25" customFormat="1" ht="13.35" customHeight="1">
      <c r="A1358" s="39"/>
      <c r="B1358" s="39"/>
      <c r="C1358" s="39"/>
      <c r="N1358" s="39"/>
    </row>
    <row r="1359" spans="1:14" s="25" customFormat="1" ht="13.35" customHeight="1">
      <c r="A1359" s="39"/>
      <c r="B1359" s="39"/>
      <c r="C1359" s="39"/>
      <c r="N1359" s="39"/>
    </row>
    <row r="1360" spans="1:14" s="25" customFormat="1" ht="13.35" customHeight="1">
      <c r="A1360" s="39"/>
      <c r="B1360" s="39"/>
      <c r="C1360" s="39"/>
      <c r="N1360" s="39"/>
    </row>
    <row r="1361" spans="1:14" s="25" customFormat="1" ht="13.35" customHeight="1">
      <c r="A1361" s="39"/>
      <c r="B1361" s="39"/>
      <c r="C1361" s="39"/>
      <c r="N1361" s="39"/>
    </row>
    <row r="1362" spans="1:14" s="25" customFormat="1" ht="13.35" customHeight="1">
      <c r="A1362" s="39"/>
      <c r="B1362" s="39"/>
      <c r="C1362" s="39"/>
      <c r="N1362" s="39"/>
    </row>
    <row r="1363" spans="1:14" s="25" customFormat="1" ht="13.35" customHeight="1">
      <c r="A1363" s="39"/>
      <c r="B1363" s="39"/>
      <c r="C1363" s="39"/>
      <c r="N1363" s="39"/>
    </row>
    <row r="1364" spans="1:14" s="25" customFormat="1" ht="13.35" customHeight="1">
      <c r="A1364" s="39"/>
      <c r="B1364" s="39"/>
      <c r="C1364" s="39"/>
      <c r="N1364" s="39"/>
    </row>
    <row r="1365" spans="1:14" s="25" customFormat="1" ht="13.35" customHeight="1">
      <c r="A1365" s="39"/>
      <c r="B1365" s="39"/>
      <c r="C1365" s="39"/>
      <c r="N1365" s="39"/>
    </row>
    <row r="1366" spans="1:14" s="25" customFormat="1" ht="13.35" customHeight="1">
      <c r="A1366" s="39"/>
      <c r="B1366" s="39"/>
      <c r="C1366" s="39"/>
      <c r="N1366" s="39"/>
    </row>
    <row r="1367" spans="1:14" s="25" customFormat="1" ht="13.35" customHeight="1">
      <c r="A1367" s="39"/>
      <c r="B1367" s="39"/>
      <c r="C1367" s="39"/>
      <c r="N1367" s="39"/>
    </row>
    <row r="1368" spans="1:14" s="25" customFormat="1" ht="13.35" customHeight="1">
      <c r="A1368" s="39"/>
      <c r="B1368" s="39"/>
      <c r="C1368" s="39"/>
      <c r="N1368" s="39"/>
    </row>
    <row r="1369" spans="1:14" s="25" customFormat="1" ht="13.35" customHeight="1">
      <c r="A1369" s="39"/>
      <c r="B1369" s="39"/>
      <c r="C1369" s="39"/>
      <c r="N1369" s="39"/>
    </row>
    <row r="1370" spans="1:14" s="25" customFormat="1" ht="13.35" customHeight="1">
      <c r="A1370" s="39"/>
      <c r="B1370" s="39"/>
      <c r="C1370" s="39"/>
      <c r="N1370" s="39"/>
    </row>
    <row r="1371" spans="1:14" s="25" customFormat="1" ht="13.35" customHeight="1">
      <c r="A1371" s="39"/>
      <c r="B1371" s="39"/>
      <c r="C1371" s="39"/>
      <c r="N1371" s="39"/>
    </row>
    <row r="1372" spans="1:14" s="25" customFormat="1" ht="13.35" customHeight="1">
      <c r="A1372" s="39"/>
      <c r="B1372" s="39"/>
      <c r="C1372" s="39"/>
      <c r="N1372" s="39"/>
    </row>
    <row r="1373" spans="1:14" s="25" customFormat="1" ht="13.35" customHeight="1">
      <c r="A1373" s="39"/>
      <c r="B1373" s="39"/>
      <c r="C1373" s="39"/>
      <c r="N1373" s="39"/>
    </row>
    <row r="1374" spans="1:14" s="25" customFormat="1" ht="13.35" customHeight="1">
      <c r="A1374" s="39"/>
      <c r="B1374" s="39"/>
      <c r="C1374" s="39"/>
      <c r="N1374" s="39"/>
    </row>
    <row r="1375" spans="1:14" s="25" customFormat="1" ht="13.35" customHeight="1">
      <c r="A1375" s="39"/>
      <c r="B1375" s="39"/>
      <c r="C1375" s="39"/>
      <c r="N1375" s="39"/>
    </row>
    <row r="1376" spans="1:14" s="25" customFormat="1" ht="13.35" customHeight="1">
      <c r="A1376" s="39"/>
      <c r="B1376" s="39"/>
      <c r="C1376" s="39"/>
      <c r="N1376" s="39"/>
    </row>
    <row r="1377" spans="1:14" s="25" customFormat="1" ht="13.35" customHeight="1">
      <c r="A1377" s="39"/>
      <c r="B1377" s="39"/>
      <c r="C1377" s="39"/>
      <c r="N1377" s="39"/>
    </row>
    <row r="1378" spans="1:14" s="25" customFormat="1" ht="13.35" customHeight="1">
      <c r="A1378" s="39"/>
      <c r="B1378" s="39"/>
      <c r="C1378" s="39"/>
      <c r="N1378" s="39"/>
    </row>
    <row r="1379" spans="1:14" s="25" customFormat="1" ht="13.35" customHeight="1">
      <c r="A1379" s="39"/>
      <c r="B1379" s="39"/>
      <c r="C1379" s="39"/>
      <c r="N1379" s="39"/>
    </row>
    <row r="1380" spans="1:14" s="25" customFormat="1" ht="13.35" customHeight="1">
      <c r="A1380" s="39"/>
      <c r="B1380" s="39"/>
      <c r="C1380" s="39"/>
      <c r="N1380" s="39"/>
    </row>
    <row r="1381" spans="1:14" s="25" customFormat="1" ht="13.35" customHeight="1">
      <c r="A1381" s="39"/>
      <c r="B1381" s="39"/>
      <c r="C1381" s="39"/>
      <c r="N1381" s="39"/>
    </row>
    <row r="1382" spans="1:14" s="25" customFormat="1" ht="13.35" customHeight="1">
      <c r="A1382" s="39"/>
      <c r="B1382" s="39"/>
      <c r="C1382" s="39"/>
      <c r="N1382" s="39"/>
    </row>
    <row r="1383" spans="1:14" s="25" customFormat="1" ht="13.35" customHeight="1">
      <c r="A1383" s="39"/>
      <c r="B1383" s="39"/>
      <c r="C1383" s="39"/>
      <c r="N1383" s="39"/>
    </row>
    <row r="1384" spans="1:14" s="25" customFormat="1" ht="13.35" customHeight="1">
      <c r="A1384" s="39"/>
      <c r="B1384" s="39"/>
      <c r="C1384" s="39"/>
      <c r="N1384" s="39"/>
    </row>
    <row r="1385" spans="1:14" s="25" customFormat="1" ht="13.35" customHeight="1">
      <c r="A1385" s="39"/>
      <c r="B1385" s="39"/>
      <c r="C1385" s="39"/>
      <c r="N1385" s="39"/>
    </row>
    <row r="1386" spans="1:14" s="25" customFormat="1" ht="13.35" customHeight="1">
      <c r="A1386" s="39"/>
      <c r="B1386" s="39"/>
      <c r="C1386" s="39"/>
      <c r="N1386" s="39"/>
    </row>
    <row r="1387" spans="1:14" s="25" customFormat="1" ht="13.35" customHeight="1">
      <c r="A1387" s="39"/>
      <c r="B1387" s="39"/>
      <c r="C1387" s="39"/>
      <c r="N1387" s="39"/>
    </row>
    <row r="1388" spans="1:14" s="25" customFormat="1" ht="13.35" customHeight="1">
      <c r="A1388" s="39"/>
      <c r="B1388" s="39"/>
      <c r="C1388" s="39"/>
      <c r="N1388" s="39"/>
    </row>
    <row r="1389" spans="1:14" s="25" customFormat="1" ht="13.35" customHeight="1">
      <c r="A1389" s="39"/>
      <c r="B1389" s="39"/>
      <c r="C1389" s="39"/>
      <c r="N1389" s="39"/>
    </row>
    <row r="1390" spans="1:14" s="25" customFormat="1" ht="13.35" customHeight="1">
      <c r="A1390" s="39"/>
      <c r="B1390" s="39"/>
      <c r="C1390" s="39"/>
      <c r="N1390" s="39"/>
    </row>
    <row r="1391" spans="1:14" s="25" customFormat="1" ht="13.35" customHeight="1">
      <c r="A1391" s="39"/>
      <c r="B1391" s="39"/>
      <c r="C1391" s="39"/>
      <c r="N1391" s="39"/>
    </row>
    <row r="1392" spans="1:14" s="25" customFormat="1" ht="13.35" customHeight="1">
      <c r="A1392" s="39"/>
      <c r="B1392" s="39"/>
      <c r="C1392" s="39"/>
      <c r="N1392" s="39"/>
    </row>
    <row r="1393" spans="1:14" s="25" customFormat="1" ht="13.35" customHeight="1">
      <c r="A1393" s="39"/>
      <c r="B1393" s="39"/>
      <c r="C1393" s="39"/>
      <c r="N1393" s="39"/>
    </row>
    <row r="1394" spans="1:14" s="25" customFormat="1" ht="13.35" customHeight="1">
      <c r="A1394" s="39"/>
      <c r="B1394" s="39"/>
      <c r="C1394" s="39"/>
      <c r="N1394" s="39"/>
    </row>
    <row r="1395" spans="1:14" s="25" customFormat="1" ht="13.35" customHeight="1">
      <c r="A1395" s="39"/>
      <c r="B1395" s="39"/>
      <c r="C1395" s="39"/>
      <c r="N1395" s="39"/>
    </row>
    <row r="1396" spans="1:14" s="25" customFormat="1" ht="13.35" customHeight="1">
      <c r="A1396" s="39"/>
      <c r="B1396" s="39"/>
      <c r="C1396" s="39"/>
      <c r="N1396" s="39"/>
    </row>
    <row r="1397" spans="1:14" s="25" customFormat="1" ht="13.35" customHeight="1">
      <c r="A1397" s="39"/>
      <c r="B1397" s="39"/>
      <c r="C1397" s="39"/>
      <c r="N1397" s="39"/>
    </row>
    <row r="1398" spans="1:14" s="25" customFormat="1" ht="13.35" customHeight="1">
      <c r="A1398" s="39"/>
      <c r="B1398" s="39"/>
      <c r="C1398" s="39"/>
      <c r="N1398" s="39"/>
    </row>
    <row r="1399" spans="1:14" s="25" customFormat="1" ht="13.35" customHeight="1">
      <c r="A1399" s="39"/>
      <c r="B1399" s="39"/>
      <c r="C1399" s="39"/>
      <c r="N1399" s="39"/>
    </row>
    <row r="1400" spans="1:14" s="25" customFormat="1" ht="13.35" customHeight="1">
      <c r="A1400" s="39"/>
      <c r="B1400" s="39"/>
      <c r="C1400" s="39"/>
      <c r="N1400" s="39"/>
    </row>
    <row r="1401" spans="1:14" s="25" customFormat="1" ht="13.35" customHeight="1">
      <c r="A1401" s="39"/>
      <c r="B1401" s="39"/>
      <c r="C1401" s="39"/>
      <c r="N1401" s="39"/>
    </row>
    <row r="1402" spans="1:14" s="25" customFormat="1" ht="13.35" customHeight="1">
      <c r="A1402" s="39"/>
      <c r="B1402" s="39"/>
      <c r="C1402" s="39"/>
      <c r="N1402" s="39"/>
    </row>
    <row r="1403" spans="1:14" s="25" customFormat="1" ht="13.35" customHeight="1">
      <c r="A1403" s="39"/>
      <c r="B1403" s="39"/>
      <c r="C1403" s="39"/>
      <c r="N1403" s="39"/>
    </row>
    <row r="1404" spans="1:14" s="25" customFormat="1" ht="13.35" customHeight="1">
      <c r="A1404" s="39"/>
      <c r="B1404" s="39"/>
      <c r="C1404" s="39"/>
      <c r="N1404" s="39"/>
    </row>
    <row r="1405" spans="1:14" s="25" customFormat="1" ht="13.35" customHeight="1">
      <c r="A1405" s="39"/>
      <c r="B1405" s="39"/>
      <c r="C1405" s="39"/>
      <c r="N1405" s="39"/>
    </row>
    <row r="1406" spans="1:14" s="25" customFormat="1" ht="13.35" customHeight="1">
      <c r="A1406" s="39"/>
      <c r="B1406" s="39"/>
      <c r="C1406" s="39"/>
      <c r="N1406" s="39"/>
    </row>
    <row r="1407" spans="1:14" s="25" customFormat="1" ht="13.35" customHeight="1">
      <c r="A1407" s="39"/>
      <c r="B1407" s="39"/>
      <c r="C1407" s="39"/>
      <c r="N1407" s="39"/>
    </row>
    <row r="1408" spans="1:14" s="25" customFormat="1" ht="13.35" customHeight="1">
      <c r="A1408" s="39"/>
      <c r="B1408" s="39"/>
      <c r="C1408" s="39"/>
      <c r="N1408" s="39"/>
    </row>
    <row r="1409" spans="1:14" s="25" customFormat="1" ht="13.35" customHeight="1">
      <c r="A1409" s="39"/>
      <c r="B1409" s="39"/>
      <c r="C1409" s="39"/>
      <c r="N1409" s="39"/>
    </row>
    <row r="1410" spans="1:14" s="25" customFormat="1" ht="13.35" customHeight="1">
      <c r="A1410" s="39"/>
      <c r="B1410" s="39"/>
      <c r="C1410" s="39"/>
      <c r="N1410" s="39"/>
    </row>
    <row r="1411" spans="1:14" s="25" customFormat="1" ht="13.35" customHeight="1">
      <c r="A1411" s="39"/>
      <c r="B1411" s="39"/>
      <c r="C1411" s="39"/>
      <c r="N1411" s="39"/>
    </row>
    <row r="1412" spans="1:14" s="25" customFormat="1" ht="13.35" customHeight="1">
      <c r="A1412" s="39"/>
      <c r="B1412" s="39"/>
      <c r="C1412" s="39"/>
      <c r="N1412" s="39"/>
    </row>
    <row r="1413" spans="1:14" s="25" customFormat="1" ht="13.35" customHeight="1">
      <c r="A1413" s="39"/>
      <c r="B1413" s="39"/>
      <c r="C1413" s="39"/>
      <c r="N1413" s="39"/>
    </row>
    <row r="1414" spans="1:14" s="25" customFormat="1" ht="13.35" customHeight="1">
      <c r="A1414" s="39"/>
      <c r="B1414" s="39"/>
      <c r="C1414" s="39"/>
      <c r="N1414" s="39"/>
    </row>
    <row r="1415" spans="1:14" s="25" customFormat="1" ht="13.35" customHeight="1">
      <c r="A1415" s="39"/>
      <c r="B1415" s="39"/>
      <c r="C1415" s="39"/>
      <c r="N1415" s="39"/>
    </row>
    <row r="1416" spans="1:14" s="25" customFormat="1" ht="13.35" customHeight="1">
      <c r="A1416" s="39"/>
      <c r="B1416" s="39"/>
      <c r="C1416" s="39"/>
      <c r="N1416" s="39"/>
    </row>
    <row r="1417" spans="1:14" s="25" customFormat="1" ht="13.35" customHeight="1">
      <c r="A1417" s="39"/>
      <c r="B1417" s="39"/>
      <c r="C1417" s="39"/>
      <c r="N1417" s="39"/>
    </row>
    <row r="1418" spans="1:14" s="25" customFormat="1" ht="13.35" customHeight="1">
      <c r="A1418" s="39"/>
      <c r="B1418" s="39"/>
      <c r="C1418" s="39"/>
      <c r="N1418" s="39"/>
    </row>
    <row r="1419" spans="1:14" s="25" customFormat="1" ht="13.35" customHeight="1">
      <c r="A1419" s="39"/>
      <c r="B1419" s="39"/>
      <c r="C1419" s="39"/>
      <c r="N1419" s="39"/>
    </row>
    <row r="1420" spans="1:14" s="25" customFormat="1" ht="13.35" customHeight="1">
      <c r="A1420" s="39"/>
      <c r="B1420" s="39"/>
      <c r="C1420" s="39"/>
      <c r="N1420" s="39"/>
    </row>
    <row r="1421" spans="1:14" s="25" customFormat="1" ht="13.35" customHeight="1">
      <c r="A1421" s="39"/>
      <c r="B1421" s="39"/>
      <c r="C1421" s="39"/>
      <c r="N1421" s="39"/>
    </row>
    <row r="1422" spans="1:14" s="25" customFormat="1" ht="13.35" customHeight="1">
      <c r="A1422" s="39"/>
      <c r="B1422" s="39"/>
      <c r="C1422" s="39"/>
      <c r="N1422" s="39"/>
    </row>
    <row r="1423" spans="1:14" s="25" customFormat="1" ht="13.35" customHeight="1">
      <c r="A1423" s="39"/>
      <c r="B1423" s="39"/>
      <c r="C1423" s="39"/>
      <c r="N1423" s="39"/>
    </row>
    <row r="1424" spans="1:14" s="25" customFormat="1" ht="13.35" customHeight="1">
      <c r="A1424" s="39"/>
      <c r="B1424" s="39"/>
      <c r="C1424" s="39"/>
      <c r="N1424" s="39"/>
    </row>
    <row r="1425" spans="1:14" s="25" customFormat="1" ht="13.35" customHeight="1">
      <c r="A1425" s="39"/>
      <c r="B1425" s="39"/>
      <c r="C1425" s="39"/>
      <c r="N1425" s="39"/>
    </row>
    <row r="1426" spans="1:14" s="25" customFormat="1" ht="13.35" customHeight="1">
      <c r="A1426" s="39"/>
      <c r="B1426" s="39"/>
      <c r="C1426" s="39"/>
      <c r="N1426" s="39"/>
    </row>
    <row r="1427" spans="1:14" s="25" customFormat="1" ht="13.35" customHeight="1">
      <c r="A1427" s="39"/>
      <c r="B1427" s="39"/>
      <c r="C1427" s="39"/>
      <c r="N1427" s="39"/>
    </row>
    <row r="1428" spans="1:14" s="25" customFormat="1" ht="13.35" customHeight="1">
      <c r="A1428" s="39"/>
      <c r="B1428" s="39"/>
      <c r="C1428" s="39"/>
      <c r="N1428" s="39"/>
    </row>
    <row r="1429" spans="1:14" s="25" customFormat="1" ht="13.35" customHeight="1">
      <c r="A1429" s="39"/>
      <c r="B1429" s="39"/>
      <c r="C1429" s="39"/>
      <c r="N1429" s="39"/>
    </row>
    <row r="1430" spans="1:14" s="25" customFormat="1" ht="13.35" customHeight="1">
      <c r="A1430" s="39"/>
      <c r="B1430" s="39"/>
      <c r="C1430" s="39"/>
      <c r="N1430" s="39"/>
    </row>
    <row r="1431" spans="1:14" s="25" customFormat="1" ht="13.35" customHeight="1">
      <c r="A1431" s="39"/>
      <c r="B1431" s="39"/>
      <c r="C1431" s="39"/>
      <c r="N1431" s="39"/>
    </row>
    <row r="1432" spans="1:14" s="25" customFormat="1" ht="13.35" customHeight="1">
      <c r="A1432" s="39"/>
      <c r="B1432" s="39"/>
      <c r="C1432" s="39"/>
      <c r="N1432" s="39"/>
    </row>
    <row r="1433" spans="1:14" s="25" customFormat="1" ht="13.35" customHeight="1">
      <c r="A1433" s="39"/>
      <c r="B1433" s="39"/>
      <c r="C1433" s="39"/>
      <c r="N1433" s="39"/>
    </row>
    <row r="1434" spans="1:14" s="25" customFormat="1" ht="13.35" customHeight="1">
      <c r="A1434" s="39"/>
      <c r="B1434" s="39"/>
      <c r="C1434" s="39"/>
      <c r="N1434" s="39"/>
    </row>
    <row r="1435" spans="1:14" s="25" customFormat="1" ht="13.35" customHeight="1">
      <c r="A1435" s="39"/>
      <c r="B1435" s="39"/>
      <c r="C1435" s="39"/>
      <c r="N1435" s="39"/>
    </row>
    <row r="1436" spans="1:14" s="25" customFormat="1" ht="13.35" customHeight="1">
      <c r="A1436" s="39"/>
      <c r="B1436" s="39"/>
      <c r="C1436" s="39"/>
      <c r="N1436" s="39"/>
    </row>
    <row r="1437" spans="1:14" s="25" customFormat="1" ht="13.35" customHeight="1">
      <c r="A1437" s="39"/>
      <c r="B1437" s="39"/>
      <c r="C1437" s="39"/>
      <c r="N1437" s="39"/>
    </row>
    <row r="1438" spans="1:14" s="25" customFormat="1" ht="13.35" customHeight="1">
      <c r="A1438" s="39"/>
      <c r="B1438" s="39"/>
      <c r="C1438" s="39"/>
      <c r="N1438" s="39"/>
    </row>
    <row r="1439" spans="1:14" s="25" customFormat="1" ht="13.35" customHeight="1">
      <c r="A1439" s="39"/>
      <c r="B1439" s="39"/>
      <c r="C1439" s="39"/>
      <c r="N1439" s="39"/>
    </row>
    <row r="1440" spans="1:14" s="25" customFormat="1" ht="13.35" customHeight="1">
      <c r="A1440" s="39"/>
      <c r="B1440" s="39"/>
      <c r="C1440" s="39"/>
      <c r="N1440" s="39"/>
    </row>
    <row r="1441" spans="1:14" s="25" customFormat="1" ht="13.35" customHeight="1">
      <c r="A1441" s="39"/>
      <c r="B1441" s="39"/>
      <c r="C1441" s="39"/>
      <c r="N1441" s="39"/>
    </row>
    <row r="1442" spans="1:14" s="25" customFormat="1" ht="13.35" customHeight="1">
      <c r="A1442" s="39"/>
      <c r="B1442" s="39"/>
      <c r="C1442" s="39"/>
      <c r="N1442" s="39"/>
    </row>
    <row r="1443" spans="1:14" s="25" customFormat="1" ht="13.35" customHeight="1">
      <c r="A1443" s="39"/>
      <c r="B1443" s="39"/>
      <c r="C1443" s="39"/>
      <c r="N1443" s="39"/>
    </row>
    <row r="1444" spans="1:14" s="25" customFormat="1" ht="13.35" customHeight="1">
      <c r="A1444" s="39"/>
      <c r="B1444" s="39"/>
      <c r="C1444" s="39"/>
      <c r="N1444" s="39"/>
    </row>
    <row r="1445" spans="1:14" s="25" customFormat="1" ht="13.35" customHeight="1">
      <c r="A1445" s="39"/>
      <c r="B1445" s="39"/>
      <c r="C1445" s="39"/>
      <c r="N1445" s="39"/>
    </row>
    <row r="1446" spans="1:14" s="25" customFormat="1" ht="13.35" customHeight="1">
      <c r="A1446" s="39"/>
      <c r="B1446" s="39"/>
      <c r="C1446" s="39"/>
      <c r="N1446" s="39"/>
    </row>
    <row r="1447" spans="1:14" s="25" customFormat="1" ht="13.35" customHeight="1">
      <c r="A1447" s="39"/>
      <c r="B1447" s="39"/>
      <c r="C1447" s="39"/>
      <c r="N1447" s="39"/>
    </row>
    <row r="1448" spans="1:14" s="25" customFormat="1" ht="13.35" customHeight="1">
      <c r="A1448" s="39"/>
      <c r="B1448" s="39"/>
      <c r="C1448" s="39"/>
      <c r="N1448" s="39"/>
    </row>
    <row r="1449" spans="1:14" s="25" customFormat="1" ht="13.35" customHeight="1">
      <c r="A1449" s="39"/>
      <c r="B1449" s="39"/>
      <c r="C1449" s="39"/>
      <c r="N1449" s="39"/>
    </row>
    <row r="1450" spans="1:14" s="25" customFormat="1" ht="13.35" customHeight="1">
      <c r="A1450" s="39"/>
      <c r="B1450" s="39"/>
      <c r="C1450" s="39"/>
      <c r="N1450" s="39"/>
    </row>
    <row r="1451" spans="1:14" s="25" customFormat="1" ht="13.35" customHeight="1">
      <c r="A1451" s="39"/>
      <c r="B1451" s="39"/>
      <c r="C1451" s="39"/>
      <c r="N1451" s="39"/>
    </row>
    <row r="1452" spans="1:14" s="25" customFormat="1" ht="13.35" customHeight="1">
      <c r="A1452" s="39"/>
      <c r="B1452" s="39"/>
      <c r="C1452" s="39"/>
      <c r="N1452" s="39"/>
    </row>
    <row r="1453" spans="1:14" s="25" customFormat="1" ht="13.35" customHeight="1">
      <c r="A1453" s="39"/>
      <c r="B1453" s="39"/>
      <c r="C1453" s="39"/>
      <c r="N1453" s="39"/>
    </row>
    <row r="1454" spans="1:14" s="25" customFormat="1" ht="13.35" customHeight="1">
      <c r="A1454" s="39"/>
      <c r="B1454" s="39"/>
      <c r="C1454" s="39"/>
      <c r="N1454" s="39"/>
    </row>
    <row r="1455" spans="1:14" s="25" customFormat="1" ht="13.35" customHeight="1">
      <c r="A1455" s="39"/>
      <c r="B1455" s="39"/>
      <c r="C1455" s="39"/>
      <c r="N1455" s="39"/>
    </row>
    <row r="1456" spans="1:14" s="25" customFormat="1" ht="13.35" customHeight="1">
      <c r="A1456" s="39"/>
      <c r="B1456" s="39"/>
      <c r="C1456" s="39"/>
      <c r="N1456" s="39"/>
    </row>
    <row r="1457" spans="1:14" s="25" customFormat="1" ht="13.35" customHeight="1">
      <c r="A1457" s="39"/>
      <c r="B1457" s="39"/>
      <c r="C1457" s="39"/>
      <c r="N1457" s="39"/>
    </row>
    <row r="1458" spans="1:14" s="25" customFormat="1" ht="13.35" customHeight="1">
      <c r="A1458" s="39"/>
      <c r="B1458" s="39"/>
      <c r="C1458" s="39"/>
      <c r="N1458" s="39"/>
    </row>
    <row r="1459" spans="1:14" s="25" customFormat="1" ht="13.35" customHeight="1">
      <c r="A1459" s="39"/>
      <c r="B1459" s="39"/>
      <c r="C1459" s="39"/>
      <c r="N1459" s="39"/>
    </row>
    <row r="1460" spans="1:14" s="25" customFormat="1" ht="13.35" customHeight="1">
      <c r="A1460" s="39"/>
      <c r="B1460" s="39"/>
      <c r="C1460" s="39"/>
      <c r="N1460" s="39"/>
    </row>
    <row r="1461" spans="1:14" s="25" customFormat="1" ht="13.35" customHeight="1">
      <c r="A1461" s="39"/>
      <c r="B1461" s="39"/>
      <c r="C1461" s="39"/>
      <c r="N1461" s="39"/>
    </row>
    <row r="1462" spans="1:14" s="25" customFormat="1" ht="13.35" customHeight="1">
      <c r="A1462" s="39"/>
      <c r="B1462" s="39"/>
      <c r="C1462" s="39"/>
      <c r="N1462" s="39"/>
    </row>
    <row r="1463" spans="1:14" s="25" customFormat="1" ht="13.35" customHeight="1">
      <c r="A1463" s="39"/>
      <c r="B1463" s="39"/>
      <c r="C1463" s="39"/>
      <c r="N1463" s="39"/>
    </row>
    <row r="1464" spans="1:14" s="25" customFormat="1" ht="13.35" customHeight="1">
      <c r="A1464" s="39"/>
      <c r="B1464" s="39"/>
      <c r="C1464" s="39"/>
      <c r="N1464" s="39"/>
    </row>
    <row r="1465" spans="1:14" s="25" customFormat="1" ht="13.35" customHeight="1">
      <c r="A1465" s="39"/>
      <c r="B1465" s="39"/>
      <c r="C1465" s="39"/>
      <c r="N1465" s="39"/>
    </row>
    <row r="1466" spans="1:14" s="25" customFormat="1" ht="13.35" customHeight="1">
      <c r="A1466" s="39"/>
      <c r="B1466" s="39"/>
      <c r="C1466" s="39"/>
      <c r="N1466" s="39"/>
    </row>
    <row r="1467" spans="1:14" s="25" customFormat="1" ht="13.35" customHeight="1">
      <c r="A1467" s="39"/>
      <c r="B1467" s="39"/>
      <c r="C1467" s="39"/>
      <c r="N1467" s="39"/>
    </row>
    <row r="1468" spans="1:14" s="25" customFormat="1" ht="13.35" customHeight="1">
      <c r="A1468" s="39"/>
      <c r="B1468" s="39"/>
      <c r="C1468" s="39"/>
      <c r="N1468" s="39"/>
    </row>
    <row r="1469" spans="1:14" s="25" customFormat="1" ht="13.35" customHeight="1">
      <c r="A1469" s="39"/>
      <c r="B1469" s="39"/>
      <c r="C1469" s="39"/>
      <c r="N1469" s="39"/>
    </row>
    <row r="1470" spans="1:14" s="25" customFormat="1" ht="13.35" customHeight="1">
      <c r="A1470" s="39"/>
      <c r="B1470" s="39"/>
      <c r="C1470" s="39"/>
      <c r="N1470" s="39"/>
    </row>
    <row r="1471" spans="1:14" s="25" customFormat="1" ht="13.35" customHeight="1">
      <c r="A1471" s="39"/>
      <c r="B1471" s="39"/>
      <c r="C1471" s="39"/>
      <c r="N1471" s="39"/>
    </row>
    <row r="1472" spans="1:14" s="25" customFormat="1" ht="13.35" customHeight="1">
      <c r="A1472" s="39"/>
      <c r="B1472" s="39"/>
      <c r="C1472" s="39"/>
      <c r="N1472" s="39"/>
    </row>
    <row r="1473" spans="1:14" s="25" customFormat="1" ht="13.35" customHeight="1">
      <c r="A1473" s="39"/>
      <c r="B1473" s="39"/>
      <c r="C1473" s="39"/>
      <c r="N1473" s="39"/>
    </row>
    <row r="1474" spans="1:14" s="25" customFormat="1" ht="13.35" customHeight="1">
      <c r="A1474" s="39"/>
      <c r="B1474" s="39"/>
      <c r="C1474" s="39"/>
      <c r="N1474" s="39"/>
    </row>
    <row r="1475" spans="1:14" s="25" customFormat="1" ht="13.35" customHeight="1">
      <c r="A1475" s="39"/>
      <c r="B1475" s="39"/>
      <c r="C1475" s="39"/>
      <c r="N1475" s="39"/>
    </row>
    <row r="1476" spans="1:14" s="25" customFormat="1" ht="13.35" customHeight="1">
      <c r="A1476" s="39"/>
      <c r="B1476" s="39"/>
      <c r="C1476" s="39"/>
      <c r="N1476" s="39"/>
    </row>
    <row r="1477" spans="1:14" s="25" customFormat="1" ht="13.35" customHeight="1">
      <c r="A1477" s="39"/>
      <c r="B1477" s="39"/>
      <c r="C1477" s="39"/>
      <c r="N1477" s="39"/>
    </row>
    <row r="1478" spans="1:14" s="25" customFormat="1" ht="13.35" customHeight="1">
      <c r="A1478" s="39"/>
      <c r="B1478" s="39"/>
      <c r="C1478" s="39"/>
      <c r="N1478" s="39"/>
    </row>
    <row r="1479" spans="1:14" s="25" customFormat="1" ht="13.35" customHeight="1">
      <c r="A1479" s="39"/>
      <c r="B1479" s="39"/>
      <c r="C1479" s="39"/>
      <c r="N1479" s="39"/>
    </row>
    <row r="1480" spans="1:14" s="25" customFormat="1" ht="13.35" customHeight="1">
      <c r="A1480" s="39"/>
      <c r="B1480" s="39"/>
      <c r="C1480" s="39"/>
      <c r="N1480" s="39"/>
    </row>
    <row r="1481" spans="1:14" s="25" customFormat="1" ht="13.35" customHeight="1">
      <c r="A1481" s="39"/>
      <c r="B1481" s="39"/>
      <c r="C1481" s="39"/>
      <c r="N1481" s="39"/>
    </row>
    <row r="1482" spans="1:14" s="25" customFormat="1" ht="13.35" customHeight="1">
      <c r="A1482" s="39"/>
      <c r="B1482" s="39"/>
      <c r="C1482" s="39"/>
      <c r="N1482" s="39"/>
    </row>
    <row r="1483" spans="1:14" s="25" customFormat="1" ht="13.35" customHeight="1">
      <c r="A1483" s="39"/>
      <c r="B1483" s="39"/>
      <c r="C1483" s="39"/>
      <c r="N1483" s="39"/>
    </row>
    <row r="1484" spans="1:14" s="25" customFormat="1" ht="13.35" customHeight="1">
      <c r="A1484" s="39"/>
      <c r="B1484" s="39"/>
      <c r="C1484" s="39"/>
      <c r="N1484" s="39"/>
    </row>
    <row r="1485" spans="1:14" s="25" customFormat="1" ht="13.35" customHeight="1">
      <c r="A1485" s="39"/>
      <c r="B1485" s="39"/>
      <c r="C1485" s="39"/>
      <c r="N1485" s="39"/>
    </row>
    <row r="1486" spans="1:14" s="25" customFormat="1" ht="13.35" customHeight="1">
      <c r="A1486" s="39"/>
      <c r="B1486" s="39"/>
      <c r="C1486" s="39"/>
      <c r="N1486" s="39"/>
    </row>
    <row r="1487" spans="1:14" s="25" customFormat="1" ht="13.35" customHeight="1">
      <c r="A1487" s="39"/>
      <c r="B1487" s="39"/>
      <c r="C1487" s="39"/>
      <c r="N1487" s="39"/>
    </row>
    <row r="1488" spans="1:14" s="25" customFormat="1" ht="13.35" customHeight="1">
      <c r="A1488" s="39"/>
      <c r="B1488" s="39"/>
      <c r="C1488" s="39"/>
      <c r="N1488" s="39"/>
    </row>
    <row r="1489" spans="1:14" s="25" customFormat="1" ht="13.35" customHeight="1">
      <c r="A1489" s="39"/>
      <c r="B1489" s="39"/>
      <c r="C1489" s="39"/>
      <c r="N1489" s="39"/>
    </row>
    <row r="1490" spans="1:14" s="25" customFormat="1" ht="13.35" customHeight="1">
      <c r="A1490" s="39"/>
      <c r="B1490" s="39"/>
      <c r="C1490" s="39"/>
      <c r="N1490" s="39"/>
    </row>
    <row r="1491" spans="1:14" s="25" customFormat="1" ht="13.35" customHeight="1">
      <c r="A1491" s="39"/>
      <c r="B1491" s="39"/>
      <c r="C1491" s="39"/>
      <c r="N1491" s="39"/>
    </row>
    <row r="1492" spans="1:14" s="25" customFormat="1" ht="13.35" customHeight="1">
      <c r="A1492" s="39"/>
      <c r="B1492" s="39"/>
      <c r="C1492" s="39"/>
      <c r="N1492" s="39"/>
    </row>
    <row r="1493" spans="1:14" s="25" customFormat="1" ht="13.35" customHeight="1">
      <c r="A1493" s="39"/>
      <c r="B1493" s="39"/>
      <c r="C1493" s="39"/>
      <c r="N1493" s="39"/>
    </row>
    <row r="1494" spans="1:14" s="25" customFormat="1" ht="13.35" customHeight="1">
      <c r="A1494" s="39"/>
      <c r="B1494" s="39"/>
      <c r="C1494" s="39"/>
      <c r="N1494" s="39"/>
    </row>
    <row r="1495" spans="1:14" s="25" customFormat="1" ht="13.35" customHeight="1">
      <c r="A1495" s="39"/>
      <c r="B1495" s="39"/>
      <c r="C1495" s="39"/>
      <c r="N1495" s="39"/>
    </row>
    <row r="1496" spans="1:14" s="25" customFormat="1" ht="13.35" customHeight="1">
      <c r="A1496" s="39"/>
      <c r="B1496" s="39"/>
      <c r="C1496" s="39"/>
      <c r="N1496" s="39"/>
    </row>
    <row r="1497" spans="1:14" s="25" customFormat="1" ht="13.35" customHeight="1">
      <c r="A1497" s="39"/>
      <c r="B1497" s="39"/>
      <c r="C1497" s="39"/>
      <c r="N1497" s="39"/>
    </row>
    <row r="1498" spans="1:14" s="25" customFormat="1" ht="13.35" customHeight="1">
      <c r="A1498" s="39"/>
      <c r="B1498" s="39"/>
      <c r="C1498" s="39"/>
      <c r="N1498" s="39"/>
    </row>
    <row r="1499" spans="1:14" s="25" customFormat="1" ht="13.35" customHeight="1">
      <c r="A1499" s="39"/>
      <c r="B1499" s="39"/>
      <c r="C1499" s="39"/>
      <c r="N1499" s="39"/>
    </row>
    <row r="1500" spans="1:14" s="25" customFormat="1" ht="13.35" customHeight="1">
      <c r="A1500" s="39"/>
      <c r="B1500" s="39"/>
      <c r="C1500" s="39"/>
      <c r="N1500" s="39"/>
    </row>
    <row r="1501" spans="1:14" s="25" customFormat="1" ht="13.35" customHeight="1">
      <c r="A1501" s="39"/>
      <c r="B1501" s="39"/>
      <c r="C1501" s="39"/>
      <c r="N1501" s="39"/>
    </row>
    <row r="1502" spans="1:14" s="25" customFormat="1" ht="13.35" customHeight="1">
      <c r="A1502" s="39"/>
      <c r="B1502" s="39"/>
      <c r="C1502" s="39"/>
      <c r="N1502" s="39"/>
    </row>
    <row r="1503" spans="1:14" s="25" customFormat="1" ht="13.35" customHeight="1">
      <c r="A1503" s="39"/>
      <c r="B1503" s="39"/>
      <c r="C1503" s="39"/>
      <c r="N1503" s="39"/>
    </row>
    <row r="1504" spans="1:14" s="25" customFormat="1" ht="13.35" customHeight="1">
      <c r="A1504" s="39"/>
      <c r="B1504" s="39"/>
      <c r="C1504" s="39"/>
      <c r="N1504" s="39"/>
    </row>
    <row r="1505" spans="1:14" s="25" customFormat="1" ht="13.35" customHeight="1">
      <c r="A1505" s="39"/>
      <c r="B1505" s="39"/>
      <c r="C1505" s="39"/>
      <c r="N1505" s="39"/>
    </row>
    <row r="1506" spans="1:14" s="25" customFormat="1" ht="13.35" customHeight="1">
      <c r="A1506" s="39"/>
      <c r="B1506" s="39"/>
      <c r="C1506" s="39"/>
      <c r="N1506" s="39"/>
    </row>
    <row r="1507" spans="1:14" s="25" customFormat="1" ht="13.35" customHeight="1">
      <c r="A1507" s="39"/>
      <c r="B1507" s="39"/>
      <c r="C1507" s="39"/>
      <c r="N1507" s="39"/>
    </row>
    <row r="1508" spans="1:14" s="25" customFormat="1" ht="13.35" customHeight="1">
      <c r="A1508" s="39"/>
      <c r="B1508" s="39"/>
      <c r="C1508" s="39"/>
      <c r="N1508" s="39"/>
    </row>
    <row r="1509" spans="1:14" s="25" customFormat="1" ht="13.35" customHeight="1">
      <c r="A1509" s="39"/>
      <c r="B1509" s="39"/>
      <c r="C1509" s="39"/>
      <c r="N1509" s="39"/>
    </row>
    <row r="1510" spans="1:14" s="25" customFormat="1" ht="13.35" customHeight="1">
      <c r="A1510" s="39"/>
      <c r="B1510" s="39"/>
      <c r="C1510" s="39"/>
      <c r="N1510" s="39"/>
    </row>
    <row r="1511" spans="1:14" s="25" customFormat="1" ht="13.35" customHeight="1">
      <c r="A1511" s="39"/>
      <c r="B1511" s="39"/>
      <c r="C1511" s="39"/>
      <c r="N1511" s="39"/>
    </row>
    <row r="1512" spans="1:14" s="25" customFormat="1" ht="13.35" customHeight="1">
      <c r="A1512" s="39"/>
      <c r="B1512" s="39"/>
      <c r="C1512" s="39"/>
      <c r="N1512" s="39"/>
    </row>
    <row r="1513" spans="1:14" s="25" customFormat="1" ht="13.35" customHeight="1">
      <c r="A1513" s="39"/>
      <c r="B1513" s="39"/>
      <c r="C1513" s="39"/>
      <c r="N1513" s="39"/>
    </row>
    <row r="1514" spans="1:14" s="25" customFormat="1" ht="13.35" customHeight="1">
      <c r="A1514" s="39"/>
      <c r="B1514" s="39"/>
      <c r="C1514" s="39"/>
      <c r="N1514" s="39"/>
    </row>
    <row r="1515" spans="1:14" s="25" customFormat="1" ht="13.35" customHeight="1">
      <c r="A1515" s="39"/>
      <c r="B1515" s="39"/>
      <c r="C1515" s="39"/>
      <c r="N1515" s="39"/>
    </row>
    <row r="1516" spans="1:14" s="25" customFormat="1" ht="13.35" customHeight="1">
      <c r="A1516" s="39"/>
      <c r="B1516" s="39"/>
      <c r="C1516" s="39"/>
      <c r="N1516" s="39"/>
    </row>
    <row r="1517" spans="1:14" s="25" customFormat="1" ht="13.35" customHeight="1">
      <c r="A1517" s="39"/>
      <c r="B1517" s="39"/>
      <c r="C1517" s="39"/>
      <c r="N1517" s="39"/>
    </row>
    <row r="1518" spans="1:14" s="25" customFormat="1" ht="13.35" customHeight="1">
      <c r="A1518" s="39"/>
      <c r="B1518" s="39"/>
      <c r="C1518" s="39"/>
      <c r="N1518" s="39"/>
    </row>
    <row r="1519" spans="1:14" s="25" customFormat="1" ht="13.35" customHeight="1">
      <c r="A1519" s="39"/>
      <c r="B1519" s="39"/>
      <c r="C1519" s="39"/>
      <c r="N1519" s="39"/>
    </row>
    <row r="1520" spans="1:14" s="25" customFormat="1" ht="13.35" customHeight="1">
      <c r="A1520" s="39"/>
      <c r="B1520" s="39"/>
      <c r="C1520" s="39"/>
      <c r="N1520" s="39"/>
    </row>
    <row r="1521" spans="1:14" s="25" customFormat="1" ht="13.35" customHeight="1">
      <c r="A1521" s="39"/>
      <c r="B1521" s="39"/>
      <c r="C1521" s="39"/>
      <c r="N1521" s="39"/>
    </row>
    <row r="1522" spans="1:14" s="25" customFormat="1" ht="13.35" customHeight="1">
      <c r="A1522" s="39"/>
      <c r="B1522" s="39"/>
      <c r="C1522" s="39"/>
      <c r="N1522" s="39"/>
    </row>
    <row r="1523" spans="1:14" s="25" customFormat="1" ht="13.35" customHeight="1">
      <c r="A1523" s="39"/>
      <c r="B1523" s="39"/>
      <c r="C1523" s="39"/>
      <c r="N1523" s="39"/>
    </row>
    <row r="1524" spans="1:14" s="25" customFormat="1" ht="13.35" customHeight="1">
      <c r="A1524" s="39"/>
      <c r="B1524" s="39"/>
      <c r="C1524" s="39"/>
      <c r="N1524" s="39"/>
    </row>
    <row r="1525" spans="1:14" s="25" customFormat="1" ht="13.35" customHeight="1">
      <c r="A1525" s="39"/>
      <c r="B1525" s="39"/>
      <c r="C1525" s="39"/>
      <c r="N1525" s="39"/>
    </row>
    <row r="1526" spans="1:14" s="25" customFormat="1" ht="13.35" customHeight="1">
      <c r="A1526" s="39"/>
      <c r="B1526" s="39"/>
      <c r="C1526" s="39"/>
      <c r="N1526" s="39"/>
    </row>
    <row r="1527" spans="1:14" s="25" customFormat="1" ht="13.35" customHeight="1">
      <c r="A1527" s="39"/>
      <c r="B1527" s="39"/>
      <c r="C1527" s="39"/>
      <c r="N1527" s="39"/>
    </row>
    <row r="1528" spans="1:14" s="25" customFormat="1" ht="13.35" customHeight="1">
      <c r="A1528" s="39"/>
      <c r="B1528" s="39"/>
      <c r="C1528" s="39"/>
      <c r="N1528" s="39"/>
    </row>
    <row r="1529" spans="1:14" s="25" customFormat="1" ht="13.35" customHeight="1">
      <c r="A1529" s="39"/>
      <c r="B1529" s="39"/>
      <c r="C1529" s="39"/>
      <c r="N1529" s="39"/>
    </row>
    <row r="1530" spans="1:14" s="25" customFormat="1" ht="13.35" customHeight="1">
      <c r="A1530" s="39"/>
      <c r="B1530" s="39"/>
      <c r="C1530" s="39"/>
      <c r="N1530" s="39"/>
    </row>
    <row r="1531" spans="1:14" s="25" customFormat="1" ht="13.35" customHeight="1">
      <c r="A1531" s="39"/>
      <c r="B1531" s="39"/>
      <c r="C1531" s="39"/>
      <c r="N1531" s="39"/>
    </row>
    <row r="1532" spans="1:14" s="25" customFormat="1" ht="13.35" customHeight="1">
      <c r="A1532" s="39"/>
      <c r="B1532" s="39"/>
      <c r="C1532" s="39"/>
      <c r="N1532" s="39"/>
    </row>
    <row r="1533" spans="1:14" s="25" customFormat="1" ht="13.35" customHeight="1">
      <c r="A1533" s="39"/>
      <c r="B1533" s="39"/>
      <c r="C1533" s="39"/>
      <c r="N1533" s="39"/>
    </row>
    <row r="1534" spans="1:14" s="25" customFormat="1" ht="13.35" customHeight="1">
      <c r="A1534" s="39"/>
      <c r="B1534" s="39"/>
      <c r="C1534" s="39"/>
      <c r="N1534" s="39"/>
    </row>
    <row r="1535" spans="1:14" s="25" customFormat="1" ht="13.35" customHeight="1">
      <c r="A1535" s="39"/>
      <c r="B1535" s="39"/>
      <c r="C1535" s="39"/>
      <c r="N1535" s="39"/>
    </row>
    <row r="1536" spans="1:14" s="25" customFormat="1" ht="13.35" customHeight="1">
      <c r="A1536" s="39"/>
      <c r="B1536" s="39"/>
      <c r="C1536" s="39"/>
      <c r="N1536" s="39"/>
    </row>
    <row r="1537" spans="1:14" s="25" customFormat="1" ht="13.35" customHeight="1">
      <c r="A1537" s="39"/>
      <c r="B1537" s="39"/>
      <c r="C1537" s="39"/>
      <c r="N1537" s="39"/>
    </row>
    <row r="1538" spans="1:14" s="25" customFormat="1" ht="13.35" customHeight="1">
      <c r="A1538" s="39"/>
      <c r="B1538" s="39"/>
      <c r="C1538" s="39"/>
      <c r="N1538" s="39"/>
    </row>
    <row r="1539" spans="1:14" s="25" customFormat="1" ht="13.35" customHeight="1">
      <c r="A1539" s="39"/>
      <c r="B1539" s="39"/>
      <c r="C1539" s="39"/>
      <c r="N1539" s="39"/>
    </row>
    <row r="1540" spans="1:14" s="25" customFormat="1" ht="13.35" customHeight="1">
      <c r="A1540" s="39"/>
      <c r="B1540" s="39"/>
      <c r="C1540" s="39"/>
      <c r="N1540" s="39"/>
    </row>
    <row r="1541" spans="1:14" s="25" customFormat="1" ht="13.35" customHeight="1">
      <c r="A1541" s="39"/>
      <c r="B1541" s="39"/>
      <c r="C1541" s="39"/>
      <c r="N1541" s="39"/>
    </row>
    <row r="1542" spans="1:14" s="25" customFormat="1" ht="13.35" customHeight="1">
      <c r="A1542" s="39"/>
      <c r="B1542" s="39"/>
      <c r="C1542" s="39"/>
      <c r="N1542" s="39"/>
    </row>
    <row r="1543" spans="1:14" s="25" customFormat="1" ht="13.35" customHeight="1">
      <c r="A1543" s="39"/>
      <c r="B1543" s="39"/>
      <c r="C1543" s="39"/>
      <c r="N1543" s="39"/>
    </row>
    <row r="1544" spans="1:14" s="25" customFormat="1" ht="13.35" customHeight="1">
      <c r="A1544" s="39"/>
      <c r="B1544" s="39"/>
      <c r="C1544" s="39"/>
      <c r="N1544" s="39"/>
    </row>
    <row r="1545" spans="1:14" s="25" customFormat="1" ht="13.35" customHeight="1">
      <c r="A1545" s="39"/>
      <c r="B1545" s="39"/>
      <c r="C1545" s="39"/>
      <c r="N1545" s="39"/>
    </row>
    <row r="1546" spans="1:14" s="25" customFormat="1" ht="13.35" customHeight="1">
      <c r="A1546" s="39"/>
      <c r="B1546" s="39"/>
      <c r="C1546" s="39"/>
      <c r="N1546" s="39"/>
    </row>
    <row r="1547" spans="1:14" s="25" customFormat="1" ht="13.35" customHeight="1">
      <c r="A1547" s="39"/>
      <c r="B1547" s="39"/>
      <c r="C1547" s="39"/>
      <c r="N1547" s="39"/>
    </row>
    <row r="1548" spans="1:14" s="25" customFormat="1" ht="13.35" customHeight="1">
      <c r="A1548" s="39"/>
      <c r="B1548" s="39"/>
      <c r="C1548" s="39"/>
      <c r="N1548" s="39"/>
    </row>
    <row r="1549" spans="1:14" s="25" customFormat="1" ht="13.35" customHeight="1">
      <c r="A1549" s="39"/>
      <c r="B1549" s="39"/>
      <c r="C1549" s="39"/>
      <c r="N1549" s="39"/>
    </row>
    <row r="1550" spans="1:14" s="25" customFormat="1" ht="13.35" customHeight="1">
      <c r="A1550" s="39"/>
      <c r="B1550" s="39"/>
      <c r="C1550" s="39"/>
      <c r="N1550" s="39"/>
    </row>
    <row r="1551" spans="1:14" s="25" customFormat="1" ht="13.35" customHeight="1">
      <c r="A1551" s="39"/>
      <c r="B1551" s="39"/>
      <c r="C1551" s="39"/>
      <c r="N1551" s="39"/>
    </row>
    <row r="1552" spans="1:14" s="25" customFormat="1" ht="13.35" customHeight="1">
      <c r="A1552" s="39"/>
      <c r="B1552" s="39"/>
      <c r="C1552" s="39"/>
      <c r="N1552" s="39"/>
    </row>
    <row r="1553" spans="1:14" s="25" customFormat="1" ht="13.35" customHeight="1">
      <c r="A1553" s="39"/>
      <c r="B1553" s="39"/>
      <c r="C1553" s="39"/>
      <c r="N1553" s="39"/>
    </row>
    <row r="1554" spans="1:14" s="25" customFormat="1" ht="13.35" customHeight="1">
      <c r="A1554" s="39"/>
      <c r="B1554" s="39"/>
      <c r="C1554" s="39"/>
      <c r="N1554" s="39"/>
    </row>
    <row r="1555" spans="1:14" s="25" customFormat="1" ht="13.35" customHeight="1">
      <c r="A1555" s="39"/>
      <c r="B1555" s="39"/>
      <c r="C1555" s="39"/>
      <c r="N1555" s="39"/>
    </row>
    <row r="1556" spans="1:14" s="25" customFormat="1" ht="13.35" customHeight="1">
      <c r="A1556" s="39"/>
      <c r="B1556" s="39"/>
      <c r="C1556" s="39"/>
      <c r="N1556" s="39"/>
    </row>
    <row r="1557" spans="1:14" s="25" customFormat="1" ht="13.35" customHeight="1">
      <c r="A1557" s="39"/>
      <c r="B1557" s="39"/>
      <c r="C1557" s="39"/>
      <c r="N1557" s="39"/>
    </row>
    <row r="1558" spans="1:14" s="25" customFormat="1" ht="13.35" customHeight="1">
      <c r="A1558" s="39"/>
      <c r="B1558" s="39"/>
      <c r="C1558" s="39"/>
      <c r="N1558" s="39"/>
    </row>
    <row r="1559" spans="1:14" s="25" customFormat="1" ht="13.35" customHeight="1">
      <c r="A1559" s="39"/>
      <c r="B1559" s="39"/>
      <c r="C1559" s="39"/>
      <c r="N1559" s="39"/>
    </row>
    <row r="1560" spans="1:14" s="25" customFormat="1" ht="13.35" customHeight="1">
      <c r="A1560" s="39"/>
      <c r="B1560" s="39"/>
      <c r="C1560" s="39"/>
      <c r="N1560" s="39"/>
    </row>
    <row r="1561" spans="1:14" s="25" customFormat="1" ht="13.35" customHeight="1">
      <c r="A1561" s="39"/>
      <c r="B1561" s="39"/>
      <c r="C1561" s="39"/>
      <c r="N1561" s="39"/>
    </row>
    <row r="1562" spans="1:14" s="25" customFormat="1" ht="13.35" customHeight="1">
      <c r="A1562" s="39"/>
      <c r="B1562" s="39"/>
      <c r="C1562" s="39"/>
      <c r="N1562" s="39"/>
    </row>
    <row r="1563" spans="1:14" s="25" customFormat="1" ht="13.35" customHeight="1">
      <c r="A1563" s="39"/>
      <c r="B1563" s="39"/>
      <c r="C1563" s="39"/>
      <c r="N1563" s="39"/>
    </row>
    <row r="1564" spans="1:14" s="25" customFormat="1" ht="13.35" customHeight="1">
      <c r="A1564" s="39"/>
      <c r="B1564" s="39"/>
      <c r="C1564" s="39"/>
      <c r="N1564" s="39"/>
    </row>
    <row r="1565" spans="1:14" s="25" customFormat="1" ht="13.35" customHeight="1">
      <c r="A1565" s="39"/>
      <c r="B1565" s="39"/>
      <c r="C1565" s="39"/>
      <c r="N1565" s="39"/>
    </row>
    <row r="1566" spans="1:14" s="25" customFormat="1" ht="13.35" customHeight="1">
      <c r="A1566" s="39"/>
      <c r="B1566" s="39"/>
      <c r="C1566" s="39"/>
      <c r="N1566" s="39"/>
    </row>
    <row r="1567" spans="1:14" s="25" customFormat="1" ht="13.35" customHeight="1">
      <c r="A1567" s="39"/>
      <c r="B1567" s="39"/>
      <c r="C1567" s="39"/>
      <c r="N1567" s="39"/>
    </row>
    <row r="1568" spans="1:14" s="25" customFormat="1" ht="13.35" customHeight="1">
      <c r="A1568" s="39"/>
      <c r="B1568" s="39"/>
      <c r="C1568" s="39"/>
      <c r="N1568" s="39"/>
    </row>
    <row r="1569" spans="1:14" s="25" customFormat="1" ht="13.35" customHeight="1">
      <c r="A1569" s="39"/>
      <c r="B1569" s="39"/>
      <c r="C1569" s="39"/>
      <c r="N1569" s="39"/>
    </row>
    <row r="1570" spans="1:14" s="25" customFormat="1" ht="13.35" customHeight="1">
      <c r="A1570" s="39"/>
      <c r="B1570" s="39"/>
      <c r="C1570" s="39"/>
      <c r="N1570" s="39"/>
    </row>
    <row r="1571" spans="1:14" s="25" customFormat="1" ht="13.35" customHeight="1">
      <c r="A1571" s="39"/>
      <c r="B1571" s="39"/>
      <c r="C1571" s="39"/>
      <c r="N1571" s="39"/>
    </row>
    <row r="1572" spans="1:14" s="25" customFormat="1" ht="13.35" customHeight="1">
      <c r="A1572" s="39"/>
      <c r="B1572" s="39"/>
      <c r="C1572" s="39"/>
      <c r="N1572" s="39"/>
    </row>
    <row r="1573" spans="1:14" s="25" customFormat="1" ht="13.35" customHeight="1">
      <c r="A1573" s="39"/>
      <c r="B1573" s="39"/>
      <c r="C1573" s="39"/>
      <c r="N1573" s="39"/>
    </row>
    <row r="1574" spans="1:14" s="25" customFormat="1" ht="13.35" customHeight="1">
      <c r="A1574" s="39"/>
      <c r="B1574" s="39"/>
      <c r="C1574" s="39"/>
      <c r="N1574" s="39"/>
    </row>
    <row r="1575" spans="1:14" s="25" customFormat="1" ht="13.35" customHeight="1">
      <c r="A1575" s="39"/>
      <c r="B1575" s="39"/>
      <c r="C1575" s="39"/>
      <c r="N1575" s="39"/>
    </row>
    <row r="1576" spans="1:14" s="25" customFormat="1" ht="13.35" customHeight="1">
      <c r="A1576" s="39"/>
      <c r="B1576" s="39"/>
      <c r="C1576" s="39"/>
      <c r="N1576" s="39"/>
    </row>
    <row r="1577" spans="1:14" s="25" customFormat="1" ht="13.35" customHeight="1">
      <c r="A1577" s="39"/>
      <c r="B1577" s="39"/>
      <c r="C1577" s="39"/>
      <c r="N1577" s="39"/>
    </row>
    <row r="1578" spans="1:14" s="25" customFormat="1" ht="13.35" customHeight="1">
      <c r="A1578" s="39"/>
      <c r="B1578" s="39"/>
      <c r="C1578" s="39"/>
      <c r="N1578" s="39"/>
    </row>
    <row r="1579" spans="1:14" s="25" customFormat="1" ht="13.35" customHeight="1">
      <c r="A1579" s="39"/>
      <c r="B1579" s="39"/>
      <c r="C1579" s="39"/>
      <c r="N1579" s="39"/>
    </row>
    <row r="1580" spans="1:14" s="25" customFormat="1" ht="13.35" customHeight="1">
      <c r="A1580" s="39"/>
      <c r="B1580" s="39"/>
      <c r="C1580" s="39"/>
      <c r="N1580" s="39"/>
    </row>
    <row r="1581" spans="1:14" s="25" customFormat="1" ht="13.35" customHeight="1">
      <c r="A1581" s="39"/>
      <c r="B1581" s="39"/>
      <c r="C1581" s="39"/>
      <c r="N1581" s="39"/>
    </row>
    <row r="1582" spans="1:14" s="25" customFormat="1" ht="13.35" customHeight="1">
      <c r="A1582" s="39"/>
      <c r="B1582" s="39"/>
      <c r="C1582" s="39"/>
      <c r="N1582" s="39"/>
    </row>
    <row r="1583" spans="1:14" s="25" customFormat="1" ht="13.35" customHeight="1">
      <c r="A1583" s="39"/>
      <c r="B1583" s="39"/>
      <c r="C1583" s="39"/>
      <c r="N1583" s="39"/>
    </row>
    <row r="1584" spans="1:14" s="25" customFormat="1" ht="13.35" customHeight="1">
      <c r="A1584" s="39"/>
      <c r="B1584" s="39"/>
      <c r="C1584" s="39"/>
      <c r="N1584" s="39"/>
    </row>
    <row r="1585" spans="1:14" s="25" customFormat="1" ht="13.35" customHeight="1">
      <c r="A1585" s="39"/>
      <c r="B1585" s="39"/>
      <c r="C1585" s="39"/>
      <c r="N1585" s="39"/>
    </row>
    <row r="1586" spans="1:14" s="25" customFormat="1" ht="13.35" customHeight="1">
      <c r="A1586" s="39"/>
      <c r="B1586" s="39"/>
      <c r="C1586" s="39"/>
      <c r="N1586" s="39"/>
    </row>
    <row r="1587" spans="1:14" s="25" customFormat="1" ht="13.35" customHeight="1">
      <c r="A1587" s="39"/>
      <c r="B1587" s="39"/>
      <c r="C1587" s="39"/>
      <c r="N1587" s="39"/>
    </row>
    <row r="1588" spans="1:14" s="25" customFormat="1" ht="13.35" customHeight="1">
      <c r="A1588" s="39"/>
      <c r="B1588" s="39"/>
      <c r="C1588" s="39"/>
      <c r="N1588" s="39"/>
    </row>
    <row r="1589" spans="1:14" s="25" customFormat="1" ht="13.35" customHeight="1">
      <c r="A1589" s="39"/>
      <c r="B1589" s="39"/>
      <c r="C1589" s="39"/>
      <c r="N1589" s="39"/>
    </row>
    <row r="1590" spans="1:14" s="25" customFormat="1" ht="13.35" customHeight="1">
      <c r="A1590" s="39"/>
      <c r="B1590" s="39"/>
      <c r="C1590" s="39"/>
      <c r="N1590" s="39"/>
    </row>
    <row r="1591" spans="1:14" s="25" customFormat="1" ht="13.35" customHeight="1">
      <c r="A1591" s="39"/>
      <c r="B1591" s="39"/>
      <c r="C1591" s="39"/>
      <c r="N1591" s="39"/>
    </row>
    <row r="1592" spans="1:14" s="25" customFormat="1" ht="13.35" customHeight="1">
      <c r="A1592" s="39"/>
      <c r="B1592" s="39"/>
      <c r="C1592" s="39"/>
      <c r="N1592" s="39"/>
    </row>
    <row r="1593" spans="1:14" s="25" customFormat="1" ht="13.35" customHeight="1">
      <c r="A1593" s="39"/>
      <c r="B1593" s="39"/>
      <c r="C1593" s="39"/>
      <c r="N1593" s="39"/>
    </row>
    <row r="1594" spans="1:14" s="25" customFormat="1" ht="13.35" customHeight="1">
      <c r="A1594" s="39"/>
      <c r="B1594" s="39"/>
      <c r="C1594" s="39"/>
      <c r="N1594" s="39"/>
    </row>
    <row r="1595" spans="1:14" s="25" customFormat="1" ht="13.35" customHeight="1">
      <c r="A1595" s="39"/>
      <c r="B1595" s="39"/>
      <c r="C1595" s="39"/>
      <c r="N1595" s="39"/>
    </row>
    <row r="1596" spans="1:14" s="25" customFormat="1" ht="13.35" customHeight="1">
      <c r="A1596" s="39"/>
      <c r="B1596" s="39"/>
      <c r="C1596" s="39"/>
      <c r="N1596" s="39"/>
    </row>
    <row r="1597" spans="1:14" s="25" customFormat="1" ht="13.35" customHeight="1">
      <c r="A1597" s="39"/>
      <c r="B1597" s="39"/>
      <c r="C1597" s="39"/>
      <c r="N1597" s="39"/>
    </row>
    <row r="1598" spans="1:14" s="25" customFormat="1" ht="13.35" customHeight="1">
      <c r="A1598" s="39"/>
      <c r="B1598" s="39"/>
      <c r="C1598" s="39"/>
      <c r="N1598" s="39"/>
    </row>
    <row r="1599" spans="1:14" s="25" customFormat="1" ht="13.35" customHeight="1">
      <c r="A1599" s="39"/>
      <c r="B1599" s="39"/>
      <c r="C1599" s="39"/>
      <c r="N1599" s="39"/>
    </row>
    <row r="1600" spans="1:14" s="25" customFormat="1" ht="13.35" customHeight="1">
      <c r="A1600" s="39"/>
      <c r="B1600" s="39"/>
      <c r="C1600" s="39"/>
      <c r="N1600" s="39"/>
    </row>
    <row r="1601" spans="1:14" s="25" customFormat="1" ht="13.35" customHeight="1">
      <c r="A1601" s="39"/>
      <c r="B1601" s="39"/>
      <c r="C1601" s="39"/>
      <c r="N1601" s="39"/>
    </row>
    <row r="1602" spans="1:14" s="25" customFormat="1" ht="13.35" customHeight="1">
      <c r="A1602" s="39"/>
      <c r="B1602" s="39"/>
      <c r="C1602" s="39"/>
      <c r="N1602" s="39"/>
    </row>
    <row r="1603" spans="1:14" s="25" customFormat="1" ht="13.35" customHeight="1">
      <c r="A1603" s="39"/>
      <c r="B1603" s="39"/>
      <c r="C1603" s="39"/>
      <c r="N1603" s="39"/>
    </row>
    <row r="1604" spans="1:14" s="25" customFormat="1" ht="13.35" customHeight="1">
      <c r="A1604" s="39"/>
      <c r="B1604" s="39"/>
      <c r="C1604" s="39"/>
      <c r="N1604" s="39"/>
    </row>
    <row r="1605" spans="1:14" s="25" customFormat="1" ht="13.35" customHeight="1">
      <c r="A1605" s="39"/>
      <c r="B1605" s="39"/>
      <c r="C1605" s="39"/>
      <c r="N1605" s="39"/>
    </row>
    <row r="1606" spans="1:14" s="25" customFormat="1" ht="13.35" customHeight="1">
      <c r="A1606" s="39"/>
      <c r="B1606" s="39"/>
      <c r="C1606" s="39"/>
      <c r="N1606" s="39"/>
    </row>
    <row r="1607" spans="1:14" s="25" customFormat="1" ht="13.35" customHeight="1">
      <c r="A1607" s="39"/>
      <c r="B1607" s="39"/>
      <c r="C1607" s="39"/>
      <c r="N1607" s="39"/>
    </row>
    <row r="1608" spans="1:14" s="25" customFormat="1" ht="13.35" customHeight="1">
      <c r="A1608" s="39"/>
      <c r="B1608" s="39"/>
      <c r="C1608" s="39"/>
      <c r="N1608" s="39"/>
    </row>
    <row r="1609" spans="1:14" s="25" customFormat="1" ht="13.35" customHeight="1">
      <c r="A1609" s="39"/>
      <c r="B1609" s="39"/>
      <c r="C1609" s="39"/>
      <c r="N1609" s="39"/>
    </row>
    <row r="1610" spans="1:14" s="25" customFormat="1" ht="13.35" customHeight="1">
      <c r="A1610" s="39"/>
      <c r="B1610" s="39"/>
      <c r="C1610" s="39"/>
      <c r="N1610" s="39"/>
    </row>
    <row r="1611" spans="1:14" s="25" customFormat="1" ht="13.35" customHeight="1">
      <c r="A1611" s="39"/>
      <c r="B1611" s="39"/>
      <c r="C1611" s="39"/>
      <c r="N1611" s="39"/>
    </row>
    <row r="1612" spans="1:14" s="25" customFormat="1" ht="13.35" customHeight="1">
      <c r="A1612" s="39"/>
      <c r="B1612" s="39"/>
      <c r="C1612" s="39"/>
      <c r="N1612" s="39"/>
    </row>
    <row r="1613" spans="1:14" s="25" customFormat="1" ht="13.35" customHeight="1">
      <c r="A1613" s="39"/>
      <c r="B1613" s="39"/>
      <c r="C1613" s="39"/>
      <c r="N1613" s="39"/>
    </row>
    <row r="1614" spans="1:14" s="25" customFormat="1" ht="13.35" customHeight="1">
      <c r="A1614" s="39"/>
      <c r="B1614" s="39"/>
      <c r="C1614" s="39"/>
      <c r="N1614" s="39"/>
    </row>
    <row r="1615" spans="1:14" s="25" customFormat="1" ht="13.35" customHeight="1">
      <c r="A1615" s="39"/>
      <c r="B1615" s="39"/>
      <c r="C1615" s="39"/>
      <c r="N1615" s="39"/>
    </row>
    <row r="1616" spans="1:14" s="25" customFormat="1" ht="13.35" customHeight="1">
      <c r="A1616" s="39"/>
      <c r="B1616" s="39"/>
      <c r="C1616" s="39"/>
      <c r="N1616" s="39"/>
    </row>
    <row r="1617" spans="1:14" s="25" customFormat="1" ht="13.35" customHeight="1">
      <c r="A1617" s="39"/>
      <c r="B1617" s="39"/>
      <c r="C1617" s="39"/>
      <c r="N1617" s="39"/>
    </row>
    <row r="1618" spans="1:14" s="25" customFormat="1" ht="13.35" customHeight="1">
      <c r="A1618" s="39"/>
      <c r="B1618" s="39"/>
      <c r="C1618" s="39"/>
      <c r="N1618" s="39"/>
    </row>
    <row r="1619" spans="1:14" s="25" customFormat="1" ht="13.35" customHeight="1">
      <c r="A1619" s="39"/>
      <c r="B1619" s="39"/>
      <c r="C1619" s="39"/>
      <c r="N1619" s="39"/>
    </row>
    <row r="1620" spans="1:14" s="25" customFormat="1" ht="13.35" customHeight="1">
      <c r="A1620" s="39"/>
      <c r="B1620" s="39"/>
      <c r="C1620" s="39"/>
      <c r="N1620" s="39"/>
    </row>
    <row r="1621" spans="1:14" s="25" customFormat="1" ht="13.35" customHeight="1">
      <c r="A1621" s="39"/>
      <c r="B1621" s="39"/>
      <c r="C1621" s="39"/>
      <c r="N1621" s="39"/>
    </row>
    <row r="1622" spans="1:14" s="25" customFormat="1" ht="13.35" customHeight="1">
      <c r="A1622" s="39"/>
      <c r="B1622" s="39"/>
      <c r="C1622" s="39"/>
      <c r="N1622" s="39"/>
    </row>
    <row r="1623" spans="1:14" s="25" customFormat="1" ht="13.35" customHeight="1">
      <c r="A1623" s="39"/>
      <c r="B1623" s="39"/>
      <c r="C1623" s="39"/>
      <c r="N1623" s="39"/>
    </row>
    <row r="1624" spans="1:14" s="25" customFormat="1" ht="13.35" customHeight="1">
      <c r="A1624" s="39"/>
      <c r="B1624" s="39"/>
      <c r="C1624" s="39"/>
      <c r="N1624" s="39"/>
    </row>
    <row r="1625" spans="1:14" s="25" customFormat="1" ht="13.35" customHeight="1">
      <c r="A1625" s="39"/>
      <c r="B1625" s="39"/>
      <c r="C1625" s="39"/>
      <c r="N1625" s="39"/>
    </row>
    <row r="1626" spans="1:14" s="25" customFormat="1" ht="13.35" customHeight="1">
      <c r="A1626" s="39"/>
      <c r="B1626" s="39"/>
      <c r="C1626" s="39"/>
      <c r="N1626" s="39"/>
    </row>
    <row r="1627" spans="1:14" s="25" customFormat="1" ht="13.35" customHeight="1">
      <c r="A1627" s="39"/>
      <c r="B1627" s="39"/>
      <c r="C1627" s="39"/>
      <c r="N1627" s="39"/>
    </row>
    <row r="1628" spans="1:14" s="25" customFormat="1" ht="13.35" customHeight="1">
      <c r="A1628" s="39"/>
      <c r="B1628" s="39"/>
      <c r="C1628" s="39"/>
      <c r="N1628" s="39"/>
    </row>
    <row r="1629" spans="1:14" s="25" customFormat="1" ht="13.35" customHeight="1">
      <c r="A1629" s="39"/>
      <c r="B1629" s="39"/>
      <c r="C1629" s="39"/>
      <c r="N1629" s="39"/>
    </row>
    <row r="1630" spans="1:14" s="25" customFormat="1" ht="13.35" customHeight="1">
      <c r="A1630" s="39"/>
      <c r="B1630" s="39"/>
      <c r="C1630" s="39"/>
      <c r="N1630" s="39"/>
    </row>
    <row r="1631" spans="1:14" s="25" customFormat="1" ht="13.35" customHeight="1">
      <c r="A1631" s="39"/>
      <c r="B1631" s="39"/>
      <c r="C1631" s="39"/>
      <c r="N1631" s="39"/>
    </row>
    <row r="1632" spans="1:14" s="25" customFormat="1" ht="13.35" customHeight="1">
      <c r="A1632" s="39"/>
      <c r="B1632" s="39"/>
      <c r="C1632" s="39"/>
      <c r="N1632" s="39"/>
    </row>
    <row r="1633" spans="1:14" s="25" customFormat="1" ht="13.35" customHeight="1">
      <c r="A1633" s="39"/>
      <c r="B1633" s="39"/>
      <c r="C1633" s="39"/>
      <c r="N1633" s="39"/>
    </row>
    <row r="1634" spans="1:14" s="25" customFormat="1" ht="13.35" customHeight="1">
      <c r="A1634" s="39"/>
      <c r="B1634" s="39"/>
      <c r="C1634" s="39"/>
      <c r="N1634" s="39"/>
    </row>
    <row r="1635" spans="1:14" s="25" customFormat="1" ht="13.35" customHeight="1">
      <c r="A1635" s="39"/>
      <c r="B1635" s="39"/>
      <c r="C1635" s="39"/>
      <c r="N1635" s="39"/>
    </row>
    <row r="1636" spans="1:14" s="25" customFormat="1" ht="13.35" customHeight="1">
      <c r="A1636" s="39"/>
      <c r="B1636" s="39"/>
      <c r="C1636" s="39"/>
      <c r="N1636" s="39"/>
    </row>
    <row r="1637" spans="1:14" s="25" customFormat="1" ht="13.35" customHeight="1">
      <c r="A1637" s="39"/>
      <c r="B1637" s="39"/>
      <c r="C1637" s="39"/>
      <c r="N1637" s="39"/>
    </row>
    <row r="1638" spans="1:14" s="25" customFormat="1" ht="13.35" customHeight="1">
      <c r="A1638" s="39"/>
      <c r="B1638" s="39"/>
      <c r="C1638" s="39"/>
      <c r="N1638" s="39"/>
    </row>
    <row r="1639" spans="1:14" s="25" customFormat="1" ht="13.35" customHeight="1">
      <c r="A1639" s="39"/>
      <c r="B1639" s="39"/>
      <c r="C1639" s="39"/>
      <c r="N1639" s="39"/>
    </row>
    <row r="1640" spans="1:14" s="25" customFormat="1" ht="13.35" customHeight="1">
      <c r="A1640" s="39"/>
      <c r="B1640" s="39"/>
      <c r="C1640" s="39"/>
      <c r="N1640" s="39"/>
    </row>
    <row r="1641" spans="1:14" s="25" customFormat="1" ht="13.35" customHeight="1">
      <c r="A1641" s="39"/>
      <c r="B1641" s="39"/>
      <c r="C1641" s="39"/>
      <c r="N1641" s="39"/>
    </row>
    <row r="1642" spans="1:14" s="25" customFormat="1" ht="13.35" customHeight="1">
      <c r="A1642" s="39"/>
      <c r="B1642" s="39"/>
      <c r="C1642" s="39"/>
      <c r="N1642" s="39"/>
    </row>
    <row r="1643" spans="1:14" s="25" customFormat="1" ht="13.35" customHeight="1">
      <c r="A1643" s="39"/>
      <c r="B1643" s="39"/>
      <c r="C1643" s="39"/>
      <c r="N1643" s="39"/>
    </row>
    <row r="1644" spans="1:14" s="25" customFormat="1" ht="13.35" customHeight="1">
      <c r="A1644" s="39"/>
      <c r="B1644" s="39"/>
      <c r="C1644" s="39"/>
      <c r="N1644" s="39"/>
    </row>
    <row r="1645" spans="1:14" s="25" customFormat="1" ht="13.35" customHeight="1">
      <c r="A1645" s="39"/>
      <c r="B1645" s="39"/>
      <c r="C1645" s="39"/>
      <c r="N1645" s="39"/>
    </row>
    <row r="1646" spans="1:14" s="25" customFormat="1" ht="13.35" customHeight="1">
      <c r="A1646" s="39"/>
      <c r="B1646" s="39"/>
      <c r="C1646" s="39"/>
      <c r="N1646" s="39"/>
    </row>
    <row r="1647" spans="1:14" s="25" customFormat="1" ht="13.35" customHeight="1">
      <c r="A1647" s="39"/>
      <c r="B1647" s="39"/>
      <c r="C1647" s="39"/>
      <c r="N1647" s="39"/>
    </row>
    <row r="1648" spans="1:14" s="25" customFormat="1" ht="13.35" customHeight="1">
      <c r="A1648" s="39"/>
      <c r="B1648" s="39"/>
      <c r="C1648" s="39"/>
      <c r="N1648" s="39"/>
    </row>
    <row r="1649" spans="1:14" s="25" customFormat="1" ht="13.35" customHeight="1">
      <c r="A1649" s="39"/>
      <c r="B1649" s="39"/>
      <c r="C1649" s="39"/>
      <c r="N1649" s="39"/>
    </row>
    <row r="1650" spans="1:14" s="25" customFormat="1" ht="13.35" customHeight="1">
      <c r="A1650" s="39"/>
      <c r="B1650" s="39"/>
      <c r="C1650" s="39"/>
      <c r="N1650" s="39"/>
    </row>
    <row r="1651" spans="1:14" s="25" customFormat="1" ht="13.35" customHeight="1">
      <c r="A1651" s="39"/>
      <c r="B1651" s="39"/>
      <c r="C1651" s="39"/>
      <c r="N1651" s="39"/>
    </row>
    <row r="1652" spans="1:14" s="25" customFormat="1" ht="13.35" customHeight="1">
      <c r="A1652" s="39"/>
      <c r="B1652" s="39"/>
      <c r="C1652" s="39"/>
      <c r="N1652" s="39"/>
    </row>
    <row r="1653" spans="1:14" s="25" customFormat="1" ht="13.35" customHeight="1">
      <c r="A1653" s="39"/>
      <c r="B1653" s="39"/>
      <c r="C1653" s="39"/>
      <c r="N1653" s="39"/>
    </row>
    <row r="1654" spans="1:14" s="25" customFormat="1" ht="13.35" customHeight="1">
      <c r="A1654" s="39"/>
      <c r="B1654" s="39"/>
      <c r="C1654" s="39"/>
      <c r="N1654" s="39"/>
    </row>
    <row r="1655" spans="1:14" s="25" customFormat="1" ht="13.35" customHeight="1">
      <c r="A1655" s="39"/>
      <c r="B1655" s="39"/>
      <c r="C1655" s="39"/>
      <c r="N1655" s="39"/>
    </row>
    <row r="1656" spans="1:14" s="25" customFormat="1" ht="13.35" customHeight="1">
      <c r="A1656" s="39"/>
      <c r="B1656" s="39"/>
      <c r="C1656" s="39"/>
      <c r="N1656" s="39"/>
    </row>
    <row r="1657" spans="1:14" s="25" customFormat="1" ht="13.35" customHeight="1">
      <c r="A1657" s="39"/>
      <c r="B1657" s="39"/>
      <c r="C1657" s="39"/>
      <c r="N1657" s="39"/>
    </row>
    <row r="1658" spans="1:14" s="25" customFormat="1" ht="13.35" customHeight="1">
      <c r="A1658" s="39"/>
      <c r="B1658" s="39"/>
      <c r="C1658" s="39"/>
      <c r="N1658" s="39"/>
    </row>
    <row r="1659" spans="1:14" s="25" customFormat="1" ht="13.35" customHeight="1">
      <c r="A1659" s="39"/>
      <c r="B1659" s="39"/>
      <c r="C1659" s="39"/>
      <c r="N1659" s="39"/>
    </row>
    <row r="1660" spans="1:14" s="25" customFormat="1" ht="13.35" customHeight="1">
      <c r="A1660" s="39"/>
      <c r="B1660" s="39"/>
      <c r="C1660" s="39"/>
      <c r="N1660" s="39"/>
    </row>
    <row r="1661" spans="1:14" s="25" customFormat="1" ht="13.35" customHeight="1">
      <c r="A1661" s="39"/>
      <c r="B1661" s="39"/>
      <c r="C1661" s="39"/>
      <c r="N1661" s="39"/>
    </row>
    <row r="1662" spans="1:14" s="25" customFormat="1" ht="13.35" customHeight="1">
      <c r="A1662" s="39"/>
      <c r="B1662" s="39"/>
      <c r="C1662" s="39"/>
      <c r="N1662" s="39"/>
    </row>
    <row r="1663" spans="1:14" s="25" customFormat="1" ht="13.35" customHeight="1">
      <c r="A1663" s="39"/>
      <c r="B1663" s="39"/>
      <c r="C1663" s="39"/>
      <c r="N1663" s="39"/>
    </row>
    <row r="1664" spans="1:14" s="25" customFormat="1" ht="13.35" customHeight="1">
      <c r="A1664" s="39"/>
      <c r="B1664" s="39"/>
      <c r="C1664" s="39"/>
      <c r="N1664" s="39"/>
    </row>
    <row r="1665" spans="1:14" s="25" customFormat="1" ht="13.35" customHeight="1">
      <c r="A1665" s="39"/>
      <c r="B1665" s="39"/>
      <c r="C1665" s="39"/>
      <c r="N1665" s="39"/>
    </row>
    <row r="1666" spans="1:14" s="25" customFormat="1" ht="13.35" customHeight="1">
      <c r="A1666" s="39"/>
      <c r="B1666" s="39"/>
      <c r="C1666" s="39"/>
      <c r="N1666" s="39"/>
    </row>
    <row r="1667" spans="1:14" s="25" customFormat="1" ht="13.35" customHeight="1">
      <c r="A1667" s="39"/>
      <c r="B1667" s="39"/>
      <c r="C1667" s="39"/>
      <c r="N1667" s="39"/>
    </row>
    <row r="1668" spans="1:14" s="25" customFormat="1" ht="13.35" customHeight="1">
      <c r="A1668" s="39"/>
      <c r="B1668" s="39"/>
      <c r="C1668" s="39"/>
      <c r="N1668" s="39"/>
    </row>
    <row r="1669" spans="1:14" s="25" customFormat="1" ht="13.35" customHeight="1">
      <c r="A1669" s="39"/>
      <c r="B1669" s="39"/>
      <c r="C1669" s="39"/>
      <c r="N1669" s="39"/>
    </row>
    <row r="1670" spans="1:14" s="25" customFormat="1" ht="13.35" customHeight="1">
      <c r="A1670" s="39"/>
      <c r="B1670" s="39"/>
      <c r="C1670" s="39"/>
      <c r="N1670" s="39"/>
    </row>
    <row r="1671" spans="1:14" s="25" customFormat="1" ht="13.35" customHeight="1">
      <c r="A1671" s="39"/>
      <c r="B1671" s="39"/>
      <c r="C1671" s="39"/>
      <c r="N1671" s="39"/>
    </row>
    <row r="1672" spans="1:14" s="25" customFormat="1" ht="13.35" customHeight="1">
      <c r="A1672" s="39"/>
      <c r="B1672" s="39"/>
      <c r="C1672" s="39"/>
      <c r="N1672" s="39"/>
    </row>
    <row r="1673" spans="1:14" s="25" customFormat="1" ht="13.35" customHeight="1">
      <c r="A1673" s="39"/>
      <c r="B1673" s="39"/>
      <c r="C1673" s="39"/>
      <c r="N1673" s="39"/>
    </row>
    <row r="1674" spans="1:14" s="25" customFormat="1" ht="13.35" customHeight="1">
      <c r="A1674" s="39"/>
      <c r="B1674" s="39"/>
      <c r="C1674" s="39"/>
      <c r="N1674" s="39"/>
    </row>
    <row r="1675" spans="1:14" s="25" customFormat="1" ht="13.35" customHeight="1">
      <c r="A1675" s="39"/>
      <c r="B1675" s="39"/>
      <c r="C1675" s="39"/>
      <c r="N1675" s="39"/>
    </row>
    <row r="1676" spans="1:14" s="25" customFormat="1" ht="13.35" customHeight="1">
      <c r="A1676" s="39"/>
      <c r="B1676" s="39"/>
      <c r="C1676" s="39"/>
      <c r="N1676" s="39"/>
    </row>
    <row r="1677" spans="1:14" s="25" customFormat="1" ht="13.35" customHeight="1">
      <c r="A1677" s="39"/>
      <c r="B1677" s="39"/>
      <c r="C1677" s="39"/>
      <c r="N1677" s="39"/>
    </row>
    <row r="1678" spans="1:14" s="25" customFormat="1" ht="13.35" customHeight="1">
      <c r="A1678" s="39"/>
      <c r="B1678" s="39"/>
      <c r="C1678" s="39"/>
      <c r="N1678" s="39"/>
    </row>
    <row r="1679" spans="1:14" s="25" customFormat="1" ht="13.35" customHeight="1">
      <c r="A1679" s="39"/>
      <c r="B1679" s="39"/>
      <c r="C1679" s="39"/>
      <c r="N1679" s="39"/>
    </row>
    <row r="1680" spans="1:14" s="25" customFormat="1" ht="13.35" customHeight="1">
      <c r="A1680" s="39"/>
      <c r="B1680" s="39"/>
      <c r="C1680" s="39"/>
      <c r="N1680" s="39"/>
    </row>
    <row r="1681" spans="1:14" s="25" customFormat="1" ht="13.35" customHeight="1">
      <c r="A1681" s="39"/>
      <c r="B1681" s="39"/>
      <c r="C1681" s="39"/>
      <c r="N1681" s="39"/>
    </row>
    <row r="1682" spans="1:14" s="25" customFormat="1" ht="13.35" customHeight="1">
      <c r="A1682" s="39"/>
      <c r="B1682" s="39"/>
      <c r="C1682" s="39"/>
      <c r="N1682" s="39"/>
    </row>
    <row r="1683" spans="1:14" s="25" customFormat="1" ht="13.35" customHeight="1">
      <c r="A1683" s="39"/>
      <c r="B1683" s="39"/>
      <c r="C1683" s="39"/>
      <c r="N1683" s="39"/>
    </row>
    <row r="1684" spans="1:14" s="25" customFormat="1" ht="13.35" customHeight="1">
      <c r="A1684" s="39"/>
      <c r="B1684" s="39"/>
      <c r="C1684" s="39"/>
      <c r="N1684" s="39"/>
    </row>
    <row r="1685" spans="1:14" s="25" customFormat="1" ht="13.35" customHeight="1">
      <c r="A1685" s="39"/>
      <c r="B1685" s="39"/>
      <c r="C1685" s="39"/>
      <c r="N1685" s="39"/>
    </row>
    <row r="1686" spans="1:14" s="25" customFormat="1" ht="13.35" customHeight="1">
      <c r="A1686" s="39"/>
      <c r="B1686" s="39"/>
      <c r="C1686" s="39"/>
      <c r="N1686" s="39"/>
    </row>
    <row r="1687" spans="1:14" s="25" customFormat="1" ht="13.35" customHeight="1">
      <c r="A1687" s="39"/>
      <c r="B1687" s="39"/>
      <c r="C1687" s="39"/>
      <c r="N1687" s="39"/>
    </row>
    <row r="1688" spans="1:14" s="25" customFormat="1" ht="13.35" customHeight="1">
      <c r="A1688" s="39"/>
      <c r="B1688" s="39"/>
      <c r="C1688" s="39"/>
      <c r="N1688" s="39"/>
    </row>
    <row r="1689" spans="1:14" s="25" customFormat="1" ht="13.35" customHeight="1">
      <c r="A1689" s="39"/>
      <c r="B1689" s="39"/>
      <c r="C1689" s="39"/>
      <c r="N1689" s="39"/>
    </row>
    <row r="1690" spans="1:14" s="25" customFormat="1" ht="13.35" customHeight="1">
      <c r="A1690" s="39"/>
      <c r="B1690" s="39"/>
      <c r="C1690" s="39"/>
      <c r="N1690" s="39"/>
    </row>
    <row r="1691" spans="1:14" s="25" customFormat="1" ht="13.35" customHeight="1">
      <c r="A1691" s="39"/>
      <c r="B1691" s="39"/>
      <c r="C1691" s="39"/>
      <c r="N1691" s="39"/>
    </row>
    <row r="1692" spans="1:14" s="25" customFormat="1" ht="13.35" customHeight="1">
      <c r="A1692" s="39"/>
      <c r="B1692" s="39"/>
      <c r="C1692" s="39"/>
      <c r="N1692" s="39"/>
    </row>
    <row r="1693" spans="1:14" s="25" customFormat="1" ht="13.35" customHeight="1">
      <c r="A1693" s="39"/>
      <c r="B1693" s="39"/>
      <c r="C1693" s="39"/>
      <c r="N1693" s="39"/>
    </row>
    <row r="1694" spans="1:14" s="25" customFormat="1" ht="13.35" customHeight="1">
      <c r="A1694" s="39"/>
      <c r="B1694" s="39"/>
      <c r="C1694" s="39"/>
      <c r="N1694" s="39"/>
    </row>
    <row r="1695" spans="1:14" s="25" customFormat="1" ht="13.35" customHeight="1">
      <c r="A1695" s="39"/>
      <c r="B1695" s="39"/>
      <c r="C1695" s="39"/>
      <c r="N1695" s="39"/>
    </row>
    <row r="1696" spans="1:14" s="25" customFormat="1" ht="13.35" customHeight="1">
      <c r="A1696" s="39"/>
      <c r="B1696" s="39"/>
      <c r="C1696" s="39"/>
      <c r="N1696" s="39"/>
    </row>
    <row r="1697" spans="1:14" s="25" customFormat="1" ht="13.35" customHeight="1">
      <c r="A1697" s="39"/>
      <c r="B1697" s="39"/>
      <c r="C1697" s="39"/>
      <c r="N1697" s="39"/>
    </row>
    <row r="1698" spans="1:14" s="25" customFormat="1" ht="13.35" customHeight="1">
      <c r="A1698" s="39"/>
      <c r="B1698" s="39"/>
      <c r="C1698" s="39"/>
      <c r="N1698" s="39"/>
    </row>
    <row r="1699" spans="1:14" s="25" customFormat="1" ht="13.35" customHeight="1">
      <c r="A1699" s="39"/>
      <c r="B1699" s="39"/>
      <c r="C1699" s="39"/>
      <c r="N1699" s="39"/>
    </row>
    <row r="1700" spans="1:14" s="25" customFormat="1" ht="13.35" customHeight="1">
      <c r="A1700" s="39"/>
      <c r="B1700" s="39"/>
      <c r="C1700" s="39"/>
      <c r="N1700" s="39"/>
    </row>
    <row r="1701" spans="1:14" s="25" customFormat="1" ht="13.35" customHeight="1">
      <c r="A1701" s="39"/>
      <c r="B1701" s="39"/>
      <c r="C1701" s="39"/>
      <c r="N1701" s="39"/>
    </row>
    <row r="1702" spans="1:14" s="25" customFormat="1" ht="13.35" customHeight="1">
      <c r="A1702" s="39"/>
      <c r="B1702" s="39"/>
      <c r="C1702" s="39"/>
      <c r="N1702" s="39"/>
    </row>
    <row r="1703" spans="1:14" s="25" customFormat="1" ht="13.35" customHeight="1">
      <c r="A1703" s="39"/>
      <c r="B1703" s="39"/>
      <c r="C1703" s="39"/>
      <c r="N1703" s="39"/>
    </row>
    <row r="1704" spans="1:14" s="25" customFormat="1" ht="13.35" customHeight="1">
      <c r="A1704" s="39"/>
      <c r="B1704" s="39"/>
      <c r="C1704" s="39"/>
      <c r="N1704" s="39"/>
    </row>
    <row r="1705" spans="1:14" s="25" customFormat="1" ht="13.35" customHeight="1">
      <c r="A1705" s="39"/>
      <c r="B1705" s="39"/>
      <c r="C1705" s="39"/>
      <c r="N1705" s="39"/>
    </row>
    <row r="1706" spans="1:14" s="25" customFormat="1" ht="13.35" customHeight="1">
      <c r="A1706" s="39"/>
      <c r="B1706" s="39"/>
      <c r="C1706" s="39"/>
      <c r="N1706" s="39"/>
    </row>
    <row r="1707" spans="1:14" s="25" customFormat="1" ht="13.35" customHeight="1">
      <c r="A1707" s="39"/>
      <c r="B1707" s="39"/>
      <c r="C1707" s="39"/>
      <c r="N1707" s="39"/>
    </row>
    <row r="1708" spans="1:14" s="25" customFormat="1" ht="13.35" customHeight="1">
      <c r="A1708" s="39"/>
      <c r="B1708" s="39"/>
      <c r="C1708" s="39"/>
      <c r="N1708" s="39"/>
    </row>
    <row r="1709" spans="1:14" s="25" customFormat="1" ht="13.35" customHeight="1">
      <c r="A1709" s="39"/>
      <c r="B1709" s="39"/>
      <c r="C1709" s="39"/>
      <c r="N1709" s="39"/>
    </row>
    <row r="1710" spans="1:14" s="25" customFormat="1" ht="13.35" customHeight="1">
      <c r="A1710" s="39"/>
      <c r="B1710" s="39"/>
      <c r="C1710" s="39"/>
      <c r="N1710" s="39"/>
    </row>
    <row r="1711" spans="1:14" s="25" customFormat="1" ht="13.35" customHeight="1">
      <c r="A1711" s="39"/>
      <c r="B1711" s="39"/>
      <c r="C1711" s="39"/>
      <c r="N1711" s="39"/>
    </row>
    <row r="1712" spans="1:14" s="25" customFormat="1" ht="13.35" customHeight="1">
      <c r="A1712" s="39"/>
      <c r="B1712" s="39"/>
      <c r="C1712" s="39"/>
      <c r="N1712" s="39"/>
    </row>
    <row r="1713" spans="1:14" s="25" customFormat="1" ht="13.35" customHeight="1">
      <c r="A1713" s="39"/>
      <c r="B1713" s="39"/>
      <c r="C1713" s="39"/>
      <c r="N1713" s="39"/>
    </row>
    <row r="1714" spans="1:14" s="25" customFormat="1" ht="13.35" customHeight="1">
      <c r="A1714" s="39"/>
      <c r="B1714" s="39"/>
      <c r="C1714" s="39"/>
      <c r="N1714" s="39"/>
    </row>
    <row r="1715" spans="1:14" s="25" customFormat="1" ht="13.35" customHeight="1">
      <c r="A1715" s="39"/>
      <c r="B1715" s="39"/>
      <c r="C1715" s="39"/>
      <c r="N1715" s="39"/>
    </row>
    <row r="1716" spans="1:14" s="25" customFormat="1" ht="13.35" customHeight="1">
      <c r="A1716" s="39"/>
      <c r="B1716" s="39"/>
      <c r="C1716" s="39"/>
      <c r="N1716" s="39"/>
    </row>
    <row r="1717" spans="1:14" s="25" customFormat="1" ht="13.35" customHeight="1">
      <c r="A1717" s="39"/>
      <c r="B1717" s="39"/>
      <c r="C1717" s="39"/>
      <c r="N1717" s="39"/>
    </row>
    <row r="1718" spans="1:14" s="25" customFormat="1" ht="13.35" customHeight="1">
      <c r="A1718" s="39"/>
      <c r="B1718" s="39"/>
      <c r="C1718" s="39"/>
      <c r="N1718" s="39"/>
    </row>
    <row r="1719" spans="1:14" s="25" customFormat="1" ht="13.35" customHeight="1">
      <c r="A1719" s="39"/>
      <c r="B1719" s="39"/>
      <c r="C1719" s="39"/>
      <c r="N1719" s="39"/>
    </row>
    <row r="1720" spans="1:14" s="25" customFormat="1" ht="13.35" customHeight="1">
      <c r="A1720" s="39"/>
      <c r="B1720" s="39"/>
      <c r="C1720" s="39"/>
      <c r="N1720" s="39"/>
    </row>
    <row r="1721" spans="1:14" s="25" customFormat="1" ht="13.35" customHeight="1">
      <c r="A1721" s="39"/>
      <c r="B1721" s="39"/>
      <c r="C1721" s="39"/>
      <c r="N1721" s="39"/>
    </row>
    <row r="1722" spans="1:14" s="25" customFormat="1" ht="13.35" customHeight="1">
      <c r="A1722" s="39"/>
      <c r="B1722" s="39"/>
      <c r="C1722" s="39"/>
      <c r="N1722" s="39"/>
    </row>
    <row r="1723" spans="1:14" s="25" customFormat="1" ht="13.35" customHeight="1">
      <c r="A1723" s="39"/>
      <c r="B1723" s="39"/>
      <c r="C1723" s="39"/>
      <c r="N1723" s="39"/>
    </row>
    <row r="1724" spans="1:14" s="25" customFormat="1" ht="13.35" customHeight="1">
      <c r="A1724" s="39"/>
      <c r="B1724" s="39"/>
      <c r="C1724" s="39"/>
      <c r="N1724" s="39"/>
    </row>
    <row r="1725" spans="1:14" s="25" customFormat="1" ht="13.35" customHeight="1">
      <c r="A1725" s="39"/>
      <c r="B1725" s="39"/>
      <c r="C1725" s="39"/>
      <c r="N1725" s="39"/>
    </row>
    <row r="1726" spans="1:14" s="25" customFormat="1" ht="13.35" customHeight="1">
      <c r="A1726" s="39"/>
      <c r="B1726" s="39"/>
      <c r="C1726" s="39"/>
      <c r="N1726" s="39"/>
    </row>
    <row r="1727" spans="1:14" s="25" customFormat="1" ht="13.35" customHeight="1">
      <c r="A1727" s="39"/>
      <c r="B1727" s="39"/>
      <c r="C1727" s="39"/>
      <c r="N1727" s="39"/>
    </row>
    <row r="1728" spans="1:14" s="25" customFormat="1" ht="13.35" customHeight="1">
      <c r="A1728" s="39"/>
      <c r="B1728" s="39"/>
      <c r="C1728" s="39"/>
      <c r="N1728" s="39"/>
    </row>
    <row r="1729" spans="1:14" s="25" customFormat="1" ht="13.35" customHeight="1">
      <c r="A1729" s="39"/>
      <c r="B1729" s="39"/>
      <c r="C1729" s="39"/>
      <c r="N1729" s="39"/>
    </row>
    <row r="1730" spans="1:14" s="25" customFormat="1" ht="13.35" customHeight="1">
      <c r="A1730" s="39"/>
      <c r="B1730" s="39"/>
      <c r="C1730" s="39"/>
      <c r="N1730" s="39"/>
    </row>
    <row r="1731" spans="1:14" s="25" customFormat="1" ht="13.35" customHeight="1">
      <c r="A1731" s="39"/>
      <c r="B1731" s="39"/>
      <c r="C1731" s="39"/>
      <c r="N1731" s="39"/>
    </row>
    <row r="1732" spans="1:14" s="25" customFormat="1" ht="13.35" customHeight="1">
      <c r="A1732" s="39"/>
      <c r="B1732" s="39"/>
      <c r="C1732" s="39"/>
      <c r="N1732" s="39"/>
    </row>
    <row r="1733" spans="1:14" s="25" customFormat="1" ht="13.35" customHeight="1">
      <c r="A1733" s="39"/>
      <c r="B1733" s="39"/>
      <c r="C1733" s="39"/>
      <c r="N1733" s="39"/>
    </row>
    <row r="1734" spans="1:14" s="25" customFormat="1" ht="13.35" customHeight="1">
      <c r="A1734" s="39"/>
      <c r="B1734" s="39"/>
      <c r="C1734" s="39"/>
      <c r="N1734" s="39"/>
    </row>
    <row r="1735" spans="1:14" s="25" customFormat="1" ht="13.35" customHeight="1">
      <c r="A1735" s="39"/>
      <c r="B1735" s="39"/>
      <c r="C1735" s="39"/>
      <c r="N1735" s="39"/>
    </row>
    <row r="1736" spans="1:14" s="25" customFormat="1" ht="13.35" customHeight="1">
      <c r="A1736" s="39"/>
      <c r="B1736" s="39"/>
      <c r="C1736" s="39"/>
      <c r="N1736" s="39"/>
    </row>
    <row r="1737" spans="1:14" s="25" customFormat="1" ht="13.35" customHeight="1">
      <c r="A1737" s="39"/>
      <c r="B1737" s="39"/>
      <c r="C1737" s="39"/>
      <c r="N1737" s="39"/>
    </row>
    <row r="1738" spans="1:14" s="25" customFormat="1" ht="13.35" customHeight="1">
      <c r="A1738" s="39"/>
      <c r="B1738" s="39"/>
      <c r="C1738" s="39"/>
      <c r="N1738" s="39"/>
    </row>
    <row r="1739" spans="1:14" s="25" customFormat="1" ht="13.35" customHeight="1">
      <c r="A1739" s="39"/>
      <c r="B1739" s="39"/>
      <c r="C1739" s="39"/>
      <c r="N1739" s="39"/>
    </row>
    <row r="1740" spans="1:14" s="25" customFormat="1" ht="13.35" customHeight="1">
      <c r="A1740" s="39"/>
      <c r="B1740" s="39"/>
      <c r="C1740" s="39"/>
      <c r="N1740" s="39"/>
    </row>
    <row r="1741" spans="1:14" s="25" customFormat="1" ht="13.35" customHeight="1">
      <c r="A1741" s="39"/>
      <c r="B1741" s="39"/>
      <c r="C1741" s="39"/>
      <c r="N1741" s="39"/>
    </row>
    <row r="1742" spans="1:14" s="25" customFormat="1" ht="13.35" customHeight="1">
      <c r="A1742" s="39"/>
      <c r="B1742" s="39"/>
      <c r="C1742" s="39"/>
      <c r="N1742" s="39"/>
    </row>
    <row r="1743" spans="1:14" s="25" customFormat="1" ht="13.35" customHeight="1">
      <c r="A1743" s="39"/>
      <c r="B1743" s="39"/>
      <c r="C1743" s="39"/>
      <c r="N1743" s="39"/>
    </row>
    <row r="1744" spans="1:14" s="25" customFormat="1" ht="13.35" customHeight="1">
      <c r="A1744" s="39"/>
      <c r="B1744" s="39"/>
      <c r="C1744" s="39"/>
      <c r="N1744" s="39"/>
    </row>
    <row r="1745" spans="1:14" s="25" customFormat="1" ht="13.35" customHeight="1">
      <c r="A1745" s="39"/>
      <c r="B1745" s="39"/>
      <c r="C1745" s="39"/>
      <c r="N1745" s="39"/>
    </row>
    <row r="1746" spans="1:14" s="25" customFormat="1" ht="13.35" customHeight="1">
      <c r="A1746" s="39"/>
      <c r="B1746" s="39"/>
      <c r="C1746" s="39"/>
      <c r="N1746" s="39"/>
    </row>
    <row r="1747" spans="1:14" s="25" customFormat="1" ht="13.35" customHeight="1">
      <c r="A1747" s="39"/>
      <c r="B1747" s="39"/>
      <c r="C1747" s="39"/>
      <c r="N1747" s="39"/>
    </row>
    <row r="1748" spans="1:14" s="25" customFormat="1" ht="13.35" customHeight="1">
      <c r="A1748" s="39"/>
      <c r="B1748" s="39"/>
      <c r="C1748" s="39"/>
      <c r="N1748" s="39"/>
    </row>
    <row r="1749" spans="1:14" s="25" customFormat="1" ht="13.35" customHeight="1">
      <c r="A1749" s="39"/>
      <c r="B1749" s="39"/>
      <c r="C1749" s="39"/>
      <c r="N1749" s="39"/>
    </row>
    <row r="1750" spans="1:14" s="25" customFormat="1" ht="13.35" customHeight="1">
      <c r="A1750" s="39"/>
      <c r="B1750" s="39"/>
      <c r="C1750" s="39"/>
      <c r="N1750" s="39"/>
    </row>
    <row r="1751" spans="1:14" s="25" customFormat="1" ht="13.35" customHeight="1">
      <c r="A1751" s="39"/>
      <c r="B1751" s="39"/>
      <c r="C1751" s="39"/>
      <c r="N1751" s="39"/>
    </row>
    <row r="1752" spans="1:14" s="25" customFormat="1" ht="13.35" customHeight="1">
      <c r="A1752" s="39"/>
      <c r="B1752" s="39"/>
      <c r="C1752" s="39"/>
      <c r="N1752" s="39"/>
    </row>
    <row r="1753" spans="1:14" s="25" customFormat="1" ht="13.35" customHeight="1">
      <c r="A1753" s="39"/>
      <c r="B1753" s="39"/>
      <c r="C1753" s="39"/>
      <c r="N1753" s="39"/>
    </row>
    <row r="1754" spans="1:14" s="25" customFormat="1" ht="13.35" customHeight="1">
      <c r="A1754" s="39"/>
      <c r="B1754" s="39"/>
      <c r="C1754" s="39"/>
      <c r="N1754" s="39"/>
    </row>
    <row r="1755" spans="1:14" s="25" customFormat="1" ht="13.35" customHeight="1">
      <c r="A1755" s="39"/>
      <c r="B1755" s="39"/>
      <c r="C1755" s="39"/>
      <c r="N1755" s="39"/>
    </row>
    <row r="1756" spans="1:14" s="25" customFormat="1" ht="13.35" customHeight="1">
      <c r="A1756" s="39"/>
      <c r="B1756" s="39"/>
      <c r="C1756" s="39"/>
      <c r="N1756" s="39"/>
    </row>
    <row r="1757" spans="1:14" s="25" customFormat="1" ht="13.35" customHeight="1">
      <c r="A1757" s="39"/>
      <c r="B1757" s="39"/>
      <c r="C1757" s="39"/>
      <c r="N1757" s="39"/>
    </row>
    <row r="1758" spans="1:14" s="25" customFormat="1" ht="13.35" customHeight="1">
      <c r="A1758" s="39"/>
      <c r="B1758" s="39"/>
      <c r="C1758" s="39"/>
      <c r="N1758" s="39"/>
    </row>
    <row r="1759" spans="1:14" s="25" customFormat="1" ht="13.35" customHeight="1">
      <c r="A1759" s="39"/>
      <c r="B1759" s="39"/>
      <c r="C1759" s="39"/>
      <c r="N1759" s="39"/>
    </row>
    <row r="1760" spans="1:14" s="25" customFormat="1" ht="13.35" customHeight="1">
      <c r="A1760" s="39"/>
      <c r="B1760" s="39"/>
      <c r="C1760" s="39"/>
      <c r="N1760" s="39"/>
    </row>
    <row r="1761" spans="1:14" s="25" customFormat="1" ht="13.35" customHeight="1">
      <c r="A1761" s="39"/>
      <c r="B1761" s="39"/>
      <c r="C1761" s="39"/>
      <c r="N1761" s="39"/>
    </row>
    <row r="1762" spans="1:14" s="25" customFormat="1" ht="13.35" customHeight="1">
      <c r="A1762" s="39"/>
      <c r="B1762" s="39"/>
      <c r="C1762" s="39"/>
      <c r="N1762" s="39"/>
    </row>
    <row r="1763" spans="1:14" s="25" customFormat="1" ht="13.35" customHeight="1">
      <c r="A1763" s="39"/>
      <c r="B1763" s="39"/>
      <c r="C1763" s="39"/>
      <c r="N1763" s="39"/>
    </row>
    <row r="1764" spans="1:14" s="25" customFormat="1" ht="13.35" customHeight="1">
      <c r="A1764" s="39"/>
      <c r="B1764" s="39"/>
      <c r="C1764" s="39"/>
      <c r="N1764" s="39"/>
    </row>
    <row r="1765" spans="1:14" s="25" customFormat="1" ht="13.35" customHeight="1">
      <c r="A1765" s="39"/>
      <c r="B1765" s="39"/>
      <c r="C1765" s="39"/>
      <c r="N1765" s="39"/>
    </row>
    <row r="1766" spans="1:14" s="25" customFormat="1" ht="13.35" customHeight="1">
      <c r="A1766" s="39"/>
      <c r="B1766" s="39"/>
      <c r="C1766" s="39"/>
      <c r="N1766" s="39"/>
    </row>
    <row r="1767" spans="1:14" s="25" customFormat="1" ht="13.35" customHeight="1">
      <c r="A1767" s="39"/>
      <c r="B1767" s="39"/>
      <c r="C1767" s="39"/>
      <c r="N1767" s="39"/>
    </row>
    <row r="1768" spans="1:14" s="25" customFormat="1" ht="13.35" customHeight="1">
      <c r="A1768" s="39"/>
      <c r="B1768" s="39"/>
      <c r="C1768" s="39"/>
      <c r="N1768" s="39"/>
    </row>
    <row r="1769" spans="1:14" s="25" customFormat="1" ht="13.35" customHeight="1">
      <c r="A1769" s="39"/>
      <c r="B1769" s="39"/>
      <c r="C1769" s="39"/>
      <c r="N1769" s="39"/>
    </row>
    <row r="1770" spans="1:14" s="25" customFormat="1" ht="13.35" customHeight="1">
      <c r="A1770" s="39"/>
      <c r="B1770" s="39"/>
      <c r="C1770" s="39"/>
      <c r="N1770" s="39"/>
    </row>
    <row r="1771" spans="1:14" s="25" customFormat="1" ht="13.35" customHeight="1">
      <c r="A1771" s="39"/>
      <c r="B1771" s="39"/>
      <c r="C1771" s="39"/>
      <c r="N1771" s="39"/>
    </row>
    <row r="1772" spans="1:14" s="25" customFormat="1" ht="13.35" customHeight="1">
      <c r="A1772" s="39"/>
      <c r="B1772" s="39"/>
      <c r="C1772" s="39"/>
      <c r="N1772" s="39"/>
    </row>
    <row r="1773" spans="1:14" s="25" customFormat="1" ht="13.35" customHeight="1">
      <c r="A1773" s="39"/>
      <c r="B1773" s="39"/>
      <c r="C1773" s="39"/>
      <c r="N1773" s="39"/>
    </row>
    <row r="1774" spans="1:14" s="25" customFormat="1" ht="13.35" customHeight="1">
      <c r="A1774" s="39"/>
      <c r="B1774" s="39"/>
      <c r="C1774" s="39"/>
      <c r="N1774" s="39"/>
    </row>
    <row r="1775" spans="1:14" s="25" customFormat="1" ht="13.35" customHeight="1">
      <c r="A1775" s="39"/>
      <c r="B1775" s="39"/>
      <c r="C1775" s="39"/>
      <c r="N1775" s="39"/>
    </row>
    <row r="1776" spans="1:14" s="25" customFormat="1" ht="13.35" customHeight="1">
      <c r="A1776" s="39"/>
      <c r="B1776" s="39"/>
      <c r="C1776" s="39"/>
      <c r="N1776" s="39"/>
    </row>
    <row r="1777" spans="1:14" s="25" customFormat="1" ht="13.35" customHeight="1">
      <c r="A1777" s="39"/>
      <c r="B1777" s="39"/>
      <c r="C1777" s="39"/>
      <c r="N1777" s="39"/>
    </row>
    <row r="1778" spans="1:14" s="25" customFormat="1" ht="13.35" customHeight="1">
      <c r="A1778" s="39"/>
      <c r="B1778" s="39"/>
      <c r="C1778" s="39"/>
      <c r="N1778" s="39"/>
    </row>
    <row r="1779" spans="1:14" s="25" customFormat="1" ht="13.35" customHeight="1">
      <c r="A1779" s="39"/>
      <c r="B1779" s="39"/>
      <c r="C1779" s="39"/>
      <c r="N1779" s="39"/>
    </row>
    <row r="1780" spans="1:14" s="25" customFormat="1" ht="13.35" customHeight="1">
      <c r="A1780" s="39"/>
      <c r="B1780" s="39"/>
      <c r="C1780" s="39"/>
      <c r="N1780" s="39"/>
    </row>
    <row r="1781" spans="1:14" s="25" customFormat="1" ht="13.35" customHeight="1">
      <c r="A1781" s="39"/>
      <c r="B1781" s="39"/>
      <c r="C1781" s="39"/>
      <c r="N1781" s="39"/>
    </row>
    <row r="1782" spans="1:14" s="25" customFormat="1" ht="13.35" customHeight="1">
      <c r="A1782" s="39"/>
      <c r="B1782" s="39"/>
      <c r="C1782" s="39"/>
      <c r="N1782" s="39"/>
    </row>
    <row r="1783" spans="1:14" s="25" customFormat="1" ht="13.35" customHeight="1">
      <c r="A1783" s="39"/>
      <c r="B1783" s="39"/>
      <c r="C1783" s="39"/>
      <c r="N1783" s="39"/>
    </row>
    <row r="1784" spans="1:14" s="25" customFormat="1" ht="13.35" customHeight="1">
      <c r="A1784" s="39"/>
      <c r="B1784" s="39"/>
      <c r="C1784" s="39"/>
      <c r="N1784" s="39"/>
    </row>
    <row r="1785" spans="1:14" s="25" customFormat="1" ht="13.35" customHeight="1">
      <c r="A1785" s="39"/>
      <c r="B1785" s="39"/>
      <c r="C1785" s="39"/>
      <c r="N1785" s="39"/>
    </row>
    <row r="1786" spans="1:14" s="25" customFormat="1" ht="13.35" customHeight="1">
      <c r="A1786" s="39"/>
      <c r="B1786" s="39"/>
      <c r="C1786" s="39"/>
      <c r="N1786" s="39"/>
    </row>
    <row r="1787" spans="1:14" s="25" customFormat="1" ht="13.35" customHeight="1">
      <c r="A1787" s="39"/>
      <c r="B1787" s="39"/>
      <c r="C1787" s="39"/>
      <c r="N1787" s="39"/>
    </row>
    <row r="1788" spans="1:14" s="25" customFormat="1" ht="13.35" customHeight="1">
      <c r="A1788" s="39"/>
      <c r="B1788" s="39"/>
      <c r="C1788" s="39"/>
      <c r="N1788" s="39"/>
    </row>
    <row r="1789" spans="1:14" s="25" customFormat="1" ht="13.35" customHeight="1">
      <c r="A1789" s="39"/>
      <c r="B1789" s="39"/>
      <c r="C1789" s="39"/>
      <c r="N1789" s="39"/>
    </row>
    <row r="1790" spans="1:14" s="25" customFormat="1" ht="13.35" customHeight="1">
      <c r="A1790" s="39"/>
      <c r="B1790" s="39"/>
      <c r="C1790" s="39"/>
      <c r="N1790" s="39"/>
    </row>
    <row r="1791" spans="1:14" s="25" customFormat="1" ht="13.35" customHeight="1">
      <c r="A1791" s="39"/>
      <c r="B1791" s="39"/>
      <c r="C1791" s="39"/>
      <c r="N1791" s="39"/>
    </row>
    <row r="1792" spans="1:14" s="25" customFormat="1" ht="13.35" customHeight="1">
      <c r="A1792" s="39"/>
      <c r="B1792" s="39"/>
      <c r="C1792" s="39"/>
      <c r="N1792" s="39"/>
    </row>
    <row r="1793" spans="1:14" s="25" customFormat="1" ht="13.35" customHeight="1">
      <c r="A1793" s="39"/>
      <c r="B1793" s="39"/>
      <c r="C1793" s="39"/>
      <c r="N1793" s="39"/>
    </row>
    <row r="1794" spans="1:14" s="25" customFormat="1" ht="13.35" customHeight="1">
      <c r="A1794" s="39"/>
      <c r="B1794" s="39"/>
      <c r="C1794" s="39"/>
      <c r="N1794" s="39"/>
    </row>
    <row r="1795" spans="1:14" s="25" customFormat="1" ht="13.35" customHeight="1">
      <c r="A1795" s="39"/>
      <c r="B1795" s="39"/>
      <c r="C1795" s="39"/>
      <c r="N1795" s="39"/>
    </row>
    <row r="1796" spans="1:14" s="25" customFormat="1" ht="13.35" customHeight="1">
      <c r="A1796" s="39"/>
      <c r="B1796" s="39"/>
      <c r="C1796" s="39"/>
      <c r="N1796" s="39"/>
    </row>
    <row r="1797" spans="1:14" s="25" customFormat="1" ht="13.35" customHeight="1">
      <c r="A1797" s="39"/>
      <c r="B1797" s="39"/>
      <c r="C1797" s="39"/>
      <c r="N1797" s="39"/>
    </row>
    <row r="1798" spans="1:14" s="25" customFormat="1" ht="13.35" customHeight="1">
      <c r="A1798" s="39"/>
      <c r="B1798" s="39"/>
      <c r="C1798" s="39"/>
      <c r="N1798" s="39"/>
    </row>
    <row r="1799" spans="1:14" s="25" customFormat="1" ht="13.35" customHeight="1">
      <c r="A1799" s="39"/>
      <c r="B1799" s="39"/>
      <c r="C1799" s="39"/>
      <c r="N1799" s="39"/>
    </row>
    <row r="1800" spans="1:14" s="25" customFormat="1" ht="13.35" customHeight="1">
      <c r="A1800" s="39"/>
      <c r="B1800" s="39"/>
      <c r="C1800" s="39"/>
      <c r="N1800" s="39"/>
    </row>
    <row r="1801" spans="1:14" s="25" customFormat="1" ht="13.35" customHeight="1">
      <c r="A1801" s="39"/>
      <c r="B1801" s="39"/>
      <c r="C1801" s="39"/>
      <c r="N1801" s="39"/>
    </row>
    <row r="1802" spans="1:14" s="25" customFormat="1" ht="13.35" customHeight="1">
      <c r="A1802" s="39"/>
      <c r="B1802" s="39"/>
      <c r="C1802" s="39"/>
      <c r="N1802" s="39"/>
    </row>
    <row r="1803" spans="1:14" s="25" customFormat="1" ht="13.35" customHeight="1">
      <c r="A1803" s="39"/>
      <c r="B1803" s="39"/>
      <c r="C1803" s="39"/>
      <c r="N1803" s="39"/>
    </row>
    <row r="1804" spans="1:14" s="25" customFormat="1" ht="13.35" customHeight="1">
      <c r="A1804" s="39"/>
      <c r="B1804" s="39"/>
      <c r="C1804" s="39"/>
      <c r="N1804" s="39"/>
    </row>
    <row r="1805" spans="1:14" s="25" customFormat="1" ht="13.35" customHeight="1">
      <c r="A1805" s="39"/>
      <c r="B1805" s="39"/>
      <c r="C1805" s="39"/>
      <c r="N1805" s="39"/>
    </row>
    <row r="1806" spans="1:14" s="25" customFormat="1" ht="13.35" customHeight="1">
      <c r="A1806" s="39"/>
      <c r="B1806" s="39"/>
      <c r="C1806" s="39"/>
      <c r="N1806" s="39"/>
    </row>
    <row r="1807" spans="1:14" s="25" customFormat="1" ht="13.35" customHeight="1">
      <c r="A1807" s="39"/>
      <c r="B1807" s="39"/>
      <c r="C1807" s="39"/>
      <c r="N1807" s="39"/>
    </row>
    <row r="1808" spans="1:14" s="25" customFormat="1" ht="13.35" customHeight="1">
      <c r="A1808" s="39"/>
      <c r="B1808" s="39"/>
      <c r="C1808" s="39"/>
      <c r="N1808" s="39"/>
    </row>
    <row r="1809" spans="1:14" s="25" customFormat="1" ht="13.35" customHeight="1">
      <c r="A1809" s="39"/>
      <c r="B1809" s="39"/>
      <c r="C1809" s="39"/>
      <c r="N1809" s="39"/>
    </row>
    <row r="1810" spans="1:14" s="25" customFormat="1" ht="13.35" customHeight="1">
      <c r="A1810" s="39"/>
      <c r="B1810" s="39"/>
      <c r="C1810" s="39"/>
      <c r="N1810" s="39"/>
    </row>
    <row r="1811" spans="1:14" s="25" customFormat="1" ht="13.35" customHeight="1">
      <c r="A1811" s="39"/>
      <c r="B1811" s="39"/>
      <c r="C1811" s="39"/>
      <c r="N1811" s="39"/>
    </row>
    <row r="1812" spans="1:14" s="25" customFormat="1" ht="13.35" customHeight="1">
      <c r="A1812" s="39"/>
      <c r="B1812" s="39"/>
      <c r="C1812" s="39"/>
      <c r="N1812" s="39"/>
    </row>
    <row r="1813" spans="1:14" s="25" customFormat="1" ht="13.35" customHeight="1">
      <c r="A1813" s="39"/>
      <c r="B1813" s="39"/>
      <c r="C1813" s="39"/>
      <c r="N1813" s="39"/>
    </row>
    <row r="1814" spans="1:14" s="25" customFormat="1" ht="13.35" customHeight="1">
      <c r="A1814" s="39"/>
      <c r="B1814" s="39"/>
      <c r="C1814" s="39"/>
      <c r="N1814" s="39"/>
    </row>
    <row r="1815" spans="1:14" s="25" customFormat="1" ht="13.35" customHeight="1">
      <c r="A1815" s="39"/>
      <c r="B1815" s="39"/>
      <c r="C1815" s="39"/>
      <c r="N1815" s="39"/>
    </row>
    <row r="1816" spans="1:14" s="25" customFormat="1" ht="13.35" customHeight="1">
      <c r="A1816" s="39"/>
      <c r="B1816" s="39"/>
      <c r="C1816" s="39"/>
      <c r="N1816" s="39"/>
    </row>
    <row r="1817" spans="1:14" s="25" customFormat="1" ht="13.35" customHeight="1">
      <c r="A1817" s="39"/>
      <c r="B1817" s="39"/>
      <c r="C1817" s="39"/>
      <c r="N1817" s="39"/>
    </row>
    <row r="1818" spans="1:14" s="25" customFormat="1" ht="13.35" customHeight="1">
      <c r="A1818" s="39"/>
      <c r="B1818" s="39"/>
      <c r="C1818" s="39"/>
      <c r="N1818" s="39"/>
    </row>
    <row r="1819" spans="1:14" s="25" customFormat="1" ht="13.35" customHeight="1">
      <c r="A1819" s="39"/>
      <c r="B1819" s="39"/>
      <c r="C1819" s="39"/>
      <c r="N1819" s="39"/>
    </row>
    <row r="1820" spans="1:14" s="25" customFormat="1" ht="13.35" customHeight="1">
      <c r="A1820" s="39"/>
      <c r="B1820" s="39"/>
      <c r="C1820" s="39"/>
      <c r="N1820" s="39"/>
    </row>
    <row r="1821" spans="1:14" s="25" customFormat="1" ht="13.35" customHeight="1">
      <c r="A1821" s="39"/>
      <c r="B1821" s="39"/>
      <c r="C1821" s="39"/>
      <c r="N1821" s="39"/>
    </row>
    <row r="1822" spans="1:14" s="25" customFormat="1" ht="13.35" customHeight="1">
      <c r="A1822" s="39"/>
      <c r="B1822" s="39"/>
      <c r="C1822" s="39"/>
      <c r="N1822" s="39"/>
    </row>
    <row r="1823" spans="1:14" s="25" customFormat="1" ht="13.35" customHeight="1">
      <c r="A1823" s="39"/>
      <c r="B1823" s="39"/>
      <c r="C1823" s="39"/>
      <c r="N1823" s="39"/>
    </row>
    <row r="1824" spans="1:14" s="25" customFormat="1" ht="13.35" customHeight="1">
      <c r="A1824" s="39"/>
      <c r="B1824" s="39"/>
      <c r="C1824" s="39"/>
      <c r="N1824" s="39"/>
    </row>
    <row r="1825" spans="1:14" s="25" customFormat="1" ht="13.35" customHeight="1">
      <c r="A1825" s="39"/>
      <c r="B1825" s="39"/>
      <c r="C1825" s="39"/>
      <c r="N1825" s="39"/>
    </row>
    <row r="1826" spans="1:14" s="25" customFormat="1" ht="13.35" customHeight="1">
      <c r="A1826" s="39"/>
      <c r="B1826" s="39"/>
      <c r="C1826" s="39"/>
      <c r="N1826" s="39"/>
    </row>
    <row r="1827" spans="1:14" s="25" customFormat="1" ht="13.35" customHeight="1">
      <c r="A1827" s="39"/>
      <c r="B1827" s="39"/>
      <c r="C1827" s="39"/>
      <c r="N1827" s="39"/>
    </row>
    <row r="1828" spans="1:14" s="25" customFormat="1" ht="13.35" customHeight="1">
      <c r="A1828" s="39"/>
      <c r="B1828" s="39"/>
      <c r="C1828" s="39"/>
      <c r="N1828" s="39"/>
    </row>
    <row r="1829" spans="1:14" s="25" customFormat="1" ht="13.35" customHeight="1">
      <c r="A1829" s="39"/>
      <c r="B1829" s="39"/>
      <c r="C1829" s="39"/>
      <c r="N1829" s="39"/>
    </row>
    <row r="1830" spans="1:14" s="25" customFormat="1" ht="13.35" customHeight="1">
      <c r="A1830" s="39"/>
      <c r="B1830" s="39"/>
      <c r="C1830" s="39"/>
      <c r="N1830" s="39"/>
    </row>
    <row r="1831" spans="1:14" s="25" customFormat="1" ht="13.35" customHeight="1">
      <c r="A1831" s="39"/>
      <c r="B1831" s="39"/>
      <c r="C1831" s="39"/>
      <c r="N1831" s="39"/>
    </row>
    <row r="1832" spans="1:14" s="25" customFormat="1" ht="13.35" customHeight="1">
      <c r="A1832" s="39"/>
      <c r="B1832" s="39"/>
      <c r="C1832" s="39"/>
      <c r="N1832" s="39"/>
    </row>
    <row r="1833" spans="1:14" s="25" customFormat="1" ht="13.35" customHeight="1">
      <c r="A1833" s="39"/>
      <c r="B1833" s="39"/>
      <c r="C1833" s="39"/>
      <c r="N1833" s="39"/>
    </row>
    <row r="1834" spans="1:14" s="25" customFormat="1" ht="13.35" customHeight="1">
      <c r="A1834" s="39"/>
      <c r="B1834" s="39"/>
      <c r="C1834" s="39"/>
      <c r="N1834" s="39"/>
    </row>
    <row r="1835" spans="1:14" s="25" customFormat="1" ht="13.35" customHeight="1">
      <c r="A1835" s="39"/>
      <c r="B1835" s="39"/>
      <c r="C1835" s="39"/>
      <c r="N1835" s="39"/>
    </row>
    <row r="1836" spans="1:14" s="25" customFormat="1" ht="13.35" customHeight="1">
      <c r="A1836" s="39"/>
      <c r="B1836" s="39"/>
      <c r="C1836" s="39"/>
      <c r="N1836" s="39"/>
    </row>
    <row r="1837" spans="1:14" s="25" customFormat="1" ht="13.35" customHeight="1">
      <c r="A1837" s="39"/>
      <c r="B1837" s="39"/>
      <c r="C1837" s="39"/>
      <c r="N1837" s="39"/>
    </row>
    <row r="1838" spans="1:14" s="25" customFormat="1" ht="13.35" customHeight="1">
      <c r="A1838" s="39"/>
      <c r="B1838" s="39"/>
      <c r="C1838" s="39"/>
      <c r="N1838" s="39"/>
    </row>
    <row r="1839" spans="1:14" s="25" customFormat="1" ht="13.35" customHeight="1">
      <c r="A1839" s="39"/>
      <c r="B1839" s="39"/>
      <c r="C1839" s="39"/>
      <c r="N1839" s="39"/>
    </row>
    <row r="1840" spans="1:14" s="25" customFormat="1" ht="13.35" customHeight="1">
      <c r="A1840" s="39"/>
      <c r="B1840" s="39"/>
      <c r="C1840" s="39"/>
      <c r="N1840" s="39"/>
    </row>
    <row r="1841" spans="1:14" s="25" customFormat="1" ht="13.35" customHeight="1">
      <c r="A1841" s="39"/>
      <c r="B1841" s="39"/>
      <c r="C1841" s="39"/>
      <c r="N1841" s="39"/>
    </row>
    <row r="1842" spans="1:14" s="25" customFormat="1" ht="13.35" customHeight="1">
      <c r="A1842" s="39"/>
      <c r="B1842" s="39"/>
      <c r="C1842" s="39"/>
      <c r="N1842" s="39"/>
    </row>
    <row r="1843" spans="1:14" s="25" customFormat="1" ht="13.35" customHeight="1">
      <c r="A1843" s="39"/>
      <c r="B1843" s="39"/>
      <c r="C1843" s="39"/>
      <c r="N1843" s="39"/>
    </row>
    <row r="1844" spans="1:14" s="25" customFormat="1" ht="13.35" customHeight="1">
      <c r="A1844" s="39"/>
      <c r="B1844" s="39"/>
      <c r="C1844" s="39"/>
      <c r="N1844" s="39"/>
    </row>
    <row r="1845" spans="1:14" s="25" customFormat="1" ht="13.35" customHeight="1">
      <c r="A1845" s="39"/>
      <c r="B1845" s="39"/>
      <c r="C1845" s="39"/>
      <c r="N1845" s="39"/>
    </row>
    <row r="1846" spans="1:14" s="25" customFormat="1" ht="13.35" customHeight="1">
      <c r="A1846" s="39"/>
      <c r="B1846" s="39"/>
      <c r="C1846" s="39"/>
      <c r="N1846" s="39"/>
    </row>
    <row r="1847" spans="1:14" s="25" customFormat="1" ht="13.35" customHeight="1">
      <c r="A1847" s="39"/>
      <c r="B1847" s="39"/>
      <c r="C1847" s="39"/>
      <c r="N1847" s="39"/>
    </row>
    <row r="1848" spans="1:14" s="25" customFormat="1" ht="13.35" customHeight="1">
      <c r="A1848" s="39"/>
      <c r="B1848" s="39"/>
      <c r="C1848" s="39"/>
      <c r="N1848" s="39"/>
    </row>
    <row r="1849" spans="1:14" s="25" customFormat="1" ht="13.35" customHeight="1">
      <c r="A1849" s="39"/>
      <c r="B1849" s="39"/>
      <c r="C1849" s="39"/>
      <c r="N1849" s="39"/>
    </row>
    <row r="1850" spans="1:14" s="25" customFormat="1" ht="13.35" customHeight="1">
      <c r="A1850" s="39"/>
      <c r="B1850" s="39"/>
      <c r="C1850" s="39"/>
      <c r="N1850" s="39"/>
    </row>
    <row r="1851" spans="1:14" s="25" customFormat="1" ht="13.35" customHeight="1">
      <c r="A1851" s="39"/>
      <c r="B1851" s="39"/>
      <c r="C1851" s="39"/>
      <c r="N1851" s="39"/>
    </row>
    <row r="1852" spans="1:14" s="25" customFormat="1" ht="13.35" customHeight="1">
      <c r="A1852" s="39"/>
      <c r="B1852" s="39"/>
      <c r="C1852" s="39"/>
      <c r="N1852" s="39"/>
    </row>
    <row r="1853" spans="1:14" s="25" customFormat="1" ht="13.35" customHeight="1">
      <c r="A1853" s="39"/>
      <c r="B1853" s="39"/>
      <c r="C1853" s="39"/>
      <c r="N1853" s="39"/>
    </row>
    <row r="1854" spans="1:14" s="25" customFormat="1" ht="13.35" customHeight="1">
      <c r="A1854" s="39"/>
      <c r="B1854" s="39"/>
      <c r="C1854" s="39"/>
      <c r="N1854" s="39"/>
    </row>
    <row r="1855" spans="1:14" s="25" customFormat="1" ht="13.35" customHeight="1">
      <c r="A1855" s="39"/>
      <c r="B1855" s="39"/>
      <c r="C1855" s="39"/>
      <c r="N1855" s="39"/>
    </row>
    <row r="1856" spans="1:14" s="25" customFormat="1" ht="13.35" customHeight="1">
      <c r="A1856" s="39"/>
      <c r="B1856" s="39"/>
      <c r="C1856" s="39"/>
      <c r="N1856" s="39"/>
    </row>
    <row r="1857" spans="1:14" s="25" customFormat="1" ht="13.35" customHeight="1">
      <c r="A1857" s="39"/>
      <c r="B1857" s="39"/>
      <c r="C1857" s="39"/>
      <c r="N1857" s="39"/>
    </row>
    <row r="1858" spans="1:14" s="25" customFormat="1" ht="13.35" customHeight="1">
      <c r="A1858" s="39"/>
      <c r="B1858" s="39"/>
      <c r="C1858" s="39"/>
      <c r="N1858" s="39"/>
    </row>
    <row r="1859" spans="1:14" s="25" customFormat="1" ht="13.35" customHeight="1">
      <c r="A1859" s="39"/>
      <c r="B1859" s="39"/>
      <c r="C1859" s="39"/>
      <c r="N1859" s="39"/>
    </row>
    <row r="1860" spans="1:14" s="25" customFormat="1" ht="13.35" customHeight="1">
      <c r="A1860" s="39"/>
      <c r="B1860" s="39"/>
      <c r="C1860" s="39"/>
      <c r="N1860" s="39"/>
    </row>
    <row r="1861" spans="1:14" s="25" customFormat="1" ht="13.35" customHeight="1">
      <c r="A1861" s="39"/>
      <c r="B1861" s="39"/>
      <c r="C1861" s="39"/>
      <c r="N1861" s="39"/>
    </row>
    <row r="1862" spans="1:14" s="25" customFormat="1" ht="13.35" customHeight="1">
      <c r="A1862" s="39"/>
      <c r="B1862" s="39"/>
      <c r="C1862" s="39"/>
      <c r="N1862" s="39"/>
    </row>
    <row r="1863" spans="1:14" s="25" customFormat="1" ht="13.35" customHeight="1">
      <c r="A1863" s="39"/>
      <c r="B1863" s="39"/>
      <c r="C1863" s="39"/>
      <c r="N1863" s="39"/>
    </row>
    <row r="1864" spans="1:14" s="25" customFormat="1" ht="13.35" customHeight="1">
      <c r="A1864" s="39"/>
      <c r="B1864" s="39"/>
      <c r="C1864" s="39"/>
      <c r="N1864" s="39"/>
    </row>
    <row r="1865" spans="1:14" s="25" customFormat="1" ht="13.35" customHeight="1">
      <c r="A1865" s="39"/>
      <c r="B1865" s="39"/>
      <c r="C1865" s="39"/>
      <c r="N1865" s="39"/>
    </row>
    <row r="1866" spans="1:14" s="25" customFormat="1" ht="13.35" customHeight="1">
      <c r="A1866" s="39"/>
      <c r="B1866" s="39"/>
      <c r="C1866" s="39"/>
      <c r="N1866" s="39"/>
    </row>
    <row r="1867" spans="1:14" s="25" customFormat="1" ht="13.35" customHeight="1">
      <c r="A1867" s="39"/>
      <c r="B1867" s="39"/>
      <c r="C1867" s="39"/>
      <c r="N1867" s="39"/>
    </row>
    <row r="1868" spans="1:14" s="25" customFormat="1" ht="13.35" customHeight="1">
      <c r="A1868" s="39"/>
      <c r="B1868" s="39"/>
      <c r="C1868" s="39"/>
      <c r="N1868" s="39"/>
    </row>
    <row r="1869" spans="1:14" s="25" customFormat="1" ht="13.35" customHeight="1">
      <c r="A1869" s="39"/>
      <c r="B1869" s="39"/>
      <c r="C1869" s="39"/>
      <c r="N1869" s="39"/>
    </row>
    <row r="1870" spans="1:14" s="25" customFormat="1" ht="13.35" customHeight="1">
      <c r="A1870" s="39"/>
      <c r="B1870" s="39"/>
      <c r="C1870" s="39"/>
      <c r="N1870" s="39"/>
    </row>
    <row r="1871" spans="1:14" s="25" customFormat="1" ht="13.35" customHeight="1">
      <c r="A1871" s="39"/>
      <c r="B1871" s="39"/>
      <c r="C1871" s="39"/>
      <c r="N1871" s="39"/>
    </row>
    <row r="1872" spans="1:14" s="25" customFormat="1" ht="13.35" customHeight="1">
      <c r="A1872" s="39"/>
      <c r="B1872" s="39"/>
      <c r="C1872" s="39"/>
      <c r="N1872" s="39"/>
    </row>
    <row r="1873" spans="1:14" s="25" customFormat="1" ht="13.35" customHeight="1">
      <c r="A1873" s="39"/>
      <c r="B1873" s="39"/>
      <c r="C1873" s="39"/>
      <c r="N1873" s="39"/>
    </row>
    <row r="1874" spans="1:14" s="25" customFormat="1" ht="13.35" customHeight="1">
      <c r="A1874" s="39"/>
      <c r="B1874" s="39"/>
      <c r="C1874" s="39"/>
      <c r="N1874" s="39"/>
    </row>
    <row r="1875" spans="1:14" s="25" customFormat="1" ht="13.35" customHeight="1">
      <c r="A1875" s="39"/>
      <c r="B1875" s="39"/>
      <c r="C1875" s="39"/>
      <c r="N1875" s="39"/>
    </row>
    <row r="1876" spans="1:14" s="25" customFormat="1" ht="13.35" customHeight="1">
      <c r="A1876" s="39"/>
      <c r="B1876" s="39"/>
      <c r="C1876" s="39"/>
      <c r="N1876" s="39"/>
    </row>
    <row r="1877" spans="1:14" s="25" customFormat="1" ht="13.35" customHeight="1">
      <c r="A1877" s="39"/>
      <c r="B1877" s="39"/>
      <c r="C1877" s="39"/>
      <c r="N1877" s="39"/>
    </row>
    <row r="1878" spans="1:14" s="25" customFormat="1" ht="13.35" customHeight="1">
      <c r="A1878" s="39"/>
      <c r="B1878" s="39"/>
      <c r="C1878" s="39"/>
      <c r="N1878" s="39"/>
    </row>
    <row r="1879" spans="1:14" s="25" customFormat="1" ht="13.35" customHeight="1">
      <c r="A1879" s="39"/>
      <c r="B1879" s="39"/>
      <c r="C1879" s="39"/>
      <c r="N1879" s="39"/>
    </row>
    <row r="1880" spans="1:14" s="25" customFormat="1" ht="13.35" customHeight="1">
      <c r="A1880" s="39"/>
      <c r="B1880" s="39"/>
      <c r="C1880" s="39"/>
      <c r="N1880" s="39"/>
    </row>
    <row r="1881" spans="1:14" s="25" customFormat="1" ht="13.35" customHeight="1">
      <c r="A1881" s="39"/>
      <c r="B1881" s="39"/>
      <c r="C1881" s="39"/>
      <c r="N1881" s="39"/>
    </row>
    <row r="1882" spans="1:14" s="25" customFormat="1" ht="13.35" customHeight="1">
      <c r="A1882" s="39"/>
      <c r="B1882" s="39"/>
      <c r="C1882" s="39"/>
      <c r="N1882" s="39"/>
    </row>
    <row r="1883" spans="1:14" s="25" customFormat="1" ht="13.35" customHeight="1">
      <c r="A1883" s="39"/>
      <c r="B1883" s="39"/>
      <c r="C1883" s="39"/>
      <c r="N1883" s="39"/>
    </row>
    <row r="1884" spans="1:14" s="25" customFormat="1" ht="13.35" customHeight="1">
      <c r="A1884" s="39"/>
      <c r="B1884" s="39"/>
      <c r="C1884" s="39"/>
      <c r="N1884" s="39"/>
    </row>
    <row r="1885" spans="1:14" s="25" customFormat="1" ht="13.35" customHeight="1">
      <c r="A1885" s="39"/>
      <c r="B1885" s="39"/>
      <c r="C1885" s="39"/>
      <c r="N1885" s="39"/>
    </row>
    <row r="1886" spans="1:14" s="25" customFormat="1" ht="13.35" customHeight="1">
      <c r="A1886" s="39"/>
      <c r="B1886" s="39"/>
      <c r="C1886" s="39"/>
      <c r="N1886" s="39"/>
    </row>
    <row r="1887" spans="1:14" s="25" customFormat="1" ht="13.35" customHeight="1">
      <c r="A1887" s="39"/>
      <c r="B1887" s="39"/>
      <c r="C1887" s="39"/>
      <c r="N1887" s="39"/>
    </row>
    <row r="1888" spans="1:14" s="25" customFormat="1" ht="13.35" customHeight="1">
      <c r="A1888" s="39"/>
      <c r="B1888" s="39"/>
      <c r="C1888" s="39"/>
      <c r="N1888" s="39"/>
    </row>
    <row r="1889" spans="1:14" s="25" customFormat="1" ht="13.35" customHeight="1">
      <c r="A1889" s="39"/>
      <c r="B1889" s="39"/>
      <c r="C1889" s="39"/>
      <c r="N1889" s="39"/>
    </row>
    <row r="1890" spans="1:14" s="25" customFormat="1" ht="13.35" customHeight="1">
      <c r="A1890" s="39"/>
      <c r="B1890" s="39"/>
      <c r="C1890" s="39"/>
      <c r="N1890" s="39"/>
    </row>
    <row r="1891" spans="1:14" s="25" customFormat="1" ht="13.35" customHeight="1">
      <c r="A1891" s="39"/>
      <c r="B1891" s="39"/>
      <c r="C1891" s="39"/>
      <c r="N1891" s="39"/>
    </row>
    <row r="1892" spans="1:14" s="25" customFormat="1" ht="13.35" customHeight="1">
      <c r="A1892" s="39"/>
      <c r="B1892" s="39"/>
      <c r="C1892" s="39"/>
      <c r="N1892" s="39"/>
    </row>
    <row r="1893" spans="1:14" s="25" customFormat="1" ht="13.35" customHeight="1">
      <c r="A1893" s="39"/>
      <c r="B1893" s="39"/>
      <c r="C1893" s="39"/>
      <c r="N1893" s="39"/>
    </row>
    <row r="1894" spans="1:14" s="25" customFormat="1" ht="13.35" customHeight="1">
      <c r="A1894" s="39"/>
      <c r="B1894" s="39"/>
      <c r="C1894" s="39"/>
      <c r="N1894" s="39"/>
    </row>
    <row r="1895" spans="1:14" s="25" customFormat="1" ht="13.35" customHeight="1">
      <c r="A1895" s="39"/>
      <c r="B1895" s="39"/>
      <c r="C1895" s="39"/>
      <c r="N1895" s="39"/>
    </row>
    <row r="1896" spans="1:14" s="25" customFormat="1" ht="13.35" customHeight="1">
      <c r="A1896" s="39"/>
      <c r="B1896" s="39"/>
      <c r="C1896" s="39"/>
      <c r="N1896" s="39"/>
    </row>
    <row r="1897" spans="1:14" s="25" customFormat="1" ht="13.35" customHeight="1">
      <c r="A1897" s="39"/>
      <c r="B1897" s="39"/>
      <c r="C1897" s="39"/>
      <c r="N1897" s="39"/>
    </row>
    <row r="1898" spans="1:14" s="25" customFormat="1" ht="13.35" customHeight="1">
      <c r="A1898" s="39"/>
      <c r="B1898" s="39"/>
      <c r="C1898" s="39"/>
      <c r="N1898" s="39"/>
    </row>
    <row r="1899" spans="1:14" s="25" customFormat="1" ht="13.35" customHeight="1">
      <c r="A1899" s="39"/>
      <c r="B1899" s="39"/>
      <c r="C1899" s="39"/>
      <c r="N1899" s="39"/>
    </row>
    <row r="1900" spans="1:14" s="25" customFormat="1" ht="13.35" customHeight="1">
      <c r="A1900" s="39"/>
      <c r="B1900" s="39"/>
      <c r="C1900" s="39"/>
      <c r="N1900" s="39"/>
    </row>
    <row r="1901" spans="1:14" s="25" customFormat="1" ht="13.35" customHeight="1">
      <c r="A1901" s="39"/>
      <c r="B1901" s="39"/>
      <c r="C1901" s="39"/>
      <c r="N1901" s="39"/>
    </row>
    <row r="1902" spans="1:14" s="25" customFormat="1" ht="13.35" customHeight="1">
      <c r="A1902" s="39"/>
      <c r="B1902" s="39"/>
      <c r="C1902" s="39"/>
      <c r="N1902" s="39"/>
    </row>
    <row r="1903" spans="1:14" s="25" customFormat="1" ht="13.35" customHeight="1">
      <c r="A1903" s="39"/>
      <c r="B1903" s="39"/>
      <c r="C1903" s="39"/>
      <c r="N1903" s="39"/>
    </row>
    <row r="1904" spans="1:14" s="25" customFormat="1" ht="13.35" customHeight="1">
      <c r="A1904" s="39"/>
      <c r="B1904" s="39"/>
      <c r="C1904" s="39"/>
      <c r="N1904" s="39"/>
    </row>
    <row r="1905" spans="1:14" s="25" customFormat="1" ht="13.35" customHeight="1">
      <c r="A1905" s="39"/>
      <c r="B1905" s="39"/>
      <c r="C1905" s="39"/>
      <c r="N1905" s="39"/>
    </row>
    <row r="1906" spans="1:14" s="25" customFormat="1" ht="13.35" customHeight="1">
      <c r="A1906" s="39"/>
      <c r="B1906" s="39"/>
      <c r="C1906" s="39"/>
      <c r="N1906" s="39"/>
    </row>
    <row r="1907" spans="1:14" s="25" customFormat="1" ht="13.35" customHeight="1">
      <c r="A1907" s="39"/>
      <c r="B1907" s="39"/>
      <c r="C1907" s="39"/>
      <c r="N1907" s="39"/>
    </row>
    <row r="1908" spans="1:14" s="25" customFormat="1" ht="13.35" customHeight="1">
      <c r="A1908" s="39"/>
      <c r="B1908" s="39"/>
      <c r="C1908" s="39"/>
      <c r="N1908" s="39"/>
    </row>
    <row r="1909" spans="1:14" s="25" customFormat="1" ht="13.35" customHeight="1">
      <c r="A1909" s="39"/>
      <c r="B1909" s="39"/>
      <c r="C1909" s="39"/>
      <c r="N1909" s="39"/>
    </row>
    <row r="1910" spans="1:14" s="25" customFormat="1" ht="13.35" customHeight="1">
      <c r="A1910" s="39"/>
      <c r="B1910" s="39"/>
      <c r="C1910" s="39"/>
      <c r="N1910" s="39"/>
    </row>
    <row r="1911" spans="1:14" s="25" customFormat="1" ht="13.35" customHeight="1">
      <c r="A1911" s="39"/>
      <c r="B1911" s="39"/>
      <c r="C1911" s="39"/>
      <c r="N1911" s="39"/>
    </row>
    <row r="1912" spans="1:14" s="25" customFormat="1" ht="13.35" customHeight="1">
      <c r="A1912" s="39"/>
      <c r="B1912" s="39"/>
      <c r="C1912" s="39"/>
      <c r="N1912" s="39"/>
    </row>
    <row r="1913" spans="1:14" s="25" customFormat="1" ht="13.35" customHeight="1">
      <c r="A1913" s="39"/>
      <c r="B1913" s="39"/>
      <c r="C1913" s="39"/>
      <c r="N1913" s="39"/>
    </row>
    <row r="1914" spans="1:14" s="25" customFormat="1" ht="13.35" customHeight="1">
      <c r="A1914" s="39"/>
      <c r="B1914" s="39"/>
      <c r="C1914" s="39"/>
      <c r="N1914" s="39"/>
    </row>
    <row r="1915" spans="1:14" s="25" customFormat="1" ht="13.35" customHeight="1">
      <c r="A1915" s="39"/>
      <c r="B1915" s="39"/>
      <c r="C1915" s="39"/>
      <c r="N1915" s="39"/>
    </row>
    <row r="1916" spans="1:14" s="25" customFormat="1" ht="13.35" customHeight="1">
      <c r="A1916" s="39"/>
      <c r="B1916" s="39"/>
      <c r="C1916" s="39"/>
      <c r="N1916" s="39"/>
    </row>
    <row r="1917" spans="1:14" s="25" customFormat="1" ht="13.35" customHeight="1">
      <c r="A1917" s="39"/>
      <c r="B1917" s="39"/>
      <c r="C1917" s="39"/>
      <c r="N1917" s="39"/>
    </row>
    <row r="1918" spans="1:14" s="25" customFormat="1" ht="13.35" customHeight="1">
      <c r="A1918" s="39"/>
      <c r="B1918" s="39"/>
      <c r="C1918" s="39"/>
      <c r="N1918" s="39"/>
    </row>
    <row r="1919" spans="1:14" s="25" customFormat="1" ht="13.35" customHeight="1">
      <c r="A1919" s="39"/>
      <c r="B1919" s="39"/>
      <c r="C1919" s="39"/>
      <c r="N1919" s="39"/>
    </row>
    <row r="1920" spans="1:14" s="25" customFormat="1" ht="13.35" customHeight="1">
      <c r="A1920" s="39"/>
      <c r="B1920" s="39"/>
      <c r="C1920" s="39"/>
      <c r="N1920" s="39"/>
    </row>
    <row r="1921" spans="1:14" s="25" customFormat="1" ht="13.35" customHeight="1">
      <c r="A1921" s="39"/>
      <c r="B1921" s="39"/>
      <c r="C1921" s="39"/>
      <c r="N1921" s="39"/>
    </row>
    <row r="1922" spans="1:14" s="25" customFormat="1" ht="13.35" customHeight="1">
      <c r="A1922" s="39"/>
      <c r="B1922" s="39"/>
      <c r="C1922" s="39"/>
      <c r="N1922" s="39"/>
    </row>
    <row r="1923" spans="1:14" s="25" customFormat="1" ht="13.35" customHeight="1">
      <c r="A1923" s="39"/>
      <c r="B1923" s="39"/>
      <c r="C1923" s="39"/>
      <c r="N1923" s="39"/>
    </row>
    <row r="1924" spans="1:14" s="25" customFormat="1" ht="13.35" customHeight="1">
      <c r="A1924" s="39"/>
      <c r="B1924" s="39"/>
      <c r="C1924" s="39"/>
      <c r="N1924" s="39"/>
    </row>
    <row r="1925" spans="1:14" s="25" customFormat="1" ht="13.35" customHeight="1">
      <c r="A1925" s="39"/>
      <c r="B1925" s="39"/>
      <c r="C1925" s="39"/>
      <c r="N1925" s="39"/>
    </row>
    <row r="1926" spans="1:14" s="25" customFormat="1" ht="13.35" customHeight="1">
      <c r="A1926" s="39"/>
      <c r="B1926" s="39"/>
      <c r="C1926" s="39"/>
      <c r="N1926" s="39"/>
    </row>
    <row r="1927" spans="1:14" s="25" customFormat="1" ht="13.35" customHeight="1">
      <c r="A1927" s="39"/>
      <c r="B1927" s="39"/>
      <c r="C1927" s="39"/>
      <c r="N1927" s="39"/>
    </row>
    <row r="1928" spans="1:14" s="25" customFormat="1" ht="13.35" customHeight="1">
      <c r="A1928" s="39"/>
      <c r="B1928" s="39"/>
      <c r="C1928" s="39"/>
      <c r="N1928" s="39"/>
    </row>
    <row r="1929" spans="1:14" s="25" customFormat="1" ht="13.35" customHeight="1">
      <c r="A1929" s="39"/>
      <c r="B1929" s="39"/>
      <c r="C1929" s="39"/>
      <c r="N1929" s="39"/>
    </row>
    <row r="1930" spans="1:14" s="25" customFormat="1" ht="13.35" customHeight="1">
      <c r="A1930" s="39"/>
      <c r="B1930" s="39"/>
      <c r="C1930" s="39"/>
      <c r="N1930" s="39"/>
    </row>
    <row r="1931" spans="1:14" s="25" customFormat="1" ht="13.35" customHeight="1">
      <c r="A1931" s="39"/>
      <c r="B1931" s="39"/>
      <c r="C1931" s="39"/>
      <c r="N1931" s="39"/>
    </row>
    <row r="1932" spans="1:14" s="25" customFormat="1" ht="13.35" customHeight="1">
      <c r="A1932" s="39"/>
      <c r="B1932" s="39"/>
      <c r="C1932" s="39"/>
      <c r="N1932" s="39"/>
    </row>
    <row r="1933" spans="1:14" s="25" customFormat="1" ht="13.35" customHeight="1">
      <c r="A1933" s="39"/>
      <c r="B1933" s="39"/>
      <c r="C1933" s="39"/>
      <c r="N1933" s="39"/>
    </row>
    <row r="1934" spans="1:14" s="25" customFormat="1" ht="13.35" customHeight="1">
      <c r="A1934" s="39"/>
      <c r="B1934" s="39"/>
      <c r="C1934" s="39"/>
      <c r="N1934" s="39"/>
    </row>
    <row r="1935" spans="1:14" s="25" customFormat="1" ht="13.35" customHeight="1">
      <c r="A1935" s="39"/>
      <c r="B1935" s="39"/>
      <c r="C1935" s="39"/>
      <c r="N1935" s="39"/>
    </row>
    <row r="1936" spans="1:14" s="25" customFormat="1" ht="13.35" customHeight="1">
      <c r="A1936" s="39"/>
      <c r="B1936" s="39"/>
      <c r="C1936" s="39"/>
      <c r="N1936" s="39"/>
    </row>
    <row r="1937" spans="1:14" s="25" customFormat="1" ht="13.35" customHeight="1">
      <c r="A1937" s="39"/>
      <c r="B1937" s="39"/>
      <c r="C1937" s="39"/>
      <c r="N1937" s="39"/>
    </row>
    <row r="1938" spans="1:14" s="25" customFormat="1" ht="13.35" customHeight="1">
      <c r="A1938" s="39"/>
      <c r="B1938" s="39"/>
      <c r="C1938" s="39"/>
      <c r="N1938" s="39"/>
    </row>
    <row r="1939" spans="1:14" s="25" customFormat="1" ht="13.35" customHeight="1">
      <c r="A1939" s="39"/>
      <c r="B1939" s="39"/>
      <c r="C1939" s="39"/>
      <c r="N1939" s="39"/>
    </row>
    <row r="1940" spans="1:14" s="25" customFormat="1" ht="13.35" customHeight="1">
      <c r="A1940" s="39"/>
      <c r="B1940" s="39"/>
      <c r="C1940" s="39"/>
      <c r="N1940" s="39"/>
    </row>
    <row r="1941" spans="1:14" s="25" customFormat="1" ht="13.35" customHeight="1">
      <c r="A1941" s="39"/>
      <c r="B1941" s="39"/>
      <c r="C1941" s="39"/>
      <c r="N1941" s="39"/>
    </row>
    <row r="1942" spans="1:14" s="25" customFormat="1" ht="13.35" customHeight="1">
      <c r="A1942" s="39"/>
      <c r="B1942" s="39"/>
      <c r="C1942" s="39"/>
      <c r="N1942" s="39"/>
    </row>
    <row r="1943" spans="1:14" s="25" customFormat="1" ht="13.35" customHeight="1">
      <c r="A1943" s="39"/>
      <c r="B1943" s="39"/>
      <c r="C1943" s="39"/>
      <c r="N1943" s="39"/>
    </row>
    <row r="1944" spans="1:14" s="25" customFormat="1" ht="13.35" customHeight="1">
      <c r="A1944" s="39"/>
      <c r="B1944" s="39"/>
      <c r="C1944" s="39"/>
      <c r="N1944" s="39"/>
    </row>
    <row r="1945" spans="1:14" s="25" customFormat="1" ht="13.35" customHeight="1">
      <c r="A1945" s="39"/>
      <c r="B1945" s="39"/>
      <c r="C1945" s="39"/>
      <c r="N1945" s="39"/>
    </row>
    <row r="1946" spans="1:14" s="25" customFormat="1" ht="13.35" customHeight="1">
      <c r="A1946" s="39"/>
      <c r="B1946" s="39"/>
      <c r="C1946" s="39"/>
      <c r="N1946" s="39"/>
    </row>
    <row r="1947" spans="1:14" s="25" customFormat="1" ht="13.35" customHeight="1">
      <c r="A1947" s="39"/>
      <c r="B1947" s="39"/>
      <c r="C1947" s="39"/>
      <c r="N1947" s="39"/>
    </row>
    <row r="1948" spans="1:14" s="25" customFormat="1" ht="13.35" customHeight="1">
      <c r="A1948" s="39"/>
      <c r="B1948" s="39"/>
      <c r="C1948" s="39"/>
      <c r="N1948" s="39"/>
    </row>
    <row r="1949" spans="1:14" s="25" customFormat="1" ht="13.35" customHeight="1">
      <c r="A1949" s="39"/>
      <c r="B1949" s="39"/>
      <c r="C1949" s="39"/>
      <c r="N1949" s="39"/>
    </row>
    <row r="1950" spans="1:14" s="25" customFormat="1" ht="13.35" customHeight="1">
      <c r="A1950" s="39"/>
      <c r="B1950" s="39"/>
      <c r="C1950" s="39"/>
      <c r="N1950" s="39"/>
    </row>
    <row r="1951" spans="1:14" s="25" customFormat="1" ht="13.35" customHeight="1">
      <c r="A1951" s="39"/>
      <c r="B1951" s="39"/>
      <c r="C1951" s="39"/>
      <c r="N1951" s="39"/>
    </row>
    <row r="1952" spans="1:14" s="25" customFormat="1" ht="13.35" customHeight="1">
      <c r="A1952" s="39"/>
      <c r="B1952" s="39"/>
      <c r="C1952" s="39"/>
      <c r="N1952" s="39"/>
    </row>
    <row r="1953" spans="1:14" s="25" customFormat="1" ht="13.35" customHeight="1">
      <c r="A1953" s="39"/>
      <c r="B1953" s="39"/>
      <c r="C1953" s="39"/>
      <c r="N1953" s="39"/>
    </row>
    <row r="1954" spans="1:14" s="25" customFormat="1" ht="13.35" customHeight="1">
      <c r="A1954" s="39"/>
      <c r="B1954" s="39"/>
      <c r="C1954" s="39"/>
      <c r="N1954" s="39"/>
    </row>
    <row r="1955" spans="1:14" s="25" customFormat="1" ht="13.35" customHeight="1">
      <c r="A1955" s="39"/>
      <c r="B1955" s="39"/>
      <c r="C1955" s="39"/>
      <c r="N1955" s="39"/>
    </row>
    <row r="1956" spans="1:14" s="25" customFormat="1" ht="13.35" customHeight="1">
      <c r="A1956" s="39"/>
      <c r="B1956" s="39"/>
      <c r="C1956" s="39"/>
      <c r="N1956" s="39"/>
    </row>
    <row r="1957" spans="1:14" s="25" customFormat="1" ht="13.35" customHeight="1">
      <c r="A1957" s="39"/>
      <c r="B1957" s="39"/>
      <c r="C1957" s="39"/>
      <c r="N1957" s="39"/>
    </row>
    <row r="1958" spans="1:14" s="25" customFormat="1" ht="13.35" customHeight="1">
      <c r="A1958" s="39"/>
      <c r="B1958" s="39"/>
      <c r="C1958" s="39"/>
      <c r="N1958" s="39"/>
    </row>
    <row r="1959" spans="1:14" s="25" customFormat="1" ht="13.35" customHeight="1">
      <c r="A1959" s="39"/>
      <c r="B1959" s="39"/>
      <c r="C1959" s="39"/>
      <c r="N1959" s="39"/>
    </row>
    <row r="1960" spans="1:14" s="25" customFormat="1" ht="13.35" customHeight="1">
      <c r="A1960" s="39"/>
      <c r="B1960" s="39"/>
      <c r="C1960" s="39"/>
      <c r="N1960" s="39"/>
    </row>
    <row r="1961" spans="1:14" s="25" customFormat="1" ht="13.35" customHeight="1">
      <c r="A1961" s="39"/>
      <c r="B1961" s="39"/>
      <c r="C1961" s="39"/>
      <c r="N1961" s="39"/>
    </row>
    <row r="1962" spans="1:14" s="25" customFormat="1" ht="13.35" customHeight="1">
      <c r="A1962" s="39"/>
      <c r="B1962" s="39"/>
      <c r="C1962" s="39"/>
      <c r="N1962" s="39"/>
    </row>
    <row r="1963" spans="1:14" s="25" customFormat="1" ht="13.35" customHeight="1">
      <c r="A1963" s="39"/>
      <c r="B1963" s="39"/>
      <c r="C1963" s="39"/>
      <c r="N1963" s="39"/>
    </row>
    <row r="1964" spans="1:14" s="25" customFormat="1" ht="13.35" customHeight="1">
      <c r="A1964" s="39"/>
      <c r="B1964" s="39"/>
      <c r="C1964" s="39"/>
      <c r="N1964" s="39"/>
    </row>
    <row r="1965" spans="1:14" s="25" customFormat="1" ht="13.35" customHeight="1">
      <c r="A1965" s="39"/>
      <c r="B1965" s="39"/>
      <c r="C1965" s="39"/>
      <c r="N1965" s="39"/>
    </row>
    <row r="1966" spans="1:14" s="25" customFormat="1" ht="13.35" customHeight="1">
      <c r="A1966" s="39"/>
      <c r="B1966" s="39"/>
      <c r="C1966" s="39"/>
      <c r="N1966" s="39"/>
    </row>
    <row r="1967" spans="1:14" s="25" customFormat="1" ht="13.35" customHeight="1">
      <c r="A1967" s="39"/>
      <c r="B1967" s="39"/>
      <c r="C1967" s="39"/>
      <c r="N1967" s="39"/>
    </row>
    <row r="1968" spans="1:14" s="25" customFormat="1" ht="13.35" customHeight="1">
      <c r="A1968" s="39"/>
      <c r="B1968" s="39"/>
      <c r="C1968" s="39"/>
      <c r="N1968" s="39"/>
    </row>
    <row r="1969" spans="1:14" s="25" customFormat="1" ht="13.35" customHeight="1">
      <c r="A1969" s="39"/>
      <c r="B1969" s="39"/>
      <c r="C1969" s="39"/>
      <c r="N1969" s="39"/>
    </row>
    <row r="1970" spans="1:14" s="25" customFormat="1" ht="13.35" customHeight="1">
      <c r="A1970" s="39"/>
      <c r="B1970" s="39"/>
      <c r="C1970" s="39"/>
      <c r="N1970" s="39"/>
    </row>
    <row r="1971" spans="1:14" s="25" customFormat="1" ht="13.35" customHeight="1">
      <c r="A1971" s="39"/>
      <c r="B1971" s="39"/>
      <c r="C1971" s="39"/>
      <c r="N1971" s="39"/>
    </row>
    <row r="1972" spans="1:14" s="25" customFormat="1" ht="13.35" customHeight="1">
      <c r="A1972" s="39"/>
      <c r="B1972" s="39"/>
      <c r="C1972" s="39"/>
      <c r="N1972" s="39"/>
    </row>
    <row r="1973" spans="1:14" s="25" customFormat="1" ht="13.35" customHeight="1">
      <c r="A1973" s="39"/>
      <c r="B1973" s="39"/>
      <c r="C1973" s="39"/>
      <c r="N1973" s="39"/>
    </row>
    <row r="1974" spans="1:14" s="25" customFormat="1" ht="13.35" customHeight="1">
      <c r="A1974" s="39"/>
      <c r="B1974" s="39"/>
      <c r="C1974" s="39"/>
      <c r="N1974" s="39"/>
    </row>
    <row r="1975" spans="1:14" s="25" customFormat="1" ht="13.35" customHeight="1">
      <c r="A1975" s="39"/>
      <c r="B1975" s="39"/>
      <c r="C1975" s="39"/>
      <c r="N1975" s="39"/>
    </row>
    <row r="1976" spans="1:14" s="25" customFormat="1" ht="13.35" customHeight="1">
      <c r="A1976" s="39"/>
      <c r="B1976" s="39"/>
      <c r="C1976" s="39"/>
      <c r="N1976" s="39"/>
    </row>
    <row r="1977" spans="1:14" s="25" customFormat="1" ht="13.35" customHeight="1">
      <c r="A1977" s="39"/>
      <c r="B1977" s="39"/>
      <c r="C1977" s="39"/>
      <c r="N1977" s="39"/>
    </row>
    <row r="1978" spans="1:14" s="25" customFormat="1" ht="13.35" customHeight="1">
      <c r="A1978" s="39"/>
      <c r="B1978" s="39"/>
      <c r="C1978" s="39"/>
      <c r="N1978" s="39"/>
    </row>
    <row r="1979" spans="1:14" s="25" customFormat="1" ht="13.35" customHeight="1">
      <c r="A1979" s="39"/>
      <c r="B1979" s="39"/>
      <c r="C1979" s="39"/>
      <c r="N1979" s="39"/>
    </row>
    <row r="1980" spans="1:14" s="25" customFormat="1" ht="13.35" customHeight="1">
      <c r="A1980" s="39"/>
      <c r="B1980" s="39"/>
      <c r="C1980" s="39"/>
      <c r="N1980" s="39"/>
    </row>
    <row r="1981" spans="1:14" s="25" customFormat="1" ht="13.35" customHeight="1">
      <c r="A1981" s="39"/>
      <c r="B1981" s="39"/>
      <c r="C1981" s="39"/>
      <c r="N1981" s="39"/>
    </row>
    <row r="1982" spans="1:14" s="25" customFormat="1" ht="13.35" customHeight="1">
      <c r="A1982" s="39"/>
      <c r="B1982" s="39"/>
      <c r="C1982" s="39"/>
      <c r="N1982" s="39"/>
    </row>
    <row r="1983" spans="1:14" s="25" customFormat="1" ht="13.35" customHeight="1">
      <c r="A1983" s="39"/>
      <c r="B1983" s="39"/>
      <c r="C1983" s="39"/>
      <c r="N1983" s="39"/>
    </row>
    <row r="1984" spans="1:14" s="25" customFormat="1" ht="13.35" customHeight="1">
      <c r="A1984" s="39"/>
      <c r="B1984" s="39"/>
      <c r="C1984" s="39"/>
      <c r="N1984" s="39"/>
    </row>
    <row r="1985" spans="1:14" s="25" customFormat="1" ht="13.35" customHeight="1">
      <c r="A1985" s="39"/>
      <c r="B1985" s="39"/>
      <c r="C1985" s="39"/>
      <c r="N1985" s="39"/>
    </row>
    <row r="1986" spans="1:14" s="25" customFormat="1" ht="13.35" customHeight="1">
      <c r="A1986" s="39"/>
      <c r="B1986" s="39"/>
      <c r="C1986" s="39"/>
      <c r="N1986" s="39"/>
    </row>
    <row r="1987" spans="1:14" s="25" customFormat="1" ht="13.35" customHeight="1">
      <c r="A1987" s="39"/>
      <c r="B1987" s="39"/>
      <c r="C1987" s="39"/>
      <c r="N1987" s="39"/>
    </row>
    <row r="1988" spans="1:14" s="25" customFormat="1" ht="13.35" customHeight="1">
      <c r="A1988" s="39"/>
      <c r="B1988" s="39"/>
      <c r="C1988" s="39"/>
      <c r="N1988" s="39"/>
    </row>
    <row r="1989" spans="1:14" s="25" customFormat="1" ht="13.35" customHeight="1">
      <c r="A1989" s="39"/>
      <c r="B1989" s="39"/>
      <c r="C1989" s="39"/>
      <c r="N1989" s="39"/>
    </row>
    <row r="1990" spans="1:14" s="25" customFormat="1" ht="13.35" customHeight="1">
      <c r="A1990" s="39"/>
      <c r="B1990" s="39"/>
      <c r="C1990" s="39"/>
      <c r="N1990" s="39"/>
    </row>
    <row r="1991" spans="1:14" s="25" customFormat="1" ht="13.35" customHeight="1">
      <c r="A1991" s="39"/>
      <c r="B1991" s="39"/>
      <c r="C1991" s="39"/>
      <c r="N1991" s="39"/>
    </row>
    <row r="1992" spans="1:14" s="25" customFormat="1" ht="13.35" customHeight="1">
      <c r="A1992" s="39"/>
      <c r="B1992" s="39"/>
      <c r="C1992" s="39"/>
      <c r="N1992" s="39"/>
    </row>
    <row r="1993" spans="1:14" s="25" customFormat="1" ht="13.35" customHeight="1">
      <c r="A1993" s="39"/>
      <c r="B1993" s="39"/>
      <c r="C1993" s="39"/>
      <c r="N1993" s="39"/>
    </row>
    <row r="1994" spans="1:14" s="25" customFormat="1" ht="13.35" customHeight="1">
      <c r="A1994" s="39"/>
      <c r="B1994" s="39"/>
      <c r="C1994" s="39"/>
      <c r="N1994" s="39"/>
    </row>
    <row r="1995" spans="1:14" s="25" customFormat="1" ht="13.35" customHeight="1">
      <c r="A1995" s="39"/>
      <c r="B1995" s="39"/>
      <c r="C1995" s="39"/>
      <c r="N1995" s="39"/>
    </row>
    <row r="1996" spans="1:14" s="25" customFormat="1" ht="13.35" customHeight="1">
      <c r="A1996" s="39"/>
      <c r="B1996" s="39"/>
      <c r="C1996" s="39"/>
      <c r="N1996" s="39"/>
    </row>
    <row r="1997" spans="1:14" s="25" customFormat="1" ht="13.35" customHeight="1">
      <c r="A1997" s="39"/>
      <c r="B1997" s="39"/>
      <c r="C1997" s="39"/>
      <c r="N1997" s="39"/>
    </row>
    <row r="1998" spans="1:14" s="25" customFormat="1" ht="13.35" customHeight="1">
      <c r="A1998" s="39"/>
      <c r="B1998" s="39"/>
      <c r="C1998" s="39"/>
      <c r="N1998" s="39"/>
    </row>
    <row r="1999" spans="1:14" s="25" customFormat="1" ht="13.35" customHeight="1">
      <c r="A1999" s="39"/>
      <c r="B1999" s="39"/>
      <c r="C1999" s="39"/>
      <c r="N1999" s="39"/>
    </row>
    <row r="2000" spans="1:14" s="25" customFormat="1" ht="13.35" customHeight="1">
      <c r="A2000" s="39"/>
      <c r="B2000" s="39"/>
      <c r="C2000" s="39"/>
      <c r="N2000" s="39"/>
    </row>
    <row r="2001" spans="1:14" s="25" customFormat="1" ht="13.35" customHeight="1">
      <c r="A2001" s="39"/>
      <c r="B2001" s="39"/>
      <c r="C2001" s="39"/>
      <c r="N2001" s="39"/>
    </row>
    <row r="2002" spans="1:14" s="25" customFormat="1" ht="13.35" customHeight="1">
      <c r="A2002" s="39"/>
      <c r="B2002" s="39"/>
      <c r="C2002" s="39"/>
      <c r="N2002" s="39"/>
    </row>
    <row r="2003" spans="1:14" s="25" customFormat="1" ht="13.35" customHeight="1">
      <c r="A2003" s="39"/>
      <c r="B2003" s="39"/>
      <c r="C2003" s="39"/>
      <c r="N2003" s="39"/>
    </row>
    <row r="2004" spans="1:14" s="25" customFormat="1" ht="13.35" customHeight="1">
      <c r="A2004" s="39"/>
      <c r="B2004" s="39"/>
      <c r="C2004" s="39"/>
      <c r="N2004" s="39"/>
    </row>
    <row r="2005" spans="1:14" s="25" customFormat="1" ht="13.35" customHeight="1">
      <c r="A2005" s="39"/>
      <c r="B2005" s="39"/>
      <c r="C2005" s="39"/>
      <c r="N2005" s="39"/>
    </row>
    <row r="2006" spans="1:14" s="25" customFormat="1" ht="13.35" customHeight="1">
      <c r="A2006" s="39"/>
      <c r="B2006" s="39"/>
      <c r="C2006" s="39"/>
      <c r="N2006" s="39"/>
    </row>
    <row r="2007" spans="1:14" s="25" customFormat="1" ht="13.35" customHeight="1">
      <c r="A2007" s="39"/>
      <c r="B2007" s="39"/>
      <c r="C2007" s="39"/>
      <c r="N2007" s="39"/>
    </row>
    <row r="2008" spans="1:14" s="25" customFormat="1" ht="13.35" customHeight="1">
      <c r="A2008" s="39"/>
      <c r="B2008" s="39"/>
      <c r="C2008" s="39"/>
      <c r="N2008" s="39"/>
    </row>
    <row r="2009" spans="1:14" s="25" customFormat="1" ht="13.35" customHeight="1">
      <c r="A2009" s="39"/>
      <c r="B2009" s="39"/>
      <c r="C2009" s="39"/>
      <c r="N2009" s="39"/>
    </row>
    <row r="2010" spans="1:14" s="25" customFormat="1" ht="13.35" customHeight="1">
      <c r="A2010" s="39"/>
      <c r="B2010" s="39"/>
      <c r="C2010" s="39"/>
      <c r="N2010" s="39"/>
    </row>
    <row r="2011" spans="1:14" s="25" customFormat="1" ht="13.35" customHeight="1">
      <c r="A2011" s="39"/>
      <c r="B2011" s="39"/>
      <c r="C2011" s="39"/>
      <c r="N2011" s="39"/>
    </row>
    <row r="2012" spans="1:14" s="25" customFormat="1" ht="13.35" customHeight="1">
      <c r="A2012" s="39"/>
      <c r="B2012" s="39"/>
      <c r="C2012" s="39"/>
      <c r="N2012" s="39"/>
    </row>
    <row r="2013" spans="1:14" s="25" customFormat="1" ht="13.35" customHeight="1">
      <c r="A2013" s="39"/>
      <c r="B2013" s="39"/>
      <c r="C2013" s="39"/>
      <c r="N2013" s="39"/>
    </row>
    <row r="2014" spans="1:14" s="25" customFormat="1" ht="13.35" customHeight="1">
      <c r="A2014" s="39"/>
      <c r="B2014" s="39"/>
      <c r="C2014" s="39"/>
      <c r="N2014" s="39"/>
    </row>
    <row r="2015" spans="1:14" s="25" customFormat="1" ht="13.35" customHeight="1">
      <c r="A2015" s="39"/>
      <c r="B2015" s="39"/>
      <c r="C2015" s="39"/>
      <c r="N2015" s="39"/>
    </row>
    <row r="2016" spans="1:14" s="25" customFormat="1" ht="13.35" customHeight="1">
      <c r="A2016" s="39"/>
      <c r="B2016" s="39"/>
      <c r="C2016" s="39"/>
      <c r="N2016" s="39"/>
    </row>
    <row r="2017" spans="1:14" s="25" customFormat="1" ht="13.35" customHeight="1">
      <c r="A2017" s="39"/>
      <c r="B2017" s="39"/>
      <c r="C2017" s="39"/>
      <c r="N2017" s="39"/>
    </row>
    <row r="2018" spans="1:14" s="25" customFormat="1" ht="13.35" customHeight="1">
      <c r="A2018" s="39"/>
      <c r="B2018" s="39"/>
      <c r="C2018" s="39"/>
      <c r="N2018" s="39"/>
    </row>
    <row r="2019" spans="1:14" s="25" customFormat="1" ht="13.35" customHeight="1">
      <c r="A2019" s="39"/>
      <c r="B2019" s="39"/>
      <c r="C2019" s="39"/>
      <c r="N2019" s="39"/>
    </row>
    <row r="2020" spans="1:14" s="25" customFormat="1" ht="13.35" customHeight="1">
      <c r="A2020" s="39"/>
      <c r="B2020" s="39"/>
      <c r="C2020" s="39"/>
      <c r="N2020" s="39"/>
    </row>
    <row r="2021" spans="1:14" s="25" customFormat="1" ht="13.35" customHeight="1">
      <c r="A2021" s="39"/>
      <c r="B2021" s="39"/>
      <c r="C2021" s="39"/>
      <c r="N2021" s="39"/>
    </row>
    <row r="2022" spans="1:14" s="25" customFormat="1" ht="13.35" customHeight="1">
      <c r="A2022" s="39"/>
      <c r="B2022" s="39"/>
      <c r="C2022" s="39"/>
      <c r="N2022" s="39"/>
    </row>
    <row r="2023" spans="1:14" s="25" customFormat="1" ht="13.35" customHeight="1">
      <c r="A2023" s="39"/>
      <c r="B2023" s="39"/>
      <c r="C2023" s="39"/>
      <c r="N2023" s="39"/>
    </row>
    <row r="2024" spans="1:14" s="25" customFormat="1" ht="13.35" customHeight="1">
      <c r="A2024" s="39"/>
      <c r="B2024" s="39"/>
      <c r="C2024" s="39"/>
      <c r="N2024" s="39"/>
    </row>
    <row r="2025" spans="1:14" s="25" customFormat="1" ht="13.35" customHeight="1">
      <c r="A2025" s="39"/>
      <c r="B2025" s="39"/>
      <c r="C2025" s="39"/>
      <c r="N2025" s="39"/>
    </row>
    <row r="2026" spans="1:14" s="25" customFormat="1" ht="13.35" customHeight="1">
      <c r="A2026" s="39"/>
      <c r="B2026" s="39"/>
      <c r="C2026" s="39"/>
      <c r="N2026" s="39"/>
    </row>
    <row r="2027" spans="1:14" s="25" customFormat="1" ht="13.35" customHeight="1">
      <c r="A2027" s="39"/>
      <c r="B2027" s="39"/>
      <c r="C2027" s="39"/>
      <c r="N2027" s="39"/>
    </row>
    <row r="2028" spans="1:14" s="25" customFormat="1" ht="13.35" customHeight="1">
      <c r="A2028" s="39"/>
      <c r="B2028" s="39"/>
      <c r="C2028" s="39"/>
      <c r="N2028" s="39"/>
    </row>
    <row r="2029" spans="1:14" s="25" customFormat="1" ht="13.35" customHeight="1">
      <c r="A2029" s="39"/>
      <c r="B2029" s="39"/>
      <c r="C2029" s="39"/>
      <c r="N2029" s="39"/>
    </row>
    <row r="2030" spans="1:14" s="25" customFormat="1" ht="13.35" customHeight="1">
      <c r="A2030" s="39"/>
      <c r="B2030" s="39"/>
      <c r="C2030" s="39"/>
      <c r="N2030" s="39"/>
    </row>
    <row r="2031" spans="1:14" s="25" customFormat="1" ht="13.35" customHeight="1">
      <c r="A2031" s="39"/>
      <c r="B2031" s="39"/>
      <c r="C2031" s="39"/>
      <c r="N2031" s="39"/>
    </row>
    <row r="2032" spans="1:14" s="25" customFormat="1" ht="13.35" customHeight="1">
      <c r="A2032" s="39"/>
      <c r="B2032" s="39"/>
      <c r="C2032" s="39"/>
      <c r="N2032" s="39"/>
    </row>
    <row r="2033" spans="1:14" s="25" customFormat="1" ht="13.35" customHeight="1">
      <c r="A2033" s="39"/>
      <c r="B2033" s="39"/>
      <c r="C2033" s="39"/>
      <c r="N2033" s="39"/>
    </row>
    <row r="2034" spans="1:14" s="25" customFormat="1" ht="13.35" customHeight="1">
      <c r="A2034" s="39"/>
      <c r="B2034" s="39"/>
      <c r="C2034" s="39"/>
      <c r="N2034" s="39"/>
    </row>
    <row r="2035" spans="1:14" s="25" customFormat="1" ht="13.35" customHeight="1">
      <c r="A2035" s="39"/>
      <c r="B2035" s="39"/>
      <c r="C2035" s="39"/>
      <c r="N2035" s="39"/>
    </row>
    <row r="2036" spans="1:14" s="25" customFormat="1" ht="13.35" customHeight="1">
      <c r="A2036" s="39"/>
      <c r="B2036" s="39"/>
      <c r="C2036" s="39"/>
      <c r="N2036" s="39"/>
    </row>
    <row r="2037" spans="1:14" s="25" customFormat="1" ht="13.35" customHeight="1">
      <c r="A2037" s="39"/>
      <c r="B2037" s="39"/>
      <c r="C2037" s="39"/>
      <c r="N2037" s="39"/>
    </row>
    <row r="2038" spans="1:14" s="25" customFormat="1" ht="13.35" customHeight="1">
      <c r="A2038" s="39"/>
      <c r="B2038" s="39"/>
      <c r="C2038" s="39"/>
      <c r="N2038" s="39"/>
    </row>
    <row r="2039" spans="1:14" s="25" customFormat="1" ht="13.35" customHeight="1">
      <c r="A2039" s="39"/>
      <c r="B2039" s="39"/>
      <c r="C2039" s="39"/>
      <c r="N2039" s="39"/>
    </row>
    <row r="2040" spans="1:14" s="25" customFormat="1" ht="13.35" customHeight="1">
      <c r="A2040" s="39"/>
      <c r="B2040" s="39"/>
      <c r="C2040" s="39"/>
      <c r="N2040" s="39"/>
    </row>
    <row r="2041" spans="1:14" s="25" customFormat="1" ht="13.35" customHeight="1">
      <c r="A2041" s="39"/>
      <c r="B2041" s="39"/>
      <c r="C2041" s="39"/>
      <c r="N2041" s="39"/>
    </row>
    <row r="2042" spans="1:14" s="25" customFormat="1" ht="13.35" customHeight="1">
      <c r="A2042" s="39"/>
      <c r="B2042" s="39"/>
      <c r="C2042" s="39"/>
      <c r="N2042" s="39"/>
    </row>
    <row r="2043" spans="1:14" s="25" customFormat="1" ht="13.35" customHeight="1">
      <c r="A2043" s="39"/>
      <c r="B2043" s="39"/>
      <c r="C2043" s="39"/>
      <c r="N2043" s="39"/>
    </row>
    <row r="2044" spans="1:14" s="25" customFormat="1" ht="13.35" customHeight="1">
      <c r="A2044" s="39"/>
      <c r="B2044" s="39"/>
      <c r="C2044" s="39"/>
      <c r="N2044" s="39"/>
    </row>
    <row r="2045" spans="1:14" s="25" customFormat="1" ht="13.35" customHeight="1">
      <c r="A2045" s="39"/>
      <c r="B2045" s="39"/>
      <c r="C2045" s="39"/>
      <c r="N2045" s="39"/>
    </row>
    <row r="2046" spans="1:14" s="25" customFormat="1" ht="13.35" customHeight="1">
      <c r="A2046" s="39"/>
      <c r="B2046" s="39"/>
      <c r="C2046" s="39"/>
      <c r="N2046" s="39"/>
    </row>
    <row r="2047" spans="1:14" s="25" customFormat="1" ht="13.35" customHeight="1">
      <c r="A2047" s="39"/>
      <c r="B2047" s="39"/>
      <c r="C2047" s="39"/>
      <c r="N2047" s="39"/>
    </row>
    <row r="2048" spans="1:14" s="25" customFormat="1" ht="13.35" customHeight="1">
      <c r="A2048" s="39"/>
      <c r="B2048" s="39"/>
      <c r="C2048" s="39"/>
      <c r="N2048" s="39"/>
    </row>
    <row r="2049" spans="1:14" s="25" customFormat="1" ht="13.35" customHeight="1">
      <c r="A2049" s="39"/>
      <c r="B2049" s="39"/>
      <c r="C2049" s="39"/>
      <c r="N2049" s="39"/>
    </row>
    <row r="2050" spans="1:14" s="25" customFormat="1" ht="13.35" customHeight="1">
      <c r="A2050" s="39"/>
      <c r="B2050" s="39"/>
      <c r="C2050" s="39"/>
      <c r="N2050" s="39"/>
    </row>
    <row r="2051" spans="1:14" s="25" customFormat="1" ht="13.35" customHeight="1">
      <c r="A2051" s="39"/>
      <c r="B2051" s="39"/>
      <c r="C2051" s="39"/>
      <c r="N2051" s="39"/>
    </row>
    <row r="2052" spans="1:14" s="25" customFormat="1" ht="13.35" customHeight="1">
      <c r="A2052" s="39"/>
      <c r="B2052" s="39"/>
      <c r="C2052" s="39"/>
      <c r="N2052" s="39"/>
    </row>
    <row r="2053" spans="1:14" s="25" customFormat="1" ht="13.35" customHeight="1">
      <c r="A2053" s="39"/>
      <c r="B2053" s="39"/>
      <c r="C2053" s="39"/>
      <c r="N2053" s="39"/>
    </row>
    <row r="2054" spans="1:14" s="25" customFormat="1" ht="13.35" customHeight="1">
      <c r="A2054" s="39"/>
      <c r="B2054" s="39"/>
      <c r="C2054" s="39"/>
      <c r="N2054" s="39"/>
    </row>
    <row r="2055" spans="1:14" s="25" customFormat="1" ht="13.35" customHeight="1">
      <c r="A2055" s="39"/>
      <c r="B2055" s="39"/>
      <c r="C2055" s="39"/>
      <c r="N2055" s="39"/>
    </row>
    <row r="2056" spans="1:14" s="25" customFormat="1" ht="13.35" customHeight="1">
      <c r="A2056" s="39"/>
      <c r="B2056" s="39"/>
      <c r="C2056" s="39"/>
      <c r="N2056" s="39"/>
    </row>
    <row r="2057" spans="1:14" s="25" customFormat="1" ht="13.35" customHeight="1">
      <c r="A2057" s="39"/>
      <c r="B2057" s="39"/>
      <c r="C2057" s="39"/>
      <c r="N2057" s="39"/>
    </row>
    <row r="2058" spans="1:14" s="25" customFormat="1" ht="13.35" customHeight="1">
      <c r="A2058" s="39"/>
      <c r="B2058" s="39"/>
      <c r="C2058" s="39"/>
      <c r="N2058" s="39"/>
    </row>
    <row r="2059" spans="1:14" s="25" customFormat="1" ht="13.35" customHeight="1">
      <c r="A2059" s="39"/>
      <c r="B2059" s="39"/>
      <c r="C2059" s="39"/>
      <c r="N2059" s="39"/>
    </row>
    <row r="2060" spans="1:14" s="25" customFormat="1" ht="13.35" customHeight="1">
      <c r="A2060" s="39"/>
      <c r="B2060" s="39"/>
      <c r="C2060" s="39"/>
      <c r="N2060" s="39"/>
    </row>
    <row r="2061" spans="1:14" s="25" customFormat="1" ht="13.35" customHeight="1">
      <c r="A2061" s="39"/>
      <c r="B2061" s="39"/>
      <c r="C2061" s="39"/>
      <c r="N2061" s="39"/>
    </row>
    <row r="2062" spans="1:14" s="25" customFormat="1" ht="13.35" customHeight="1">
      <c r="A2062" s="39"/>
      <c r="B2062" s="39"/>
      <c r="C2062" s="39"/>
      <c r="N2062" s="39"/>
    </row>
    <row r="2063" spans="1:14" s="25" customFormat="1" ht="13.35" customHeight="1">
      <c r="A2063" s="39"/>
      <c r="B2063" s="39"/>
      <c r="C2063" s="39"/>
      <c r="N2063" s="39"/>
    </row>
    <row r="2064" spans="1:14" s="25" customFormat="1" ht="13.35" customHeight="1">
      <c r="A2064" s="39"/>
      <c r="B2064" s="39"/>
      <c r="C2064" s="39"/>
      <c r="N2064" s="39"/>
    </row>
    <row r="2065" spans="1:14" s="25" customFormat="1" ht="13.35" customHeight="1">
      <c r="A2065" s="39"/>
      <c r="B2065" s="39"/>
      <c r="C2065" s="39"/>
      <c r="N2065" s="39"/>
    </row>
    <row r="2066" spans="1:14" s="25" customFormat="1" ht="13.35" customHeight="1">
      <c r="A2066" s="39"/>
      <c r="B2066" s="39"/>
      <c r="C2066" s="39"/>
      <c r="N2066" s="39"/>
    </row>
    <row r="2067" spans="1:14" s="25" customFormat="1" ht="13.35" customHeight="1">
      <c r="A2067" s="39"/>
      <c r="B2067" s="39"/>
      <c r="C2067" s="39"/>
      <c r="N2067" s="39"/>
    </row>
    <row r="2068" spans="1:14" s="25" customFormat="1" ht="13.35" customHeight="1">
      <c r="A2068" s="39"/>
      <c r="B2068" s="39"/>
      <c r="C2068" s="39"/>
      <c r="N2068" s="39"/>
    </row>
    <row r="2069" spans="1:14" s="25" customFormat="1" ht="13.35" customHeight="1">
      <c r="A2069" s="39"/>
      <c r="B2069" s="39"/>
      <c r="C2069" s="39"/>
      <c r="N2069" s="39"/>
    </row>
    <row r="2070" spans="1:14" s="25" customFormat="1" ht="13.35" customHeight="1">
      <c r="A2070" s="39"/>
      <c r="B2070" s="39"/>
      <c r="C2070" s="39"/>
      <c r="N2070" s="39"/>
    </row>
    <row r="2071" spans="1:14" s="25" customFormat="1" ht="13.35" customHeight="1">
      <c r="A2071" s="39"/>
      <c r="B2071" s="39"/>
      <c r="C2071" s="39"/>
      <c r="N2071" s="39"/>
    </row>
    <row r="2072" spans="1:14" s="25" customFormat="1" ht="13.35" customHeight="1">
      <c r="A2072" s="39"/>
      <c r="B2072" s="39"/>
      <c r="C2072" s="39"/>
      <c r="N2072" s="39"/>
    </row>
    <row r="2073" spans="1:14" s="25" customFormat="1" ht="13.35" customHeight="1">
      <c r="A2073" s="39"/>
      <c r="B2073" s="39"/>
      <c r="C2073" s="39"/>
      <c r="N2073" s="39"/>
    </row>
    <row r="2074" spans="1:14" s="25" customFormat="1" ht="13.35" customHeight="1">
      <c r="A2074" s="39"/>
      <c r="B2074" s="39"/>
      <c r="C2074" s="39"/>
      <c r="N2074" s="39"/>
    </row>
    <row r="2075" spans="1:14" s="25" customFormat="1" ht="13.35" customHeight="1">
      <c r="A2075" s="39"/>
      <c r="B2075" s="39"/>
      <c r="C2075" s="39"/>
      <c r="N2075" s="39"/>
    </row>
    <row r="2076" spans="1:14" s="25" customFormat="1" ht="13.35" customHeight="1">
      <c r="A2076" s="39"/>
      <c r="B2076" s="39"/>
      <c r="C2076" s="39"/>
      <c r="N2076" s="39"/>
    </row>
    <row r="2077" spans="1:14" s="25" customFormat="1" ht="13.35" customHeight="1">
      <c r="A2077" s="39"/>
      <c r="B2077" s="39"/>
      <c r="C2077" s="39"/>
      <c r="N2077" s="39"/>
    </row>
    <row r="2078" spans="1:14" s="25" customFormat="1" ht="13.35" customHeight="1">
      <c r="A2078" s="39"/>
      <c r="B2078" s="39"/>
      <c r="C2078" s="39"/>
      <c r="N2078" s="39"/>
    </row>
    <row r="2079" spans="1:14" s="25" customFormat="1" ht="13.35" customHeight="1">
      <c r="A2079" s="39"/>
      <c r="B2079" s="39"/>
      <c r="C2079" s="39"/>
      <c r="N2079" s="39"/>
    </row>
    <row r="2080" spans="1:14" s="25" customFormat="1" ht="13.35" customHeight="1">
      <c r="A2080" s="39"/>
      <c r="B2080" s="39"/>
      <c r="C2080" s="39"/>
      <c r="N2080" s="39"/>
    </row>
    <row r="2081" spans="1:14" s="25" customFormat="1" ht="13.35" customHeight="1">
      <c r="A2081" s="39"/>
      <c r="B2081" s="39"/>
      <c r="C2081" s="39"/>
      <c r="N2081" s="39"/>
    </row>
    <row r="2082" spans="1:14" s="25" customFormat="1" ht="13.35" customHeight="1">
      <c r="A2082" s="39"/>
      <c r="B2082" s="39"/>
      <c r="C2082" s="39"/>
      <c r="N2082" s="39"/>
    </row>
    <row r="2083" spans="1:14" s="25" customFormat="1" ht="13.35" customHeight="1">
      <c r="A2083" s="39"/>
      <c r="B2083" s="39"/>
      <c r="C2083" s="39"/>
      <c r="N2083" s="39"/>
    </row>
    <row r="2084" spans="1:14" s="25" customFormat="1" ht="13.35" customHeight="1">
      <c r="A2084" s="39"/>
      <c r="B2084" s="39"/>
      <c r="C2084" s="39"/>
      <c r="N2084" s="39"/>
    </row>
    <row r="2085" spans="1:14" s="25" customFormat="1" ht="13.35" customHeight="1">
      <c r="A2085" s="39"/>
      <c r="B2085" s="39"/>
      <c r="C2085" s="39"/>
      <c r="N2085" s="39"/>
    </row>
    <row r="2086" spans="1:14" s="25" customFormat="1" ht="13.35" customHeight="1">
      <c r="A2086" s="39"/>
      <c r="B2086" s="39"/>
      <c r="C2086" s="39"/>
      <c r="N2086" s="39"/>
    </row>
    <row r="2087" spans="1:14" s="25" customFormat="1" ht="13.35" customHeight="1">
      <c r="A2087" s="39"/>
      <c r="B2087" s="39"/>
      <c r="C2087" s="39"/>
      <c r="N2087" s="39"/>
    </row>
    <row r="2088" spans="1:14" s="25" customFormat="1" ht="13.35" customHeight="1">
      <c r="A2088" s="39"/>
      <c r="B2088" s="39"/>
      <c r="C2088" s="39"/>
      <c r="N2088" s="39"/>
    </row>
    <row r="2089" spans="1:14" s="25" customFormat="1" ht="13.35" customHeight="1">
      <c r="A2089" s="39"/>
      <c r="B2089" s="39"/>
      <c r="C2089" s="39"/>
      <c r="N2089" s="39"/>
    </row>
    <row r="2090" spans="1:14" s="25" customFormat="1" ht="13.35" customHeight="1">
      <c r="A2090" s="39"/>
      <c r="B2090" s="39"/>
      <c r="C2090" s="39"/>
      <c r="N2090" s="39"/>
    </row>
    <row r="2091" spans="1:14" s="25" customFormat="1" ht="13.35" customHeight="1">
      <c r="A2091" s="39"/>
      <c r="B2091" s="39"/>
      <c r="C2091" s="39"/>
      <c r="N2091" s="39"/>
    </row>
    <row r="2092" spans="1:14" s="25" customFormat="1" ht="13.35" customHeight="1">
      <c r="A2092" s="39"/>
      <c r="B2092" s="39"/>
      <c r="C2092" s="39"/>
      <c r="N2092" s="39"/>
    </row>
    <row r="2093" spans="1:14" s="25" customFormat="1" ht="13.35" customHeight="1">
      <c r="A2093" s="39"/>
      <c r="B2093" s="39"/>
      <c r="C2093" s="39"/>
      <c r="N2093" s="39"/>
    </row>
    <row r="2094" spans="1:14" s="25" customFormat="1" ht="13.35" customHeight="1">
      <c r="A2094" s="39"/>
      <c r="B2094" s="39"/>
      <c r="C2094" s="39"/>
      <c r="N2094" s="39"/>
    </row>
    <row r="2095" spans="1:14" s="25" customFormat="1" ht="13.35" customHeight="1">
      <c r="A2095" s="39"/>
      <c r="B2095" s="39"/>
      <c r="C2095" s="39"/>
      <c r="N2095" s="39"/>
    </row>
    <row r="2096" spans="1:14" s="25" customFormat="1" ht="13.35" customHeight="1">
      <c r="A2096" s="39"/>
      <c r="B2096" s="39"/>
      <c r="C2096" s="39"/>
      <c r="N2096" s="39"/>
    </row>
    <row r="2097" spans="1:14" s="25" customFormat="1" ht="13.35" customHeight="1">
      <c r="A2097" s="39"/>
      <c r="B2097" s="39"/>
      <c r="C2097" s="39"/>
      <c r="N2097" s="39"/>
    </row>
    <row r="2098" spans="1:14" s="25" customFormat="1" ht="13.35" customHeight="1">
      <c r="A2098" s="39"/>
      <c r="B2098" s="39"/>
      <c r="C2098" s="39"/>
      <c r="N2098" s="39"/>
    </row>
    <row r="2099" spans="1:14" s="25" customFormat="1" ht="13.35" customHeight="1">
      <c r="A2099" s="39"/>
      <c r="B2099" s="39"/>
      <c r="C2099" s="39"/>
      <c r="N2099" s="39"/>
    </row>
    <row r="2100" spans="1:14" s="25" customFormat="1" ht="13.35" customHeight="1">
      <c r="A2100" s="39"/>
      <c r="B2100" s="39"/>
      <c r="C2100" s="39"/>
      <c r="N2100" s="39"/>
    </row>
    <row r="2101" spans="1:14" s="25" customFormat="1" ht="13.35" customHeight="1">
      <c r="A2101" s="39"/>
      <c r="B2101" s="39"/>
      <c r="C2101" s="39"/>
      <c r="N2101" s="39"/>
    </row>
    <row r="2102" spans="1:14" s="25" customFormat="1" ht="13.35" customHeight="1">
      <c r="A2102" s="39"/>
      <c r="B2102" s="39"/>
      <c r="C2102" s="39"/>
      <c r="N2102" s="39"/>
    </row>
    <row r="2103" spans="1:14" s="25" customFormat="1" ht="13.35" customHeight="1">
      <c r="A2103" s="39"/>
      <c r="B2103" s="39"/>
      <c r="C2103" s="39"/>
      <c r="N2103" s="39"/>
    </row>
    <row r="2104" spans="1:14" s="25" customFormat="1" ht="13.35" customHeight="1">
      <c r="A2104" s="39"/>
      <c r="B2104" s="39"/>
      <c r="C2104" s="39"/>
      <c r="N2104" s="39"/>
    </row>
    <row r="2105" spans="1:14" s="25" customFormat="1" ht="13.35" customHeight="1">
      <c r="A2105" s="39"/>
      <c r="B2105" s="39"/>
      <c r="C2105" s="39"/>
      <c r="N2105" s="39"/>
    </row>
    <row r="2106" spans="1:14" s="25" customFormat="1" ht="13.35" customHeight="1">
      <c r="A2106" s="39"/>
      <c r="B2106" s="39"/>
      <c r="C2106" s="39"/>
      <c r="N2106" s="39"/>
    </row>
    <row r="2107" spans="1:14" s="25" customFormat="1" ht="13.35" customHeight="1">
      <c r="A2107" s="39"/>
      <c r="B2107" s="39"/>
      <c r="C2107" s="39"/>
      <c r="N2107" s="39"/>
    </row>
    <row r="2108" spans="1:14" s="25" customFormat="1" ht="13.35" customHeight="1">
      <c r="A2108" s="39"/>
      <c r="B2108" s="39"/>
      <c r="C2108" s="39"/>
      <c r="N2108" s="39"/>
    </row>
    <row r="2109" spans="1:14" s="25" customFormat="1" ht="13.35" customHeight="1">
      <c r="A2109" s="39"/>
      <c r="B2109" s="39"/>
      <c r="C2109" s="39"/>
      <c r="N2109" s="39"/>
    </row>
    <row r="2110" spans="1:14" s="25" customFormat="1" ht="13.35" customHeight="1">
      <c r="A2110" s="39"/>
      <c r="B2110" s="39"/>
      <c r="C2110" s="39"/>
      <c r="N2110" s="39"/>
    </row>
    <row r="2111" spans="1:14" s="25" customFormat="1" ht="13.35" customHeight="1">
      <c r="A2111" s="39"/>
      <c r="B2111" s="39"/>
      <c r="C2111" s="39"/>
      <c r="N2111" s="39"/>
    </row>
    <row r="2112" spans="1:14" s="25" customFormat="1" ht="13.35" customHeight="1">
      <c r="A2112" s="39"/>
      <c r="B2112" s="39"/>
      <c r="C2112" s="39"/>
      <c r="N2112" s="39"/>
    </row>
    <row r="2113" spans="1:14" s="25" customFormat="1" ht="13.35" customHeight="1">
      <c r="A2113" s="39"/>
      <c r="B2113" s="39"/>
      <c r="C2113" s="39"/>
      <c r="N2113" s="39"/>
    </row>
    <row r="2114" spans="1:14" s="25" customFormat="1" ht="13.35" customHeight="1">
      <c r="A2114" s="39"/>
      <c r="B2114" s="39"/>
      <c r="C2114" s="39"/>
      <c r="N2114" s="39"/>
    </row>
    <row r="2115" spans="1:14" s="25" customFormat="1" ht="13.35" customHeight="1">
      <c r="A2115" s="39"/>
      <c r="B2115" s="39"/>
      <c r="C2115" s="39"/>
      <c r="N2115" s="39"/>
    </row>
    <row r="2116" spans="1:14" s="25" customFormat="1" ht="13.35" customHeight="1">
      <c r="A2116" s="39"/>
      <c r="B2116" s="39"/>
      <c r="C2116" s="39"/>
      <c r="N2116" s="39"/>
    </row>
    <row r="2117" spans="1:14" s="25" customFormat="1" ht="13.35" customHeight="1">
      <c r="A2117" s="39"/>
      <c r="B2117" s="39"/>
      <c r="C2117" s="39"/>
      <c r="N2117" s="39"/>
    </row>
    <row r="2118" spans="1:14" s="25" customFormat="1" ht="13.35" customHeight="1">
      <c r="A2118" s="39"/>
      <c r="B2118" s="39"/>
      <c r="C2118" s="39"/>
      <c r="N2118" s="39"/>
    </row>
    <row r="2119" spans="1:14" s="25" customFormat="1" ht="13.35" customHeight="1">
      <c r="A2119" s="39"/>
      <c r="B2119" s="39"/>
      <c r="C2119" s="39"/>
      <c r="N2119" s="39"/>
    </row>
    <row r="2120" spans="1:14" s="25" customFormat="1" ht="13.35" customHeight="1">
      <c r="A2120" s="39"/>
      <c r="B2120" s="39"/>
      <c r="C2120" s="39"/>
      <c r="N2120" s="39"/>
    </row>
    <row r="2121" spans="1:14" s="25" customFormat="1" ht="13.35" customHeight="1">
      <c r="A2121" s="39"/>
      <c r="B2121" s="39"/>
      <c r="C2121" s="39"/>
      <c r="N2121" s="39"/>
    </row>
    <row r="2122" spans="1:14" s="25" customFormat="1" ht="13.35" customHeight="1">
      <c r="A2122" s="39"/>
      <c r="B2122" s="39"/>
      <c r="C2122" s="39"/>
      <c r="N2122" s="39"/>
    </row>
    <row r="2123" spans="1:14" s="25" customFormat="1" ht="13.35" customHeight="1">
      <c r="A2123" s="39"/>
      <c r="B2123" s="39"/>
      <c r="C2123" s="39"/>
      <c r="N2123" s="39"/>
    </row>
    <row r="2124" spans="1:14" s="25" customFormat="1" ht="13.35" customHeight="1">
      <c r="A2124" s="39"/>
      <c r="B2124" s="39"/>
      <c r="C2124" s="39"/>
      <c r="N2124" s="39"/>
    </row>
    <row r="2125" spans="1:14" s="25" customFormat="1" ht="13.35" customHeight="1">
      <c r="A2125" s="39"/>
      <c r="B2125" s="39"/>
      <c r="C2125" s="39"/>
      <c r="N2125" s="39"/>
    </row>
    <row r="2126" spans="1:14" s="25" customFormat="1" ht="13.35" customHeight="1">
      <c r="A2126" s="39"/>
      <c r="B2126" s="39"/>
      <c r="C2126" s="39"/>
      <c r="N2126" s="39"/>
    </row>
    <row r="2127" spans="1:14" s="25" customFormat="1" ht="13.35" customHeight="1">
      <c r="A2127" s="39"/>
      <c r="B2127" s="39"/>
      <c r="C2127" s="39"/>
      <c r="N2127" s="39"/>
    </row>
    <row r="2128" spans="1:14" s="25" customFormat="1" ht="13.35" customHeight="1">
      <c r="A2128" s="39"/>
      <c r="B2128" s="39"/>
      <c r="C2128" s="39"/>
      <c r="N2128" s="39"/>
    </row>
    <row r="2129" spans="1:14" s="25" customFormat="1" ht="13.35" customHeight="1">
      <c r="A2129" s="39"/>
      <c r="B2129" s="39"/>
      <c r="C2129" s="39"/>
      <c r="N2129" s="39"/>
    </row>
    <row r="2130" spans="1:14" s="25" customFormat="1" ht="13.35" customHeight="1">
      <c r="A2130" s="39"/>
      <c r="B2130" s="39"/>
      <c r="C2130" s="39"/>
      <c r="N2130" s="39"/>
    </row>
    <row r="2131" spans="1:14" s="25" customFormat="1" ht="13.35" customHeight="1">
      <c r="A2131" s="39"/>
      <c r="B2131" s="39"/>
      <c r="C2131" s="39"/>
      <c r="N2131" s="39"/>
    </row>
    <row r="2132" spans="1:14" s="25" customFormat="1" ht="13.35" customHeight="1">
      <c r="A2132" s="39"/>
      <c r="B2132" s="39"/>
      <c r="C2132" s="39"/>
      <c r="N2132" s="39"/>
    </row>
    <row r="2133" spans="1:14" s="25" customFormat="1" ht="13.35" customHeight="1">
      <c r="A2133" s="39"/>
      <c r="B2133" s="39"/>
      <c r="C2133" s="39"/>
      <c r="N2133" s="39"/>
    </row>
    <row r="2134" spans="1:14" s="25" customFormat="1" ht="13.35" customHeight="1">
      <c r="A2134" s="39"/>
      <c r="B2134" s="39"/>
      <c r="C2134" s="39"/>
      <c r="N2134" s="39"/>
    </row>
    <row r="2135" spans="1:14" s="25" customFormat="1" ht="13.35" customHeight="1">
      <c r="A2135" s="39"/>
      <c r="B2135" s="39"/>
      <c r="C2135" s="39"/>
      <c r="N2135" s="39"/>
    </row>
    <row r="2136" spans="1:14" s="25" customFormat="1" ht="13.35" customHeight="1">
      <c r="A2136" s="39"/>
      <c r="B2136" s="39"/>
      <c r="C2136" s="39"/>
      <c r="N2136" s="39"/>
    </row>
    <row r="2137" spans="1:14" s="25" customFormat="1" ht="13.35" customHeight="1">
      <c r="A2137" s="39"/>
      <c r="B2137" s="39"/>
      <c r="C2137" s="39"/>
      <c r="N2137" s="39"/>
    </row>
    <row r="2138" spans="1:14" s="25" customFormat="1" ht="13.35" customHeight="1">
      <c r="A2138" s="39"/>
      <c r="B2138" s="39"/>
      <c r="C2138" s="39"/>
      <c r="N2138" s="39"/>
    </row>
    <row r="2139" spans="1:14" s="25" customFormat="1" ht="13.35" customHeight="1">
      <c r="A2139" s="39"/>
      <c r="B2139" s="39"/>
      <c r="C2139" s="39"/>
      <c r="N2139" s="39"/>
    </row>
    <row r="2140" spans="1:14" s="25" customFormat="1" ht="13.35" customHeight="1">
      <c r="A2140" s="39"/>
      <c r="B2140" s="39"/>
      <c r="C2140" s="39"/>
      <c r="N2140" s="39"/>
    </row>
    <row r="2141" spans="1:14" s="25" customFormat="1" ht="13.35" customHeight="1">
      <c r="A2141" s="39"/>
      <c r="B2141" s="39"/>
      <c r="C2141" s="39"/>
      <c r="N2141" s="39"/>
    </row>
    <row r="2142" spans="1:14" s="25" customFormat="1" ht="13.35" customHeight="1">
      <c r="A2142" s="39"/>
      <c r="B2142" s="39"/>
      <c r="C2142" s="39"/>
      <c r="N2142" s="39"/>
    </row>
    <row r="2143" spans="1:14" s="25" customFormat="1" ht="13.35" customHeight="1">
      <c r="A2143" s="39"/>
      <c r="B2143" s="39"/>
      <c r="C2143" s="39"/>
      <c r="N2143" s="39"/>
    </row>
    <row r="2144" spans="1:14" s="25" customFormat="1" ht="13.35" customHeight="1">
      <c r="A2144" s="39"/>
      <c r="B2144" s="39"/>
      <c r="C2144" s="39"/>
      <c r="N2144" s="39"/>
    </row>
    <row r="2145" spans="1:14" s="25" customFormat="1" ht="13.35" customHeight="1">
      <c r="A2145" s="39"/>
      <c r="B2145" s="39"/>
      <c r="C2145" s="39"/>
      <c r="N2145" s="39"/>
    </row>
    <row r="2146" spans="1:14" s="25" customFormat="1" ht="13.35" customHeight="1">
      <c r="A2146" s="39"/>
      <c r="B2146" s="39"/>
      <c r="C2146" s="39"/>
      <c r="N2146" s="39"/>
    </row>
    <row r="2147" spans="1:14" s="25" customFormat="1" ht="13.35" customHeight="1">
      <c r="A2147" s="39"/>
      <c r="B2147" s="39"/>
      <c r="C2147" s="39"/>
      <c r="N2147" s="39"/>
    </row>
    <row r="2148" spans="1:14" s="25" customFormat="1" ht="13.35" customHeight="1">
      <c r="A2148" s="39"/>
      <c r="B2148" s="39"/>
      <c r="C2148" s="39"/>
      <c r="N2148" s="39"/>
    </row>
    <row r="2149" spans="1:14" s="25" customFormat="1" ht="13.35" customHeight="1">
      <c r="A2149" s="39"/>
      <c r="B2149" s="39"/>
      <c r="C2149" s="39"/>
      <c r="N2149" s="39"/>
    </row>
    <row r="2150" spans="1:14" s="25" customFormat="1" ht="13.35" customHeight="1">
      <c r="A2150" s="39"/>
      <c r="B2150" s="39"/>
      <c r="C2150" s="39"/>
      <c r="N2150" s="39"/>
    </row>
    <row r="2151" spans="1:14" s="25" customFormat="1" ht="13.35" customHeight="1">
      <c r="A2151" s="39"/>
      <c r="B2151" s="39"/>
      <c r="C2151" s="39"/>
      <c r="N2151" s="39"/>
    </row>
    <row r="2152" spans="1:14" s="25" customFormat="1" ht="13.35" customHeight="1">
      <c r="A2152" s="39"/>
      <c r="B2152" s="39"/>
      <c r="C2152" s="39"/>
      <c r="N2152" s="39"/>
    </row>
    <row r="2153" spans="1:14" s="25" customFormat="1" ht="13.35" customHeight="1">
      <c r="A2153" s="39"/>
      <c r="B2153" s="39"/>
      <c r="C2153" s="39"/>
      <c r="N2153" s="39"/>
    </row>
    <row r="2154" spans="1:14" s="25" customFormat="1" ht="13.35" customHeight="1">
      <c r="A2154" s="39"/>
      <c r="B2154" s="39"/>
      <c r="C2154" s="39"/>
      <c r="N2154" s="39"/>
    </row>
    <row r="2155" spans="1:14" s="25" customFormat="1" ht="13.35" customHeight="1">
      <c r="A2155" s="39"/>
      <c r="B2155" s="39"/>
      <c r="C2155" s="39"/>
      <c r="N2155" s="39"/>
    </row>
    <row r="2156" spans="1:14" s="25" customFormat="1" ht="13.35" customHeight="1">
      <c r="A2156" s="39"/>
      <c r="B2156" s="39"/>
      <c r="C2156" s="39"/>
      <c r="N2156" s="39"/>
    </row>
    <row r="2157" spans="1:14" s="25" customFormat="1" ht="13.35" customHeight="1">
      <c r="A2157" s="39"/>
      <c r="B2157" s="39"/>
      <c r="C2157" s="39"/>
      <c r="N2157" s="39"/>
    </row>
    <row r="2158" spans="1:14" s="25" customFormat="1" ht="13.35" customHeight="1">
      <c r="A2158" s="39"/>
      <c r="B2158" s="39"/>
      <c r="C2158" s="39"/>
      <c r="N2158" s="39"/>
    </row>
    <row r="2159" spans="1:14" s="25" customFormat="1" ht="13.35" customHeight="1">
      <c r="A2159" s="39"/>
      <c r="B2159" s="39"/>
      <c r="C2159" s="39"/>
      <c r="N2159" s="39"/>
    </row>
    <row r="2160" spans="1:14" s="25" customFormat="1" ht="13.35" customHeight="1">
      <c r="A2160" s="39"/>
      <c r="B2160" s="39"/>
      <c r="C2160" s="39"/>
      <c r="N2160" s="39"/>
    </row>
    <row r="2161" spans="1:14" s="25" customFormat="1" ht="13.35" customHeight="1">
      <c r="A2161" s="39"/>
      <c r="B2161" s="39"/>
      <c r="C2161" s="39"/>
      <c r="N2161" s="39"/>
    </row>
    <row r="2162" spans="1:14" s="25" customFormat="1" ht="13.35" customHeight="1">
      <c r="A2162" s="39"/>
      <c r="B2162" s="39"/>
      <c r="C2162" s="39"/>
      <c r="N2162" s="39"/>
    </row>
    <row r="2163" spans="1:14" s="25" customFormat="1" ht="13.35" customHeight="1">
      <c r="A2163" s="39"/>
      <c r="B2163" s="39"/>
      <c r="C2163" s="39"/>
      <c r="N2163" s="39"/>
    </row>
    <row r="2164" spans="1:14" s="25" customFormat="1" ht="13.35" customHeight="1">
      <c r="A2164" s="39"/>
      <c r="B2164" s="39"/>
      <c r="C2164" s="39"/>
      <c r="N2164" s="39"/>
    </row>
    <row r="2165" spans="1:14" s="25" customFormat="1" ht="13.35" customHeight="1">
      <c r="A2165" s="39"/>
      <c r="B2165" s="39"/>
      <c r="C2165" s="39"/>
      <c r="N2165" s="39"/>
    </row>
    <row r="2166" spans="1:14" s="25" customFormat="1" ht="13.35" customHeight="1">
      <c r="A2166" s="39"/>
      <c r="B2166" s="39"/>
      <c r="C2166" s="39"/>
      <c r="N2166" s="39"/>
    </row>
    <row r="2167" spans="1:14" s="25" customFormat="1" ht="13.35" customHeight="1">
      <c r="A2167" s="39"/>
      <c r="B2167" s="39"/>
      <c r="C2167" s="39"/>
      <c r="N2167" s="39"/>
    </row>
    <row r="2168" spans="1:14" s="25" customFormat="1" ht="13.35" customHeight="1">
      <c r="A2168" s="39"/>
      <c r="B2168" s="39"/>
      <c r="C2168" s="39"/>
      <c r="N2168" s="39"/>
    </row>
    <row r="2169" spans="1:14" s="25" customFormat="1" ht="13.35" customHeight="1">
      <c r="A2169" s="39"/>
      <c r="B2169" s="39"/>
      <c r="C2169" s="39"/>
      <c r="N2169" s="39"/>
    </row>
    <row r="2170" spans="1:14" s="25" customFormat="1" ht="13.35" customHeight="1">
      <c r="A2170" s="39"/>
      <c r="B2170" s="39"/>
      <c r="C2170" s="39"/>
      <c r="N2170" s="39"/>
    </row>
    <row r="2171" spans="1:14" s="25" customFormat="1" ht="13.35" customHeight="1">
      <c r="A2171" s="39"/>
      <c r="B2171" s="39"/>
      <c r="C2171" s="39"/>
      <c r="N2171" s="39"/>
    </row>
    <row r="2172" spans="1:14" s="25" customFormat="1" ht="13.35" customHeight="1">
      <c r="A2172" s="39"/>
      <c r="B2172" s="39"/>
      <c r="C2172" s="39"/>
      <c r="N2172" s="39"/>
    </row>
    <row r="2173" spans="1:14" s="25" customFormat="1" ht="13.35" customHeight="1">
      <c r="A2173" s="39"/>
      <c r="B2173" s="39"/>
      <c r="C2173" s="39"/>
      <c r="N2173" s="39"/>
    </row>
    <row r="2174" spans="1:14" s="25" customFormat="1" ht="13.35" customHeight="1">
      <c r="A2174" s="39"/>
      <c r="B2174" s="39"/>
      <c r="C2174" s="39"/>
      <c r="N2174" s="39"/>
    </row>
    <row r="2175" spans="1:14" s="25" customFormat="1" ht="13.35" customHeight="1">
      <c r="A2175" s="39"/>
      <c r="B2175" s="39"/>
      <c r="C2175" s="39"/>
      <c r="N2175" s="39"/>
    </row>
    <row r="2176" spans="1:14" s="25" customFormat="1" ht="13.35" customHeight="1">
      <c r="A2176" s="39"/>
      <c r="B2176" s="39"/>
      <c r="C2176" s="39"/>
      <c r="N2176" s="39"/>
    </row>
    <row r="2177" spans="1:14" s="25" customFormat="1" ht="13.35" customHeight="1">
      <c r="A2177" s="39"/>
      <c r="B2177" s="39"/>
      <c r="C2177" s="39"/>
      <c r="N2177" s="39"/>
    </row>
    <row r="2178" spans="1:14" s="25" customFormat="1" ht="13.35" customHeight="1">
      <c r="A2178" s="39"/>
      <c r="B2178" s="39"/>
      <c r="C2178" s="39"/>
      <c r="N2178" s="39"/>
    </row>
    <row r="2179" spans="1:14" s="25" customFormat="1" ht="13.35" customHeight="1">
      <c r="A2179" s="39"/>
      <c r="B2179" s="39"/>
      <c r="C2179" s="39"/>
      <c r="N2179" s="39"/>
    </row>
    <row r="2180" spans="1:14" s="25" customFormat="1" ht="13.35" customHeight="1">
      <c r="A2180" s="39"/>
      <c r="B2180" s="39"/>
      <c r="C2180" s="39"/>
      <c r="N2180" s="39"/>
    </row>
    <row r="2181" spans="1:14" s="25" customFormat="1" ht="13.35" customHeight="1">
      <c r="A2181" s="39"/>
      <c r="B2181" s="39"/>
      <c r="C2181" s="39"/>
      <c r="N2181" s="39"/>
    </row>
    <row r="2182" spans="1:14" s="25" customFormat="1" ht="13.35" customHeight="1">
      <c r="A2182" s="39"/>
      <c r="B2182" s="39"/>
      <c r="C2182" s="39"/>
      <c r="N2182" s="39"/>
    </row>
    <row r="2183" spans="1:14" s="25" customFormat="1" ht="13.35" customHeight="1">
      <c r="A2183" s="39"/>
      <c r="B2183" s="39"/>
      <c r="C2183" s="39"/>
      <c r="N2183" s="39"/>
    </row>
    <row r="2184" spans="1:14" s="25" customFormat="1" ht="13.35" customHeight="1">
      <c r="A2184" s="39"/>
      <c r="B2184" s="39"/>
      <c r="C2184" s="39"/>
      <c r="N2184" s="39"/>
    </row>
    <row r="2185" spans="1:14" s="25" customFormat="1" ht="13.35" customHeight="1">
      <c r="A2185" s="39"/>
      <c r="B2185" s="39"/>
      <c r="C2185" s="39"/>
      <c r="N2185" s="39"/>
    </row>
    <row r="2186" spans="1:14" s="25" customFormat="1" ht="13.35" customHeight="1">
      <c r="A2186" s="39"/>
      <c r="B2186" s="39"/>
      <c r="C2186" s="39"/>
      <c r="N2186" s="39"/>
    </row>
    <row r="2187" spans="1:14" s="25" customFormat="1" ht="13.35" customHeight="1">
      <c r="A2187" s="39"/>
      <c r="B2187" s="39"/>
      <c r="C2187" s="39"/>
      <c r="N2187" s="39"/>
    </row>
    <row r="2188" spans="1:14" s="25" customFormat="1" ht="13.35" customHeight="1">
      <c r="A2188" s="39"/>
      <c r="B2188" s="39"/>
      <c r="C2188" s="39"/>
      <c r="N2188" s="39"/>
    </row>
    <row r="2189" spans="1:14" s="25" customFormat="1" ht="13.35" customHeight="1">
      <c r="A2189" s="39"/>
      <c r="B2189" s="39"/>
      <c r="C2189" s="39"/>
      <c r="N2189" s="39"/>
    </row>
    <row r="2190" spans="1:14" s="25" customFormat="1" ht="13.35" customHeight="1">
      <c r="A2190" s="39"/>
      <c r="B2190" s="39"/>
      <c r="C2190" s="39"/>
      <c r="N2190" s="39"/>
    </row>
    <row r="2191" spans="1:14" s="25" customFormat="1" ht="13.35" customHeight="1">
      <c r="A2191" s="39"/>
      <c r="B2191" s="39"/>
      <c r="C2191" s="39"/>
      <c r="N2191" s="39"/>
    </row>
    <row r="2192" spans="1:14" s="25" customFormat="1" ht="13.35" customHeight="1">
      <c r="A2192" s="39"/>
      <c r="B2192" s="39"/>
      <c r="C2192" s="39"/>
      <c r="N2192" s="39"/>
    </row>
    <row r="2193" spans="1:14" s="25" customFormat="1" ht="13.35" customHeight="1">
      <c r="A2193" s="39"/>
      <c r="B2193" s="39"/>
      <c r="C2193" s="39"/>
      <c r="N2193" s="39"/>
    </row>
    <row r="2194" spans="1:14" s="25" customFormat="1" ht="13.35" customHeight="1">
      <c r="A2194" s="39"/>
      <c r="B2194" s="39"/>
      <c r="C2194" s="39"/>
      <c r="N2194" s="39"/>
    </row>
    <row r="2195" spans="1:14" s="25" customFormat="1" ht="13.35" customHeight="1">
      <c r="A2195" s="39"/>
      <c r="B2195" s="39"/>
      <c r="C2195" s="39"/>
      <c r="N2195" s="39"/>
    </row>
    <row r="2196" spans="1:14" s="25" customFormat="1" ht="13.35" customHeight="1">
      <c r="A2196" s="39"/>
      <c r="B2196" s="39"/>
      <c r="C2196" s="39"/>
      <c r="N2196" s="39"/>
    </row>
    <row r="2197" spans="1:14" s="25" customFormat="1" ht="13.35" customHeight="1">
      <c r="A2197" s="39"/>
      <c r="B2197" s="39"/>
      <c r="C2197" s="39"/>
      <c r="N2197" s="39"/>
    </row>
    <row r="2198" spans="1:14" s="25" customFormat="1" ht="13.35" customHeight="1">
      <c r="A2198" s="39"/>
      <c r="B2198" s="39"/>
      <c r="C2198" s="39"/>
      <c r="N2198" s="39"/>
    </row>
    <row r="2199" spans="1:14" s="25" customFormat="1" ht="13.35" customHeight="1">
      <c r="A2199" s="39"/>
      <c r="B2199" s="39"/>
      <c r="C2199" s="39"/>
      <c r="N2199" s="39"/>
    </row>
    <row r="2200" spans="1:14" s="25" customFormat="1" ht="13.35" customHeight="1">
      <c r="A2200" s="39"/>
      <c r="B2200" s="39"/>
      <c r="C2200" s="39"/>
      <c r="N2200" s="39"/>
    </row>
    <row r="2201" spans="1:14" s="25" customFormat="1" ht="13.35" customHeight="1">
      <c r="A2201" s="39"/>
      <c r="B2201" s="39"/>
      <c r="C2201" s="39"/>
      <c r="N2201" s="39"/>
    </row>
    <row r="2202" spans="1:14" s="25" customFormat="1" ht="13.35" customHeight="1">
      <c r="A2202" s="39"/>
      <c r="B2202" s="39"/>
      <c r="C2202" s="39"/>
      <c r="N2202" s="39"/>
    </row>
    <row r="2203" spans="1:14" s="25" customFormat="1" ht="13.35" customHeight="1">
      <c r="A2203" s="39"/>
      <c r="B2203" s="39"/>
      <c r="C2203" s="39"/>
      <c r="N2203" s="39"/>
    </row>
    <row r="2204" spans="1:14" s="25" customFormat="1" ht="13.35" customHeight="1">
      <c r="A2204" s="39"/>
      <c r="B2204" s="39"/>
      <c r="C2204" s="39"/>
      <c r="N2204" s="39"/>
    </row>
    <row r="2205" spans="1:14" s="25" customFormat="1" ht="13.35" customHeight="1">
      <c r="A2205" s="39"/>
      <c r="B2205" s="39"/>
      <c r="C2205" s="39"/>
      <c r="N2205" s="39"/>
    </row>
    <row r="2206" spans="1:14" s="25" customFormat="1" ht="13.35" customHeight="1">
      <c r="A2206" s="39"/>
      <c r="B2206" s="39"/>
      <c r="C2206" s="39"/>
      <c r="N2206" s="39"/>
    </row>
    <row r="2207" spans="1:14" s="25" customFormat="1" ht="13.35" customHeight="1">
      <c r="A2207" s="39"/>
      <c r="B2207" s="39"/>
      <c r="C2207" s="39"/>
      <c r="N2207" s="39"/>
    </row>
    <row r="2208" spans="1:14" s="25" customFormat="1" ht="13.35" customHeight="1">
      <c r="A2208" s="39"/>
      <c r="B2208" s="39"/>
      <c r="C2208" s="39"/>
      <c r="N2208" s="39"/>
    </row>
    <row r="2209" spans="1:14" s="25" customFormat="1" ht="13.35" customHeight="1">
      <c r="A2209" s="39"/>
      <c r="B2209" s="39"/>
      <c r="C2209" s="39"/>
      <c r="N2209" s="39"/>
    </row>
    <row r="2210" spans="1:14" s="25" customFormat="1" ht="13.35" customHeight="1">
      <c r="A2210" s="39"/>
      <c r="B2210" s="39"/>
      <c r="C2210" s="39"/>
      <c r="N2210" s="39"/>
    </row>
    <row r="2211" spans="1:14" s="25" customFormat="1" ht="13.35" customHeight="1">
      <c r="A2211" s="39"/>
      <c r="B2211" s="39"/>
      <c r="C2211" s="39"/>
      <c r="N2211" s="39"/>
    </row>
    <row r="2212" spans="1:14" s="25" customFormat="1" ht="13.35" customHeight="1">
      <c r="A2212" s="39"/>
      <c r="B2212" s="39"/>
      <c r="C2212" s="39"/>
      <c r="N2212" s="39"/>
    </row>
    <row r="2213" spans="1:14" s="25" customFormat="1" ht="13.35" customHeight="1">
      <c r="A2213" s="39"/>
      <c r="B2213" s="39"/>
      <c r="C2213" s="39"/>
      <c r="N2213" s="39"/>
    </row>
    <row r="2214" spans="1:14" s="25" customFormat="1" ht="13.35" customHeight="1">
      <c r="A2214" s="39"/>
      <c r="B2214" s="39"/>
      <c r="C2214" s="39"/>
      <c r="N2214" s="39"/>
    </row>
    <row r="2215" spans="1:14" s="25" customFormat="1" ht="13.35" customHeight="1">
      <c r="A2215" s="39"/>
      <c r="B2215" s="39"/>
      <c r="C2215" s="39"/>
      <c r="N2215" s="39"/>
    </row>
    <row r="2216" spans="1:14" s="25" customFormat="1" ht="13.35" customHeight="1">
      <c r="A2216" s="39"/>
      <c r="B2216" s="39"/>
      <c r="C2216" s="39"/>
      <c r="N2216" s="39"/>
    </row>
    <row r="2217" spans="1:14" s="25" customFormat="1" ht="13.35" customHeight="1">
      <c r="A2217" s="39"/>
      <c r="B2217" s="39"/>
      <c r="C2217" s="39"/>
      <c r="N2217" s="39"/>
    </row>
    <row r="2218" spans="1:14" s="25" customFormat="1" ht="13.35" customHeight="1">
      <c r="A2218" s="39"/>
      <c r="B2218" s="39"/>
      <c r="C2218" s="39"/>
      <c r="N2218" s="39"/>
    </row>
    <row r="2219" spans="1:14" s="25" customFormat="1" ht="13.35" customHeight="1">
      <c r="A2219" s="39"/>
      <c r="B2219" s="39"/>
      <c r="C2219" s="39"/>
      <c r="N2219" s="39"/>
    </row>
    <row r="2220" spans="1:14" s="25" customFormat="1" ht="13.35" customHeight="1">
      <c r="A2220" s="39"/>
      <c r="B2220" s="39"/>
      <c r="C2220" s="39"/>
      <c r="N2220" s="39"/>
    </row>
    <row r="2221" spans="1:14" s="25" customFormat="1" ht="13.35" customHeight="1">
      <c r="A2221" s="39"/>
      <c r="B2221" s="39"/>
      <c r="C2221" s="39"/>
      <c r="N2221" s="39"/>
    </row>
    <row r="2222" spans="1:14" s="25" customFormat="1" ht="13.35" customHeight="1">
      <c r="A2222" s="39"/>
      <c r="B2222" s="39"/>
      <c r="C2222" s="39"/>
      <c r="N2222" s="39"/>
    </row>
    <row r="2223" spans="1:14" s="25" customFormat="1" ht="13.35" customHeight="1">
      <c r="A2223" s="39"/>
      <c r="B2223" s="39"/>
      <c r="C2223" s="39"/>
      <c r="N2223" s="39"/>
    </row>
    <row r="2224" spans="1:14" s="25" customFormat="1" ht="13.35" customHeight="1">
      <c r="A2224" s="39"/>
      <c r="B2224" s="39"/>
      <c r="C2224" s="39"/>
      <c r="N2224" s="39"/>
    </row>
    <row r="2225" spans="1:14" s="25" customFormat="1" ht="13.35" customHeight="1">
      <c r="A2225" s="39"/>
      <c r="B2225" s="39"/>
      <c r="C2225" s="39"/>
      <c r="N2225" s="39"/>
    </row>
    <row r="2226" spans="1:14" s="25" customFormat="1" ht="13.35" customHeight="1">
      <c r="A2226" s="39"/>
      <c r="B2226" s="39"/>
      <c r="C2226" s="39"/>
      <c r="N2226" s="39"/>
    </row>
    <row r="2227" spans="1:14" s="25" customFormat="1" ht="13.35" customHeight="1">
      <c r="A2227" s="39"/>
      <c r="B2227" s="39"/>
      <c r="C2227" s="39"/>
      <c r="N2227" s="39"/>
    </row>
    <row r="2228" spans="1:14" s="25" customFormat="1" ht="13.35" customHeight="1">
      <c r="A2228" s="39"/>
      <c r="B2228" s="39"/>
      <c r="C2228" s="39"/>
      <c r="N2228" s="39"/>
    </row>
    <row r="2229" spans="1:14" s="25" customFormat="1" ht="13.35" customHeight="1">
      <c r="A2229" s="39"/>
      <c r="B2229" s="39"/>
      <c r="C2229" s="39"/>
      <c r="N2229" s="39"/>
    </row>
    <row r="2230" spans="1:14" s="25" customFormat="1" ht="13.35" customHeight="1">
      <c r="A2230" s="39"/>
      <c r="B2230" s="39"/>
      <c r="C2230" s="39"/>
      <c r="N2230" s="39"/>
    </row>
    <row r="2231" spans="1:14" s="25" customFormat="1" ht="13.35" customHeight="1">
      <c r="A2231" s="39"/>
      <c r="B2231" s="39"/>
      <c r="C2231" s="39"/>
      <c r="N2231" s="39"/>
    </row>
    <row r="2232" spans="1:14" s="25" customFormat="1" ht="13.35" customHeight="1">
      <c r="A2232" s="39"/>
      <c r="B2232" s="39"/>
      <c r="C2232" s="39"/>
      <c r="N2232" s="39"/>
    </row>
    <row r="2233" spans="1:14" s="25" customFormat="1" ht="13.35" customHeight="1">
      <c r="A2233" s="39"/>
      <c r="B2233" s="39"/>
      <c r="C2233" s="39"/>
      <c r="N2233" s="39"/>
    </row>
    <row r="2234" spans="1:14" s="25" customFormat="1" ht="13.35" customHeight="1">
      <c r="A2234" s="39"/>
      <c r="B2234" s="39"/>
      <c r="C2234" s="39"/>
      <c r="N2234" s="39"/>
    </row>
    <row r="2235" spans="1:14" s="25" customFormat="1" ht="13.35" customHeight="1">
      <c r="A2235" s="39"/>
      <c r="B2235" s="39"/>
      <c r="C2235" s="39"/>
      <c r="N2235" s="39"/>
    </row>
    <row r="2236" spans="1:14" s="25" customFormat="1" ht="13.35" customHeight="1">
      <c r="A2236" s="39"/>
      <c r="B2236" s="39"/>
      <c r="C2236" s="39"/>
      <c r="N2236" s="39"/>
    </row>
    <row r="2237" spans="1:14" s="25" customFormat="1" ht="13.35" customHeight="1">
      <c r="A2237" s="39"/>
      <c r="B2237" s="39"/>
      <c r="C2237" s="39"/>
      <c r="N2237" s="39"/>
    </row>
    <row r="2238" spans="1:14" s="25" customFormat="1" ht="13.35" customHeight="1">
      <c r="A2238" s="39"/>
      <c r="B2238" s="39"/>
      <c r="C2238" s="39"/>
      <c r="N2238" s="39"/>
    </row>
    <row r="2239" spans="1:14" s="25" customFormat="1" ht="13.35" customHeight="1">
      <c r="A2239" s="39"/>
      <c r="B2239" s="39"/>
      <c r="C2239" s="39"/>
      <c r="N2239" s="39"/>
    </row>
    <row r="2240" spans="1:14" s="25" customFormat="1" ht="13.35" customHeight="1">
      <c r="A2240" s="39"/>
      <c r="B2240" s="39"/>
      <c r="C2240" s="39"/>
      <c r="N2240" s="39"/>
    </row>
    <row r="2241" spans="1:14" s="25" customFormat="1" ht="13.35" customHeight="1">
      <c r="A2241" s="39"/>
      <c r="B2241" s="39"/>
      <c r="C2241" s="39"/>
      <c r="N2241" s="39"/>
    </row>
    <row r="2242" spans="1:14" s="25" customFormat="1" ht="13.35" customHeight="1">
      <c r="A2242" s="39"/>
      <c r="B2242" s="39"/>
      <c r="C2242" s="39"/>
      <c r="N2242" s="39"/>
    </row>
    <row r="2243" spans="1:14" s="25" customFormat="1" ht="13.35" customHeight="1">
      <c r="A2243" s="39"/>
      <c r="B2243" s="39"/>
      <c r="C2243" s="39"/>
      <c r="N2243" s="39"/>
    </row>
    <row r="2244" spans="1:14" s="25" customFormat="1" ht="13.35" customHeight="1">
      <c r="A2244" s="39"/>
      <c r="B2244" s="39"/>
      <c r="C2244" s="39"/>
      <c r="N2244" s="39"/>
    </row>
    <row r="2245" spans="1:14" s="25" customFormat="1" ht="13.35" customHeight="1">
      <c r="A2245" s="39"/>
      <c r="B2245" s="39"/>
      <c r="C2245" s="39"/>
      <c r="N2245" s="39"/>
    </row>
    <row r="2246" spans="1:14" s="25" customFormat="1" ht="13.35" customHeight="1">
      <c r="A2246" s="39"/>
      <c r="B2246" s="39"/>
      <c r="C2246" s="39"/>
      <c r="N2246" s="39"/>
    </row>
    <row r="2247" spans="1:14" s="25" customFormat="1" ht="13.35" customHeight="1">
      <c r="A2247" s="39"/>
      <c r="B2247" s="39"/>
      <c r="C2247" s="39"/>
      <c r="N2247" s="39"/>
    </row>
    <row r="2248" spans="1:14" s="25" customFormat="1" ht="13.35" customHeight="1">
      <c r="A2248" s="39"/>
      <c r="B2248" s="39"/>
      <c r="C2248" s="39"/>
      <c r="N2248" s="39"/>
    </row>
    <row r="2249" spans="1:14" s="25" customFormat="1" ht="13.35" customHeight="1">
      <c r="A2249" s="39"/>
      <c r="B2249" s="39"/>
      <c r="C2249" s="39"/>
      <c r="N2249" s="39"/>
    </row>
    <row r="2250" spans="1:14" s="25" customFormat="1" ht="13.35" customHeight="1">
      <c r="A2250" s="39"/>
      <c r="B2250" s="39"/>
      <c r="C2250" s="39"/>
      <c r="N2250" s="39"/>
    </row>
    <row r="2251" spans="1:14" s="25" customFormat="1" ht="13.35" customHeight="1">
      <c r="A2251" s="39"/>
      <c r="B2251" s="39"/>
      <c r="C2251" s="39"/>
      <c r="N2251" s="39"/>
    </row>
    <row r="2252" spans="1:14" s="25" customFormat="1" ht="13.35" customHeight="1">
      <c r="A2252" s="39"/>
      <c r="B2252" s="39"/>
      <c r="C2252" s="39"/>
      <c r="N2252" s="39"/>
    </row>
    <row r="2253" spans="1:14" s="25" customFormat="1" ht="13.35" customHeight="1">
      <c r="A2253" s="39"/>
      <c r="B2253" s="39"/>
      <c r="C2253" s="39"/>
      <c r="N2253" s="39"/>
    </row>
    <row r="2254" spans="1:14" s="25" customFormat="1" ht="13.35" customHeight="1">
      <c r="A2254" s="39"/>
      <c r="B2254" s="39"/>
      <c r="C2254" s="39"/>
      <c r="N2254" s="39"/>
    </row>
    <row r="2255" spans="1:14" s="25" customFormat="1" ht="13.35" customHeight="1">
      <c r="A2255" s="39"/>
      <c r="B2255" s="39"/>
      <c r="C2255" s="39"/>
      <c r="N2255" s="39"/>
    </row>
    <row r="2256" spans="1:14" s="25" customFormat="1" ht="13.35" customHeight="1">
      <c r="A2256" s="39"/>
      <c r="B2256" s="39"/>
      <c r="C2256" s="39"/>
      <c r="N2256" s="39"/>
    </row>
    <row r="2257" spans="1:14" s="25" customFormat="1" ht="13.35" customHeight="1">
      <c r="A2257" s="39"/>
      <c r="B2257" s="39"/>
      <c r="C2257" s="39"/>
      <c r="N2257" s="39"/>
    </row>
    <row r="2258" spans="1:14" s="25" customFormat="1" ht="13.35" customHeight="1">
      <c r="A2258" s="39"/>
      <c r="B2258" s="39"/>
      <c r="C2258" s="39"/>
      <c r="N2258" s="39"/>
    </row>
    <row r="2259" spans="1:14" s="25" customFormat="1" ht="13.35" customHeight="1">
      <c r="A2259" s="39"/>
      <c r="B2259" s="39"/>
      <c r="C2259" s="39"/>
      <c r="N2259" s="39"/>
    </row>
    <row r="2260" spans="1:14" s="25" customFormat="1" ht="13.35" customHeight="1">
      <c r="A2260" s="39"/>
      <c r="B2260" s="39"/>
      <c r="C2260" s="39"/>
      <c r="N2260" s="39"/>
    </row>
    <row r="2261" spans="1:14" s="25" customFormat="1" ht="13.35" customHeight="1">
      <c r="A2261" s="39"/>
      <c r="B2261" s="39"/>
      <c r="C2261" s="39"/>
      <c r="N2261" s="39"/>
    </row>
    <row r="2262" spans="1:14" s="25" customFormat="1" ht="13.35" customHeight="1">
      <c r="A2262" s="39"/>
      <c r="B2262" s="39"/>
      <c r="C2262" s="39"/>
      <c r="N2262" s="39"/>
    </row>
    <row r="2263" spans="1:14" s="25" customFormat="1" ht="13.35" customHeight="1">
      <c r="A2263" s="39"/>
      <c r="B2263" s="39"/>
      <c r="C2263" s="39"/>
      <c r="N2263" s="39"/>
    </row>
    <row r="2264" spans="1:14" s="25" customFormat="1" ht="13.35" customHeight="1">
      <c r="A2264" s="39"/>
      <c r="B2264" s="39"/>
      <c r="C2264" s="39"/>
      <c r="N2264" s="39"/>
    </row>
    <row r="2265" spans="1:14" s="25" customFormat="1" ht="13.35" customHeight="1">
      <c r="A2265" s="39"/>
      <c r="B2265" s="39"/>
      <c r="C2265" s="39"/>
      <c r="N2265" s="39"/>
    </row>
    <row r="2266" spans="1:14" s="25" customFormat="1" ht="13.35" customHeight="1">
      <c r="A2266" s="39"/>
      <c r="B2266" s="39"/>
      <c r="C2266" s="39"/>
      <c r="N2266" s="39"/>
    </row>
    <row r="2267" spans="1:14" s="25" customFormat="1" ht="13.35" customHeight="1">
      <c r="A2267" s="39"/>
      <c r="B2267" s="39"/>
      <c r="C2267" s="39"/>
      <c r="N2267" s="39"/>
    </row>
    <row r="2268" spans="1:14" s="25" customFormat="1" ht="13.35" customHeight="1">
      <c r="A2268" s="39"/>
      <c r="B2268" s="39"/>
      <c r="C2268" s="39"/>
      <c r="N2268" s="39"/>
    </row>
    <row r="2269" spans="1:14" s="25" customFormat="1" ht="13.35" customHeight="1">
      <c r="A2269" s="39"/>
      <c r="B2269" s="39"/>
      <c r="C2269" s="39"/>
      <c r="N2269" s="39"/>
    </row>
    <row r="2270" spans="1:14" s="25" customFormat="1" ht="13.35" customHeight="1">
      <c r="A2270" s="39"/>
      <c r="B2270" s="39"/>
      <c r="C2270" s="39"/>
      <c r="N2270" s="39"/>
    </row>
    <row r="2271" spans="1:14" s="25" customFormat="1" ht="13.35" customHeight="1">
      <c r="A2271" s="39"/>
      <c r="B2271" s="39"/>
      <c r="C2271" s="39"/>
      <c r="N2271" s="39"/>
    </row>
    <row r="2272" spans="1:14" s="25" customFormat="1" ht="13.35" customHeight="1">
      <c r="A2272" s="39"/>
      <c r="B2272" s="39"/>
      <c r="C2272" s="39"/>
      <c r="N2272" s="39"/>
    </row>
    <row r="2273" spans="1:14" s="25" customFormat="1" ht="13.35" customHeight="1">
      <c r="A2273" s="39"/>
      <c r="B2273" s="39"/>
      <c r="C2273" s="39"/>
      <c r="N2273" s="39"/>
    </row>
    <row r="2274" spans="1:14" s="25" customFormat="1" ht="13.35" customHeight="1">
      <c r="A2274" s="39"/>
      <c r="B2274" s="39"/>
      <c r="C2274" s="39"/>
      <c r="N2274" s="39"/>
    </row>
    <row r="2275" spans="1:14" s="25" customFormat="1" ht="13.35" customHeight="1">
      <c r="A2275" s="39"/>
      <c r="B2275" s="39"/>
      <c r="C2275" s="39"/>
      <c r="N2275" s="39"/>
    </row>
    <row r="2276" spans="1:14" s="25" customFormat="1" ht="13.35" customHeight="1">
      <c r="A2276" s="39"/>
      <c r="B2276" s="39"/>
      <c r="C2276" s="39"/>
      <c r="N2276" s="39"/>
    </row>
    <row r="2277" spans="1:14" s="25" customFormat="1" ht="13.35" customHeight="1">
      <c r="A2277" s="39"/>
      <c r="B2277" s="39"/>
      <c r="C2277" s="39"/>
      <c r="N2277" s="39"/>
    </row>
    <row r="2278" spans="1:14" s="25" customFormat="1" ht="13.35" customHeight="1">
      <c r="A2278" s="39"/>
      <c r="B2278" s="39"/>
      <c r="C2278" s="39"/>
      <c r="N2278" s="39"/>
    </row>
    <row r="2279" spans="1:14" s="25" customFormat="1" ht="13.35" customHeight="1">
      <c r="A2279" s="39"/>
      <c r="B2279" s="39"/>
      <c r="C2279" s="39"/>
      <c r="N2279" s="39"/>
    </row>
    <row r="2280" spans="1:14" s="25" customFormat="1" ht="13.35" customHeight="1">
      <c r="A2280" s="39"/>
      <c r="B2280" s="39"/>
      <c r="C2280" s="39"/>
      <c r="N2280" s="39"/>
    </row>
    <row r="2281" spans="1:14" s="25" customFormat="1" ht="13.35" customHeight="1">
      <c r="A2281" s="39"/>
      <c r="B2281" s="39"/>
      <c r="C2281" s="39"/>
      <c r="N2281" s="39"/>
    </row>
    <row r="2282" spans="1:14" s="25" customFormat="1" ht="13.35" customHeight="1">
      <c r="A2282" s="39"/>
      <c r="B2282" s="39"/>
      <c r="C2282" s="39"/>
      <c r="N2282" s="39"/>
    </row>
    <row r="2283" spans="1:14" s="25" customFormat="1" ht="13.35" customHeight="1">
      <c r="A2283" s="39"/>
      <c r="B2283" s="39"/>
      <c r="C2283" s="39"/>
      <c r="N2283" s="39"/>
    </row>
    <row r="2284" spans="1:14" s="25" customFormat="1" ht="13.35" customHeight="1">
      <c r="A2284" s="39"/>
      <c r="B2284" s="39"/>
      <c r="C2284" s="39"/>
      <c r="N2284" s="39"/>
    </row>
    <row r="2285" spans="1:14" s="25" customFormat="1" ht="13.35" customHeight="1">
      <c r="A2285" s="39"/>
      <c r="B2285" s="39"/>
      <c r="C2285" s="39"/>
      <c r="N2285" s="39"/>
    </row>
    <row r="2286" spans="1:14" s="25" customFormat="1" ht="13.35" customHeight="1">
      <c r="A2286" s="39"/>
      <c r="B2286" s="39"/>
      <c r="C2286" s="39"/>
      <c r="N2286" s="39"/>
    </row>
    <row r="2287" spans="1:14" s="25" customFormat="1" ht="13.35" customHeight="1">
      <c r="A2287" s="39"/>
      <c r="B2287" s="39"/>
      <c r="C2287" s="39"/>
      <c r="N2287" s="39"/>
    </row>
    <row r="2288" spans="1:14" s="25" customFormat="1" ht="13.35" customHeight="1">
      <c r="A2288" s="39"/>
      <c r="B2288" s="39"/>
      <c r="C2288" s="39"/>
      <c r="N2288" s="39"/>
    </row>
    <row r="2289" spans="1:14" s="25" customFormat="1" ht="13.35" customHeight="1">
      <c r="A2289" s="39"/>
      <c r="B2289" s="39"/>
      <c r="C2289" s="39"/>
      <c r="N2289" s="39"/>
    </row>
    <row r="2290" spans="1:14" s="25" customFormat="1" ht="13.35" customHeight="1">
      <c r="A2290" s="39"/>
      <c r="B2290" s="39"/>
      <c r="C2290" s="39"/>
      <c r="N2290" s="39"/>
    </row>
    <row r="2291" spans="1:14" s="25" customFormat="1" ht="13.35" customHeight="1">
      <c r="A2291" s="39"/>
      <c r="B2291" s="39"/>
      <c r="C2291" s="39"/>
      <c r="N2291" s="39"/>
    </row>
    <row r="2292" spans="1:14" s="25" customFormat="1" ht="13.35" customHeight="1">
      <c r="A2292" s="39"/>
      <c r="B2292" s="39"/>
      <c r="C2292" s="39"/>
      <c r="N2292" s="39"/>
    </row>
    <row r="2293" spans="1:14" s="25" customFormat="1" ht="13.35" customHeight="1">
      <c r="A2293" s="39"/>
      <c r="B2293" s="39"/>
      <c r="C2293" s="39"/>
      <c r="N2293" s="39"/>
    </row>
    <row r="2294" spans="1:14" s="25" customFormat="1" ht="13.35" customHeight="1">
      <c r="A2294" s="39"/>
      <c r="B2294" s="39"/>
      <c r="C2294" s="39"/>
      <c r="N2294" s="39"/>
    </row>
    <row r="2295" spans="1:14" s="25" customFormat="1" ht="13.35" customHeight="1">
      <c r="A2295" s="39"/>
      <c r="B2295" s="39"/>
      <c r="C2295" s="39"/>
      <c r="N2295" s="39"/>
    </row>
    <row r="2296" spans="1:14" s="25" customFormat="1" ht="13.35" customHeight="1">
      <c r="A2296" s="39"/>
      <c r="B2296" s="39"/>
      <c r="C2296" s="39"/>
      <c r="N2296" s="39"/>
    </row>
    <row r="2297" spans="1:14" s="25" customFormat="1" ht="13.35" customHeight="1">
      <c r="A2297" s="39"/>
      <c r="B2297" s="39"/>
      <c r="C2297" s="39"/>
      <c r="N2297" s="39"/>
    </row>
    <row r="2298" spans="1:14" s="25" customFormat="1" ht="13.35" customHeight="1">
      <c r="A2298" s="39"/>
      <c r="B2298" s="39"/>
      <c r="C2298" s="39"/>
      <c r="N2298" s="39"/>
    </row>
    <row r="2299" spans="1:14" s="25" customFormat="1" ht="13.35" customHeight="1">
      <c r="A2299" s="39"/>
      <c r="B2299" s="39"/>
      <c r="C2299" s="39"/>
      <c r="N2299" s="39"/>
    </row>
    <row r="2300" spans="1:14" s="25" customFormat="1" ht="13.35" customHeight="1">
      <c r="A2300" s="39"/>
      <c r="B2300" s="39"/>
      <c r="C2300" s="39"/>
      <c r="N2300" s="39"/>
    </row>
    <row r="2301" spans="1:14" s="25" customFormat="1" ht="13.35" customHeight="1">
      <c r="A2301" s="39"/>
      <c r="B2301" s="39"/>
      <c r="C2301" s="39"/>
      <c r="N2301" s="39"/>
    </row>
    <row r="2302" spans="1:14" s="25" customFormat="1" ht="13.35" customHeight="1">
      <c r="A2302" s="39"/>
      <c r="B2302" s="39"/>
      <c r="C2302" s="39"/>
      <c r="N2302" s="39"/>
    </row>
    <row r="2303" spans="1:14" s="25" customFormat="1" ht="13.35" customHeight="1">
      <c r="A2303" s="39"/>
      <c r="B2303" s="39"/>
      <c r="C2303" s="39"/>
      <c r="N2303" s="39"/>
    </row>
    <row r="2304" spans="1:14" s="25" customFormat="1" ht="13.35" customHeight="1">
      <c r="A2304" s="39"/>
      <c r="B2304" s="39"/>
      <c r="C2304" s="39"/>
      <c r="N2304" s="39"/>
    </row>
    <row r="2305" spans="1:14" s="25" customFormat="1" ht="13.35" customHeight="1">
      <c r="A2305" s="39"/>
      <c r="B2305" s="39"/>
      <c r="C2305" s="39"/>
      <c r="N2305" s="39"/>
    </row>
    <row r="2306" spans="1:14" s="25" customFormat="1" ht="13.35" customHeight="1">
      <c r="A2306" s="39"/>
      <c r="B2306" s="39"/>
      <c r="C2306" s="39"/>
      <c r="N2306" s="39"/>
    </row>
    <row r="2307" spans="1:14" s="25" customFormat="1" ht="13.35" customHeight="1">
      <c r="A2307" s="39"/>
      <c r="B2307" s="39"/>
      <c r="C2307" s="39"/>
      <c r="N2307" s="39"/>
    </row>
    <row r="2308" spans="1:14" s="25" customFormat="1" ht="13.35" customHeight="1">
      <c r="A2308" s="39"/>
      <c r="B2308" s="39"/>
      <c r="C2308" s="39"/>
      <c r="N2308" s="39"/>
    </row>
    <row r="2309" spans="1:14" s="25" customFormat="1" ht="13.35" customHeight="1">
      <c r="A2309" s="39"/>
      <c r="B2309" s="39"/>
      <c r="C2309" s="39"/>
      <c r="N2309" s="39"/>
    </row>
    <row r="2310" spans="1:14" s="25" customFormat="1" ht="13.35" customHeight="1">
      <c r="A2310" s="39"/>
      <c r="B2310" s="39"/>
      <c r="C2310" s="39"/>
      <c r="N2310" s="39"/>
    </row>
    <row r="2311" spans="1:14" s="25" customFormat="1" ht="13.35" customHeight="1">
      <c r="A2311" s="39"/>
      <c r="B2311" s="39"/>
      <c r="C2311" s="39"/>
      <c r="N2311" s="39"/>
    </row>
    <row r="2312" spans="1:14" s="25" customFormat="1" ht="13.35" customHeight="1">
      <c r="A2312" s="39"/>
      <c r="B2312" s="39"/>
      <c r="C2312" s="39"/>
      <c r="N2312" s="39"/>
    </row>
    <row r="2313" spans="1:14" s="25" customFormat="1" ht="13.35" customHeight="1">
      <c r="A2313" s="39"/>
      <c r="B2313" s="39"/>
      <c r="C2313" s="39"/>
      <c r="N2313" s="39"/>
    </row>
    <row r="2314" spans="1:14" s="25" customFormat="1" ht="13.35" customHeight="1">
      <c r="A2314" s="39"/>
      <c r="B2314" s="39"/>
      <c r="C2314" s="39"/>
      <c r="N2314" s="39"/>
    </row>
    <row r="2315" spans="1:14" s="25" customFormat="1" ht="13.35" customHeight="1">
      <c r="A2315" s="39"/>
      <c r="B2315" s="39"/>
      <c r="C2315" s="39"/>
      <c r="N2315" s="39"/>
    </row>
    <row r="2316" spans="1:14" s="25" customFormat="1" ht="13.35" customHeight="1">
      <c r="A2316" s="39"/>
      <c r="B2316" s="39"/>
      <c r="C2316" s="39"/>
      <c r="N2316" s="39"/>
    </row>
    <row r="2317" spans="1:14" s="25" customFormat="1" ht="13.35" customHeight="1">
      <c r="A2317" s="39"/>
      <c r="B2317" s="39"/>
      <c r="C2317" s="39"/>
      <c r="N2317" s="39"/>
    </row>
    <row r="2318" spans="1:14" s="25" customFormat="1" ht="13.35" customHeight="1">
      <c r="A2318" s="39"/>
      <c r="B2318" s="39"/>
      <c r="C2318" s="39"/>
      <c r="N2318" s="39"/>
    </row>
    <row r="2319" spans="1:14" s="25" customFormat="1" ht="13.35" customHeight="1">
      <c r="A2319" s="39"/>
      <c r="B2319" s="39"/>
      <c r="C2319" s="39"/>
      <c r="N2319" s="39"/>
    </row>
    <row r="2320" spans="1:14" s="25" customFormat="1" ht="13.35" customHeight="1">
      <c r="A2320" s="39"/>
      <c r="B2320" s="39"/>
      <c r="C2320" s="39"/>
      <c r="N2320" s="39"/>
    </row>
    <row r="2321" spans="1:14" s="25" customFormat="1" ht="13.35" customHeight="1">
      <c r="A2321" s="39"/>
      <c r="B2321" s="39"/>
      <c r="C2321" s="39"/>
      <c r="N2321" s="39"/>
    </row>
    <row r="2322" spans="1:14" s="25" customFormat="1" ht="13.35" customHeight="1">
      <c r="A2322" s="39"/>
      <c r="B2322" s="39"/>
      <c r="C2322" s="39"/>
      <c r="N2322" s="39"/>
    </row>
    <row r="2323" spans="1:14" s="25" customFormat="1" ht="13.35" customHeight="1">
      <c r="A2323" s="39"/>
      <c r="B2323" s="39"/>
      <c r="C2323" s="39"/>
      <c r="N2323" s="39"/>
    </row>
    <row r="2324" spans="1:14" s="25" customFormat="1" ht="13.35" customHeight="1">
      <c r="A2324" s="39"/>
      <c r="B2324" s="39"/>
      <c r="C2324" s="39"/>
      <c r="N2324" s="39"/>
    </row>
    <row r="2325" spans="1:14" s="25" customFormat="1" ht="13.35" customHeight="1">
      <c r="A2325" s="39"/>
      <c r="B2325" s="39"/>
      <c r="C2325" s="39"/>
      <c r="N2325" s="39"/>
    </row>
    <row r="2326" spans="1:14" s="25" customFormat="1" ht="13.35" customHeight="1">
      <c r="A2326" s="39"/>
      <c r="B2326" s="39"/>
      <c r="C2326" s="39"/>
      <c r="N2326" s="39"/>
    </row>
    <row r="2327" spans="1:14" s="25" customFormat="1" ht="13.35" customHeight="1">
      <c r="A2327" s="39"/>
      <c r="B2327" s="39"/>
      <c r="C2327" s="39"/>
      <c r="N2327" s="39"/>
    </row>
    <row r="2328" spans="1:14" s="25" customFormat="1" ht="13.35" customHeight="1">
      <c r="A2328" s="39"/>
      <c r="B2328" s="39"/>
      <c r="C2328" s="39"/>
      <c r="N2328" s="39"/>
    </row>
    <row r="2329" spans="1:14" s="25" customFormat="1" ht="13.35" customHeight="1">
      <c r="A2329" s="39"/>
      <c r="B2329" s="39"/>
      <c r="C2329" s="39"/>
      <c r="N2329" s="39"/>
    </row>
    <row r="2330" spans="1:14" s="25" customFormat="1" ht="13.35" customHeight="1">
      <c r="A2330" s="39"/>
      <c r="B2330" s="39"/>
      <c r="C2330" s="39"/>
      <c r="N2330" s="39"/>
    </row>
    <row r="2331" spans="1:14" s="25" customFormat="1" ht="13.35" customHeight="1">
      <c r="A2331" s="39"/>
      <c r="B2331" s="39"/>
      <c r="C2331" s="39"/>
      <c r="N2331" s="39"/>
    </row>
    <row r="2332" spans="1:14" s="25" customFormat="1" ht="13.35" customHeight="1">
      <c r="A2332" s="39"/>
      <c r="B2332" s="39"/>
      <c r="C2332" s="39"/>
      <c r="N2332" s="39"/>
    </row>
    <row r="2333" spans="1:14" s="25" customFormat="1" ht="13.35" customHeight="1">
      <c r="A2333" s="39"/>
      <c r="B2333" s="39"/>
      <c r="C2333" s="39"/>
      <c r="N2333" s="39"/>
    </row>
    <row r="2334" spans="1:14" s="25" customFormat="1" ht="13.35" customHeight="1">
      <c r="A2334" s="39"/>
      <c r="B2334" s="39"/>
      <c r="C2334" s="39"/>
      <c r="N2334" s="39"/>
    </row>
    <row r="2335" spans="1:14" s="25" customFormat="1" ht="13.35" customHeight="1">
      <c r="A2335" s="39"/>
      <c r="B2335" s="39"/>
      <c r="C2335" s="39"/>
      <c r="N2335" s="39"/>
    </row>
    <row r="2336" spans="1:14" s="25" customFormat="1" ht="13.35" customHeight="1">
      <c r="A2336" s="39"/>
      <c r="B2336" s="39"/>
      <c r="C2336" s="39"/>
      <c r="N2336" s="39"/>
    </row>
    <row r="2337" spans="1:14" s="25" customFormat="1" ht="13.35" customHeight="1">
      <c r="A2337" s="39"/>
      <c r="B2337" s="39"/>
      <c r="C2337" s="39"/>
      <c r="N2337" s="39"/>
    </row>
    <row r="2338" spans="1:14" s="25" customFormat="1" ht="13.35" customHeight="1">
      <c r="A2338" s="39"/>
      <c r="B2338" s="39"/>
      <c r="C2338" s="39"/>
      <c r="N2338" s="39"/>
    </row>
    <row r="2339" spans="1:14" s="25" customFormat="1" ht="13.35" customHeight="1">
      <c r="A2339" s="39"/>
      <c r="B2339" s="39"/>
      <c r="C2339" s="39"/>
      <c r="N2339" s="39"/>
    </row>
    <row r="2340" spans="1:14" s="25" customFormat="1" ht="13.35" customHeight="1">
      <c r="A2340" s="39"/>
      <c r="B2340" s="39"/>
      <c r="C2340" s="39"/>
      <c r="N2340" s="39"/>
    </row>
    <row r="2341" spans="1:14" s="25" customFormat="1" ht="13.35" customHeight="1">
      <c r="A2341" s="39"/>
      <c r="B2341" s="39"/>
      <c r="C2341" s="39"/>
      <c r="N2341" s="39"/>
    </row>
    <row r="2342" spans="1:14" s="25" customFormat="1" ht="13.35" customHeight="1">
      <c r="A2342" s="39"/>
      <c r="B2342" s="39"/>
      <c r="C2342" s="39"/>
      <c r="N2342" s="39"/>
    </row>
    <row r="2343" spans="1:14" s="25" customFormat="1" ht="13.35" customHeight="1">
      <c r="A2343" s="39"/>
      <c r="B2343" s="39"/>
      <c r="C2343" s="39"/>
      <c r="N2343" s="39"/>
    </row>
    <row r="2344" spans="1:14" s="25" customFormat="1" ht="13.35" customHeight="1">
      <c r="A2344" s="39"/>
      <c r="B2344" s="39"/>
      <c r="C2344" s="39"/>
      <c r="N2344" s="39"/>
    </row>
    <row r="2345" spans="1:14" s="25" customFormat="1" ht="13.35" customHeight="1">
      <c r="A2345" s="39"/>
      <c r="B2345" s="39"/>
      <c r="C2345" s="39"/>
      <c r="N2345" s="39"/>
    </row>
    <row r="2346" spans="1:14" s="25" customFormat="1" ht="13.35" customHeight="1">
      <c r="A2346" s="39"/>
      <c r="B2346" s="39"/>
      <c r="C2346" s="39"/>
      <c r="N2346" s="39"/>
    </row>
    <row r="2347" spans="1:14" s="25" customFormat="1" ht="13.35" customHeight="1">
      <c r="A2347" s="39"/>
      <c r="B2347" s="39"/>
      <c r="C2347" s="39"/>
      <c r="N2347" s="39"/>
    </row>
    <row r="2348" spans="1:14" s="25" customFormat="1" ht="13.35" customHeight="1">
      <c r="A2348" s="39"/>
      <c r="B2348" s="39"/>
      <c r="C2348" s="39"/>
      <c r="N2348" s="39"/>
    </row>
    <row r="2349" spans="1:14" s="25" customFormat="1" ht="13.35" customHeight="1">
      <c r="A2349" s="39"/>
      <c r="B2349" s="39"/>
      <c r="C2349" s="39"/>
      <c r="N2349" s="39"/>
    </row>
    <row r="2350" spans="1:14" s="25" customFormat="1" ht="13.35" customHeight="1">
      <c r="A2350" s="39"/>
      <c r="B2350" s="39"/>
      <c r="C2350" s="39"/>
      <c r="N2350" s="39"/>
    </row>
    <row r="2351" spans="1:14" s="25" customFormat="1" ht="13.35" customHeight="1">
      <c r="A2351" s="39"/>
      <c r="B2351" s="39"/>
      <c r="C2351" s="39"/>
      <c r="N2351" s="39"/>
    </row>
    <row r="2352" spans="1:14" s="25" customFormat="1" ht="13.35" customHeight="1">
      <c r="A2352" s="39"/>
      <c r="B2352" s="39"/>
      <c r="C2352" s="39"/>
      <c r="N2352" s="39"/>
    </row>
    <row r="2353" spans="1:14" s="25" customFormat="1" ht="13.35" customHeight="1">
      <c r="A2353" s="39"/>
      <c r="B2353" s="39"/>
      <c r="C2353" s="39"/>
      <c r="N2353" s="39"/>
    </row>
    <row r="2354" spans="1:14" s="25" customFormat="1" ht="13.35" customHeight="1">
      <c r="A2354" s="39"/>
      <c r="B2354" s="39"/>
      <c r="C2354" s="39"/>
      <c r="N2354" s="39"/>
    </row>
    <row r="2355" spans="1:14" s="25" customFormat="1" ht="13.35" customHeight="1">
      <c r="A2355" s="39"/>
      <c r="B2355" s="39"/>
      <c r="C2355" s="39"/>
      <c r="N2355" s="39"/>
    </row>
    <row r="2356" spans="1:14" s="25" customFormat="1" ht="13.35" customHeight="1">
      <c r="A2356" s="39"/>
      <c r="B2356" s="39"/>
      <c r="C2356" s="39"/>
      <c r="N2356" s="39"/>
    </row>
    <row r="2357" spans="1:14" s="25" customFormat="1" ht="13.35" customHeight="1">
      <c r="A2357" s="39"/>
      <c r="B2357" s="39"/>
      <c r="C2357" s="39"/>
      <c r="N2357" s="39"/>
    </row>
    <row r="2358" spans="1:14" s="25" customFormat="1" ht="13.35" customHeight="1">
      <c r="A2358" s="39"/>
      <c r="B2358" s="39"/>
      <c r="C2358" s="39"/>
      <c r="N2358" s="39"/>
    </row>
    <row r="2359" spans="1:14" s="25" customFormat="1" ht="13.35" customHeight="1">
      <c r="A2359" s="39"/>
      <c r="B2359" s="39"/>
      <c r="C2359" s="39"/>
      <c r="N2359" s="39"/>
    </row>
    <row r="2360" spans="1:14" s="25" customFormat="1" ht="13.35" customHeight="1">
      <c r="A2360" s="39"/>
      <c r="B2360" s="39"/>
      <c r="C2360" s="39"/>
      <c r="N2360" s="39"/>
    </row>
    <row r="2361" spans="1:14" s="25" customFormat="1" ht="13.35" customHeight="1">
      <c r="A2361" s="39"/>
      <c r="B2361" s="39"/>
      <c r="C2361" s="39"/>
      <c r="N2361" s="39"/>
    </row>
    <row r="2362" spans="1:14" s="25" customFormat="1" ht="13.35" customHeight="1">
      <c r="A2362" s="39"/>
      <c r="B2362" s="39"/>
      <c r="C2362" s="39"/>
      <c r="N2362" s="39"/>
    </row>
    <row r="2363" spans="1:14" s="25" customFormat="1" ht="13.35" customHeight="1">
      <c r="A2363" s="39"/>
      <c r="B2363" s="39"/>
      <c r="C2363" s="39"/>
      <c r="N2363" s="39"/>
    </row>
    <row r="2364" spans="1:14" s="25" customFormat="1" ht="13.35" customHeight="1">
      <c r="A2364" s="39"/>
      <c r="B2364" s="39"/>
      <c r="C2364" s="39"/>
      <c r="N2364" s="39"/>
    </row>
    <row r="2365" spans="1:14" s="25" customFormat="1" ht="13.35" customHeight="1">
      <c r="A2365" s="39"/>
      <c r="B2365" s="39"/>
      <c r="C2365" s="39"/>
      <c r="N2365" s="39"/>
    </row>
    <row r="2366" spans="1:14" s="25" customFormat="1" ht="13.35" customHeight="1">
      <c r="A2366" s="39"/>
      <c r="B2366" s="39"/>
      <c r="C2366" s="39"/>
      <c r="N2366" s="39"/>
    </row>
    <row r="2367" spans="1:14" s="25" customFormat="1" ht="13.35" customHeight="1">
      <c r="A2367" s="39"/>
      <c r="B2367" s="39"/>
      <c r="C2367" s="39"/>
      <c r="N2367" s="39"/>
    </row>
    <row r="2368" spans="1:14" s="25" customFormat="1" ht="13.35" customHeight="1">
      <c r="A2368" s="39"/>
      <c r="B2368" s="39"/>
      <c r="C2368" s="39"/>
      <c r="N2368" s="39"/>
    </row>
    <row r="2369" spans="1:14" s="25" customFormat="1" ht="13.35" customHeight="1">
      <c r="A2369" s="39"/>
      <c r="B2369" s="39"/>
      <c r="C2369" s="39"/>
      <c r="N2369" s="39"/>
    </row>
    <row r="2370" spans="1:14" s="25" customFormat="1" ht="13.35" customHeight="1">
      <c r="A2370" s="39"/>
      <c r="B2370" s="39"/>
      <c r="C2370" s="39"/>
      <c r="N2370" s="39"/>
    </row>
    <row r="2371" spans="1:14" s="25" customFormat="1" ht="13.35" customHeight="1">
      <c r="A2371" s="39"/>
      <c r="B2371" s="39"/>
      <c r="C2371" s="39"/>
      <c r="N2371" s="39"/>
    </row>
    <row r="2372" spans="1:14" s="25" customFormat="1" ht="13.35" customHeight="1">
      <c r="A2372" s="39"/>
      <c r="B2372" s="39"/>
      <c r="C2372" s="39"/>
      <c r="N2372" s="39"/>
    </row>
    <row r="2373" spans="1:14" s="25" customFormat="1" ht="13.35" customHeight="1">
      <c r="A2373" s="39"/>
      <c r="B2373" s="39"/>
      <c r="C2373" s="39"/>
      <c r="N2373" s="39"/>
    </row>
    <row r="2374" spans="1:14" s="25" customFormat="1" ht="13.35" customHeight="1">
      <c r="A2374" s="39"/>
      <c r="B2374" s="39"/>
      <c r="C2374" s="39"/>
      <c r="N2374" s="39"/>
    </row>
    <row r="2375" spans="1:14" s="25" customFormat="1" ht="13.35" customHeight="1">
      <c r="A2375" s="39"/>
      <c r="B2375" s="39"/>
      <c r="C2375" s="39"/>
      <c r="N2375" s="39"/>
    </row>
    <row r="2376" spans="1:14" s="25" customFormat="1" ht="13.35" customHeight="1">
      <c r="A2376" s="39"/>
      <c r="B2376" s="39"/>
      <c r="C2376" s="39"/>
      <c r="N2376" s="39"/>
    </row>
    <row r="2377" spans="1:14" s="25" customFormat="1" ht="13.35" customHeight="1">
      <c r="A2377" s="39"/>
      <c r="B2377" s="39"/>
      <c r="C2377" s="39"/>
      <c r="N2377" s="39"/>
    </row>
    <row r="2378" spans="1:14" s="25" customFormat="1" ht="13.35" customHeight="1">
      <c r="A2378" s="39"/>
      <c r="B2378" s="39"/>
      <c r="C2378" s="39"/>
      <c r="N2378" s="39"/>
    </row>
    <row r="2379" spans="1:14" s="25" customFormat="1" ht="13.35" customHeight="1">
      <c r="A2379" s="39"/>
      <c r="B2379" s="39"/>
      <c r="C2379" s="39"/>
      <c r="N2379" s="39"/>
    </row>
    <row r="2380" spans="1:14" s="25" customFormat="1" ht="13.35" customHeight="1">
      <c r="A2380" s="39"/>
      <c r="B2380" s="39"/>
      <c r="C2380" s="39"/>
      <c r="N2380" s="39"/>
    </row>
    <row r="2381" spans="1:14" s="25" customFormat="1" ht="13.35" customHeight="1">
      <c r="A2381" s="39"/>
      <c r="B2381" s="39"/>
      <c r="C2381" s="39"/>
      <c r="N2381" s="39"/>
    </row>
    <row r="2382" spans="1:14" s="25" customFormat="1" ht="13.35" customHeight="1">
      <c r="A2382" s="39"/>
      <c r="B2382" s="39"/>
      <c r="C2382" s="39"/>
      <c r="N2382" s="39"/>
    </row>
    <row r="2383" spans="1:14" s="25" customFormat="1" ht="13.35" customHeight="1">
      <c r="A2383" s="39"/>
      <c r="B2383" s="39"/>
      <c r="C2383" s="39"/>
      <c r="N2383" s="39"/>
    </row>
    <row r="2384" spans="1:14" s="25" customFormat="1" ht="13.35" customHeight="1">
      <c r="A2384" s="39"/>
      <c r="B2384" s="39"/>
      <c r="C2384" s="39"/>
      <c r="N2384" s="39"/>
    </row>
    <row r="2385" spans="1:14" s="25" customFormat="1" ht="13.35" customHeight="1">
      <c r="A2385" s="39"/>
      <c r="B2385" s="39"/>
      <c r="C2385" s="39"/>
      <c r="N2385" s="39"/>
    </row>
    <row r="2386" spans="1:14" s="25" customFormat="1" ht="13.35" customHeight="1">
      <c r="A2386" s="39"/>
      <c r="B2386" s="39"/>
      <c r="C2386" s="39"/>
      <c r="N2386" s="39"/>
    </row>
    <row r="2387" spans="1:14" s="25" customFormat="1" ht="13.35" customHeight="1">
      <c r="A2387" s="39"/>
      <c r="B2387" s="39"/>
      <c r="C2387" s="39"/>
      <c r="N2387" s="39"/>
    </row>
    <row r="2388" spans="1:14" s="25" customFormat="1" ht="13.35" customHeight="1">
      <c r="A2388" s="39"/>
      <c r="B2388" s="39"/>
      <c r="C2388" s="39"/>
      <c r="N2388" s="39"/>
    </row>
    <row r="2389" spans="1:14" s="25" customFormat="1" ht="13.35" customHeight="1">
      <c r="A2389" s="39"/>
      <c r="B2389" s="39"/>
      <c r="C2389" s="39"/>
      <c r="N2389" s="39"/>
    </row>
    <row r="2390" spans="1:14" s="25" customFormat="1" ht="13.35" customHeight="1">
      <c r="A2390" s="39"/>
      <c r="B2390" s="39"/>
      <c r="C2390" s="39"/>
      <c r="N2390" s="39"/>
    </row>
    <row r="2391" spans="1:14" s="25" customFormat="1" ht="13.35" customHeight="1">
      <c r="A2391" s="39"/>
      <c r="B2391" s="39"/>
      <c r="C2391" s="39"/>
      <c r="N2391" s="39"/>
    </row>
    <row r="2392" spans="1:14" s="25" customFormat="1" ht="13.35" customHeight="1">
      <c r="A2392" s="39"/>
      <c r="B2392" s="39"/>
      <c r="C2392" s="39"/>
      <c r="N2392" s="39"/>
    </row>
    <row r="2393" spans="1:14" s="25" customFormat="1" ht="13.35" customHeight="1">
      <c r="A2393" s="39"/>
      <c r="B2393" s="39"/>
      <c r="C2393" s="39"/>
      <c r="N2393" s="39"/>
    </row>
    <row r="2394" spans="1:14" s="25" customFormat="1" ht="13.35" customHeight="1">
      <c r="A2394" s="39"/>
      <c r="B2394" s="39"/>
      <c r="C2394" s="39"/>
      <c r="N2394" s="39"/>
    </row>
    <row r="2395" spans="1:14" s="25" customFormat="1" ht="13.35" customHeight="1">
      <c r="A2395" s="39"/>
      <c r="B2395" s="39"/>
      <c r="C2395" s="39"/>
      <c r="N2395" s="39"/>
    </row>
    <row r="2396" spans="1:14" s="25" customFormat="1" ht="13.35" customHeight="1">
      <c r="A2396" s="39"/>
      <c r="B2396" s="39"/>
      <c r="C2396" s="39"/>
      <c r="N2396" s="39"/>
    </row>
    <row r="2397" spans="1:14" s="25" customFormat="1" ht="13.35" customHeight="1">
      <c r="A2397" s="39"/>
      <c r="B2397" s="39"/>
      <c r="C2397" s="39"/>
      <c r="N2397" s="39"/>
    </row>
    <row r="2398" spans="1:14" s="25" customFormat="1" ht="13.35" customHeight="1">
      <c r="A2398" s="39"/>
      <c r="B2398" s="39"/>
      <c r="C2398" s="39"/>
      <c r="N2398" s="39"/>
    </row>
    <row r="2399" spans="1:14" s="25" customFormat="1" ht="13.35" customHeight="1">
      <c r="A2399" s="39"/>
      <c r="B2399" s="39"/>
      <c r="C2399" s="39"/>
      <c r="N2399" s="39"/>
    </row>
    <row r="2400" spans="1:14" s="25" customFormat="1" ht="13.35" customHeight="1">
      <c r="A2400" s="39"/>
      <c r="B2400" s="39"/>
      <c r="C2400" s="39"/>
      <c r="N2400" s="39"/>
    </row>
    <row r="2401" spans="1:14" s="25" customFormat="1" ht="13.35" customHeight="1">
      <c r="A2401" s="39"/>
      <c r="B2401" s="39"/>
      <c r="C2401" s="39"/>
      <c r="N2401" s="39"/>
    </row>
    <row r="2402" spans="1:14" s="25" customFormat="1" ht="13.35" customHeight="1">
      <c r="A2402" s="39"/>
      <c r="B2402" s="39"/>
      <c r="C2402" s="39"/>
      <c r="N2402" s="39"/>
    </row>
    <row r="2403" spans="1:14" s="25" customFormat="1" ht="13.35" customHeight="1">
      <c r="A2403" s="39"/>
      <c r="B2403" s="39"/>
      <c r="C2403" s="39"/>
      <c r="N2403" s="39"/>
    </row>
    <row r="2404" spans="1:14" s="25" customFormat="1" ht="13.35" customHeight="1">
      <c r="A2404" s="39"/>
      <c r="B2404" s="39"/>
      <c r="C2404" s="39"/>
      <c r="N2404" s="39"/>
    </row>
    <row r="2405" spans="1:14" s="25" customFormat="1" ht="13.35" customHeight="1">
      <c r="A2405" s="39"/>
      <c r="B2405" s="39"/>
      <c r="C2405" s="39"/>
      <c r="N2405" s="39"/>
    </row>
    <row r="2406" spans="1:14" s="25" customFormat="1" ht="13.35" customHeight="1">
      <c r="A2406" s="39"/>
      <c r="B2406" s="39"/>
      <c r="C2406" s="39"/>
      <c r="N2406" s="39"/>
    </row>
    <row r="2407" spans="1:14" s="25" customFormat="1" ht="13.35" customHeight="1">
      <c r="A2407" s="39"/>
      <c r="B2407" s="39"/>
      <c r="C2407" s="39"/>
      <c r="N2407" s="39"/>
    </row>
    <row r="2408" spans="1:14" s="25" customFormat="1" ht="13.35" customHeight="1">
      <c r="A2408" s="39"/>
      <c r="B2408" s="39"/>
      <c r="C2408" s="39"/>
      <c r="N2408" s="39"/>
    </row>
    <row r="2409" spans="1:14" s="25" customFormat="1" ht="13.35" customHeight="1">
      <c r="A2409" s="39"/>
      <c r="B2409" s="39"/>
      <c r="C2409" s="39"/>
      <c r="N2409" s="39"/>
    </row>
    <row r="2410" spans="1:14" s="25" customFormat="1" ht="13.35" customHeight="1">
      <c r="A2410" s="39"/>
      <c r="B2410" s="39"/>
      <c r="C2410" s="39"/>
      <c r="N2410" s="39"/>
    </row>
    <row r="2411" spans="1:14" s="25" customFormat="1" ht="13.35" customHeight="1">
      <c r="A2411" s="39"/>
      <c r="B2411" s="39"/>
      <c r="C2411" s="39"/>
      <c r="N2411" s="39"/>
    </row>
    <row r="2412" spans="1:14" s="25" customFormat="1" ht="13.35" customHeight="1">
      <c r="A2412" s="39"/>
      <c r="B2412" s="39"/>
      <c r="C2412" s="39"/>
      <c r="N2412" s="39"/>
    </row>
    <row r="2413" spans="1:14" s="25" customFormat="1" ht="13.35" customHeight="1">
      <c r="A2413" s="39"/>
      <c r="B2413" s="39"/>
      <c r="C2413" s="39"/>
      <c r="N2413" s="39"/>
    </row>
    <row r="2414" spans="1:14" s="25" customFormat="1" ht="13.35" customHeight="1">
      <c r="A2414" s="39"/>
      <c r="B2414" s="39"/>
      <c r="C2414" s="39"/>
      <c r="N2414" s="39"/>
    </row>
    <row r="2415" spans="1:14" s="25" customFormat="1" ht="13.35" customHeight="1">
      <c r="A2415" s="39"/>
      <c r="B2415" s="39"/>
      <c r="C2415" s="39"/>
      <c r="N2415" s="39"/>
    </row>
    <row r="2416" spans="1:14" s="25" customFormat="1" ht="13.35" customHeight="1">
      <c r="A2416" s="39"/>
      <c r="B2416" s="39"/>
      <c r="C2416" s="39"/>
      <c r="N2416" s="39"/>
    </row>
    <row r="2417" spans="1:14" s="25" customFormat="1" ht="13.35" customHeight="1">
      <c r="A2417" s="39"/>
      <c r="B2417" s="39"/>
      <c r="C2417" s="39"/>
      <c r="N2417" s="39"/>
    </row>
    <row r="2418" spans="1:14" s="25" customFormat="1" ht="13.35" customHeight="1">
      <c r="A2418" s="39"/>
      <c r="B2418" s="39"/>
      <c r="C2418" s="39"/>
      <c r="N2418" s="39"/>
    </row>
    <row r="2419" spans="1:14" s="25" customFormat="1" ht="13.35" customHeight="1">
      <c r="A2419" s="39"/>
      <c r="B2419" s="39"/>
      <c r="C2419" s="39"/>
      <c r="N2419" s="39"/>
    </row>
    <row r="2420" spans="1:14" s="25" customFormat="1" ht="13.35" customHeight="1">
      <c r="A2420" s="39"/>
      <c r="B2420" s="39"/>
      <c r="C2420" s="39"/>
      <c r="N2420" s="39"/>
    </row>
    <row r="2421" spans="1:14" s="25" customFormat="1" ht="13.35" customHeight="1">
      <c r="A2421" s="39"/>
      <c r="B2421" s="39"/>
      <c r="C2421" s="39"/>
      <c r="N2421" s="39"/>
    </row>
    <row r="2422" spans="1:14" s="25" customFormat="1" ht="13.35" customHeight="1">
      <c r="A2422" s="39"/>
      <c r="B2422" s="39"/>
      <c r="C2422" s="39"/>
      <c r="N2422" s="39"/>
    </row>
    <row r="2423" spans="1:14" s="25" customFormat="1" ht="13.35" customHeight="1">
      <c r="A2423" s="39"/>
      <c r="B2423" s="39"/>
      <c r="C2423" s="39"/>
      <c r="N2423" s="39"/>
    </row>
    <row r="2424" spans="1:14" s="25" customFormat="1" ht="13.35" customHeight="1">
      <c r="A2424" s="39"/>
      <c r="B2424" s="39"/>
      <c r="C2424" s="39"/>
      <c r="N2424" s="39"/>
    </row>
    <row r="2425" spans="1:14" s="25" customFormat="1" ht="13.35" customHeight="1">
      <c r="A2425" s="39"/>
      <c r="B2425" s="39"/>
      <c r="C2425" s="39"/>
      <c r="N2425" s="39"/>
    </row>
    <row r="2426" spans="1:14" s="25" customFormat="1" ht="13.35" customHeight="1">
      <c r="A2426" s="39"/>
      <c r="B2426" s="39"/>
      <c r="C2426" s="39"/>
      <c r="N2426" s="39"/>
    </row>
    <row r="2427" spans="1:14" s="25" customFormat="1" ht="13.35" customHeight="1">
      <c r="A2427" s="39"/>
      <c r="B2427" s="39"/>
      <c r="C2427" s="39"/>
      <c r="N2427" s="39"/>
    </row>
    <row r="2428" spans="1:14" s="25" customFormat="1" ht="13.35" customHeight="1">
      <c r="A2428" s="39"/>
      <c r="B2428" s="39"/>
      <c r="C2428" s="39"/>
      <c r="N2428" s="39"/>
    </row>
    <row r="2429" spans="1:14" s="25" customFormat="1" ht="13.35" customHeight="1">
      <c r="A2429" s="39"/>
      <c r="B2429" s="39"/>
      <c r="C2429" s="39"/>
      <c r="N2429" s="39"/>
    </row>
    <row r="2430" spans="1:14" s="25" customFormat="1" ht="13.35" customHeight="1">
      <c r="A2430" s="39"/>
      <c r="B2430" s="39"/>
      <c r="C2430" s="39"/>
      <c r="N2430" s="39"/>
    </row>
    <row r="2431" spans="1:14" s="25" customFormat="1" ht="13.35" customHeight="1">
      <c r="A2431" s="39"/>
      <c r="B2431" s="39"/>
      <c r="C2431" s="39"/>
      <c r="N2431" s="39"/>
    </row>
    <row r="2432" spans="1:14" s="25" customFormat="1" ht="13.35" customHeight="1">
      <c r="A2432" s="39"/>
      <c r="B2432" s="39"/>
      <c r="C2432" s="39"/>
      <c r="N2432" s="39"/>
    </row>
    <row r="2433" spans="1:14" s="25" customFormat="1" ht="13.35" customHeight="1">
      <c r="A2433" s="39"/>
      <c r="B2433" s="39"/>
      <c r="C2433" s="39"/>
      <c r="N2433" s="39"/>
    </row>
    <row r="2434" spans="1:14" s="25" customFormat="1" ht="13.35" customHeight="1">
      <c r="A2434" s="39"/>
      <c r="B2434" s="39"/>
      <c r="C2434" s="39"/>
      <c r="N2434" s="39"/>
    </row>
    <row r="2435" spans="1:14" s="25" customFormat="1" ht="13.35" customHeight="1">
      <c r="A2435" s="39"/>
      <c r="B2435" s="39"/>
      <c r="C2435" s="39"/>
      <c r="N2435" s="39"/>
    </row>
    <row r="2436" spans="1:14" s="25" customFormat="1" ht="13.35" customHeight="1">
      <c r="A2436" s="39"/>
      <c r="B2436" s="39"/>
      <c r="C2436" s="39"/>
      <c r="N2436" s="39"/>
    </row>
    <row r="2437" spans="1:14" s="25" customFormat="1" ht="13.35" customHeight="1">
      <c r="A2437" s="39"/>
      <c r="B2437" s="39"/>
      <c r="C2437" s="39"/>
      <c r="N2437" s="39"/>
    </row>
    <row r="2438" spans="1:14" s="25" customFormat="1" ht="13.35" customHeight="1">
      <c r="A2438" s="39"/>
      <c r="B2438" s="39"/>
      <c r="C2438" s="39"/>
      <c r="N2438" s="39"/>
    </row>
    <row r="2439" spans="1:14" s="25" customFormat="1" ht="13.35" customHeight="1">
      <c r="A2439" s="39"/>
      <c r="B2439" s="39"/>
      <c r="C2439" s="39"/>
      <c r="N2439" s="39"/>
    </row>
    <row r="2440" spans="1:14" s="25" customFormat="1" ht="13.35" customHeight="1">
      <c r="A2440" s="39"/>
      <c r="B2440" s="39"/>
      <c r="C2440" s="39"/>
      <c r="N2440" s="39"/>
    </row>
    <row r="2441" spans="1:14" s="25" customFormat="1" ht="13.35" customHeight="1">
      <c r="A2441" s="39"/>
      <c r="B2441" s="39"/>
      <c r="C2441" s="39"/>
      <c r="N2441" s="39"/>
    </row>
    <row r="2442" spans="1:14" s="25" customFormat="1" ht="13.35" customHeight="1">
      <c r="A2442" s="39"/>
      <c r="B2442" s="39"/>
      <c r="C2442" s="39"/>
      <c r="N2442" s="39"/>
    </row>
    <row r="2443" spans="1:14" s="25" customFormat="1" ht="13.35" customHeight="1">
      <c r="A2443" s="39"/>
      <c r="B2443" s="39"/>
      <c r="C2443" s="39"/>
      <c r="N2443" s="39"/>
    </row>
    <row r="2444" spans="1:14" s="25" customFormat="1" ht="13.35" customHeight="1">
      <c r="A2444" s="39"/>
      <c r="B2444" s="39"/>
      <c r="C2444" s="39"/>
      <c r="N2444" s="39"/>
    </row>
    <row r="2445" spans="1:14" s="25" customFormat="1" ht="13.35" customHeight="1">
      <c r="A2445" s="39"/>
      <c r="B2445" s="39"/>
      <c r="C2445" s="39"/>
      <c r="N2445" s="39"/>
    </row>
    <row r="2446" spans="1:14" s="25" customFormat="1" ht="13.35" customHeight="1">
      <c r="A2446" s="39"/>
      <c r="B2446" s="39"/>
      <c r="C2446" s="39"/>
      <c r="N2446" s="39"/>
    </row>
    <row r="2447" spans="1:14" s="25" customFormat="1" ht="13.35" customHeight="1">
      <c r="A2447" s="39"/>
      <c r="B2447" s="39"/>
      <c r="C2447" s="39"/>
      <c r="N2447" s="39"/>
    </row>
    <row r="2448" spans="1:14" s="25" customFormat="1" ht="13.35" customHeight="1">
      <c r="A2448" s="39"/>
      <c r="B2448" s="39"/>
      <c r="C2448" s="39"/>
      <c r="N2448" s="39"/>
    </row>
    <row r="2449" spans="1:14" s="25" customFormat="1" ht="13.35" customHeight="1">
      <c r="A2449" s="39"/>
      <c r="B2449" s="39"/>
      <c r="C2449" s="39"/>
      <c r="N2449" s="39"/>
    </row>
    <row r="2450" spans="1:14" s="25" customFormat="1" ht="13.35" customHeight="1">
      <c r="A2450" s="39"/>
      <c r="B2450" s="39"/>
      <c r="C2450" s="39"/>
      <c r="N2450" s="39"/>
    </row>
    <row r="2451" spans="1:14" s="25" customFormat="1" ht="13.35" customHeight="1">
      <c r="A2451" s="39"/>
      <c r="B2451" s="39"/>
      <c r="C2451" s="39"/>
      <c r="N2451" s="39"/>
    </row>
    <row r="2452" spans="1:14" s="25" customFormat="1" ht="13.35" customHeight="1">
      <c r="A2452" s="39"/>
      <c r="B2452" s="39"/>
      <c r="C2452" s="39"/>
      <c r="N2452" s="39"/>
    </row>
    <row r="2453" spans="1:14" s="25" customFormat="1" ht="13.35" customHeight="1">
      <c r="A2453" s="39"/>
      <c r="B2453" s="39"/>
      <c r="C2453" s="39"/>
      <c r="N2453" s="39"/>
    </row>
    <row r="2454" spans="1:14" s="25" customFormat="1" ht="13.35" customHeight="1">
      <c r="A2454" s="39"/>
      <c r="B2454" s="39"/>
      <c r="C2454" s="39"/>
      <c r="N2454" s="39"/>
    </row>
    <row r="2455" spans="1:14" s="25" customFormat="1" ht="13.35" customHeight="1">
      <c r="A2455" s="39"/>
      <c r="B2455" s="39"/>
      <c r="C2455" s="39"/>
      <c r="N2455" s="39"/>
    </row>
    <row r="2456" spans="1:14" s="25" customFormat="1" ht="13.35" customHeight="1">
      <c r="A2456" s="39"/>
      <c r="B2456" s="39"/>
      <c r="C2456" s="39"/>
      <c r="N2456" s="39"/>
    </row>
    <row r="2457" spans="1:14" s="25" customFormat="1" ht="13.35" customHeight="1">
      <c r="A2457" s="39"/>
      <c r="B2457" s="39"/>
      <c r="C2457" s="39"/>
      <c r="N2457" s="39"/>
    </row>
    <row r="2458" spans="1:14" s="25" customFormat="1" ht="13.35" customHeight="1">
      <c r="A2458" s="39"/>
      <c r="B2458" s="39"/>
      <c r="C2458" s="39"/>
      <c r="N2458" s="39"/>
    </row>
    <row r="2459" spans="1:14" s="25" customFormat="1" ht="13.35" customHeight="1">
      <c r="A2459" s="39"/>
      <c r="B2459" s="39"/>
      <c r="C2459" s="39"/>
      <c r="N2459" s="39"/>
    </row>
    <row r="2460" spans="1:14" s="25" customFormat="1" ht="13.35" customHeight="1">
      <c r="A2460" s="39"/>
      <c r="B2460" s="39"/>
      <c r="C2460" s="39"/>
      <c r="N2460" s="39"/>
    </row>
    <row r="2461" spans="1:14" s="25" customFormat="1" ht="13.35" customHeight="1">
      <c r="A2461" s="39"/>
      <c r="B2461" s="39"/>
      <c r="C2461" s="39"/>
      <c r="N2461" s="39"/>
    </row>
    <row r="2462" spans="1:14" s="25" customFormat="1" ht="13.35" customHeight="1">
      <c r="A2462" s="39"/>
      <c r="B2462" s="39"/>
      <c r="C2462" s="39"/>
      <c r="N2462" s="39"/>
    </row>
    <row r="2463" spans="1:14" s="25" customFormat="1" ht="13.35" customHeight="1">
      <c r="A2463" s="39"/>
      <c r="B2463" s="39"/>
      <c r="C2463" s="39"/>
      <c r="N2463" s="39"/>
    </row>
    <row r="2464" spans="1:14" s="25" customFormat="1" ht="13.35" customHeight="1">
      <c r="A2464" s="39"/>
      <c r="B2464" s="39"/>
      <c r="C2464" s="39"/>
      <c r="N2464" s="39"/>
    </row>
    <row r="2465" spans="1:14" s="25" customFormat="1" ht="13.35" customHeight="1">
      <c r="A2465" s="39"/>
      <c r="B2465" s="39"/>
      <c r="C2465" s="39"/>
      <c r="N2465" s="39"/>
    </row>
    <row r="2466" spans="1:14" s="25" customFormat="1" ht="13.35" customHeight="1">
      <c r="A2466" s="39"/>
      <c r="B2466" s="39"/>
      <c r="C2466" s="39"/>
      <c r="N2466" s="39"/>
    </row>
    <row r="2467" spans="1:14" s="25" customFormat="1" ht="13.35" customHeight="1">
      <c r="A2467" s="39"/>
      <c r="B2467" s="39"/>
      <c r="C2467" s="39"/>
      <c r="N2467" s="39"/>
    </row>
    <row r="2468" spans="1:14" s="25" customFormat="1" ht="13.35" customHeight="1">
      <c r="A2468" s="39"/>
      <c r="B2468" s="39"/>
      <c r="C2468" s="39"/>
      <c r="N2468" s="39"/>
    </row>
    <row r="2469" spans="1:14" s="25" customFormat="1" ht="13.35" customHeight="1">
      <c r="A2469" s="39"/>
      <c r="B2469" s="39"/>
      <c r="C2469" s="39"/>
      <c r="N2469" s="39"/>
    </row>
    <row r="2470" spans="1:14" s="25" customFormat="1" ht="13.35" customHeight="1">
      <c r="A2470" s="39"/>
      <c r="B2470" s="39"/>
      <c r="C2470" s="39"/>
      <c r="N2470" s="39"/>
    </row>
    <row r="2471" spans="1:14" s="25" customFormat="1" ht="13.35" customHeight="1">
      <c r="A2471" s="39"/>
      <c r="B2471" s="39"/>
      <c r="C2471" s="39"/>
      <c r="N2471" s="39"/>
    </row>
    <row r="2472" spans="1:14" s="25" customFormat="1" ht="13.35" customHeight="1">
      <c r="A2472" s="39"/>
      <c r="B2472" s="39"/>
      <c r="C2472" s="39"/>
      <c r="N2472" s="39"/>
    </row>
    <row r="2473" spans="1:14" s="25" customFormat="1" ht="13.35" customHeight="1">
      <c r="A2473" s="39"/>
      <c r="B2473" s="39"/>
      <c r="C2473" s="39"/>
      <c r="N2473" s="39"/>
    </row>
    <row r="2474" spans="1:14" s="25" customFormat="1" ht="13.35" customHeight="1">
      <c r="A2474" s="39"/>
      <c r="B2474" s="39"/>
      <c r="C2474" s="39"/>
      <c r="N2474" s="39"/>
    </row>
    <row r="2475" spans="1:14" s="25" customFormat="1" ht="13.35" customHeight="1">
      <c r="A2475" s="39"/>
      <c r="B2475" s="39"/>
      <c r="C2475" s="39"/>
      <c r="N2475" s="39"/>
    </row>
    <row r="2476" spans="1:14" s="25" customFormat="1" ht="13.35" customHeight="1">
      <c r="A2476" s="39"/>
      <c r="B2476" s="39"/>
      <c r="C2476" s="39"/>
      <c r="N2476" s="39"/>
    </row>
    <row r="2477" spans="1:14" s="25" customFormat="1" ht="13.35" customHeight="1">
      <c r="A2477" s="39"/>
      <c r="B2477" s="39"/>
      <c r="C2477" s="39"/>
      <c r="N2477" s="39"/>
    </row>
    <row r="2478" spans="1:14" s="25" customFormat="1" ht="13.35" customHeight="1">
      <c r="A2478" s="39"/>
      <c r="B2478" s="39"/>
      <c r="C2478" s="39"/>
      <c r="N2478" s="39"/>
    </row>
    <row r="2479" spans="1:14" s="25" customFormat="1" ht="13.35" customHeight="1">
      <c r="A2479" s="39"/>
      <c r="B2479" s="39"/>
      <c r="C2479" s="39"/>
      <c r="N2479" s="39"/>
    </row>
    <row r="2480" spans="1:14" s="25" customFormat="1" ht="13.35" customHeight="1">
      <c r="A2480" s="39"/>
      <c r="B2480" s="39"/>
      <c r="C2480" s="39"/>
      <c r="N2480" s="39"/>
    </row>
    <row r="2481" spans="1:14" s="25" customFormat="1" ht="13.35" customHeight="1">
      <c r="A2481" s="39"/>
      <c r="B2481" s="39"/>
      <c r="C2481" s="39"/>
      <c r="N2481" s="39"/>
    </row>
    <row r="2482" spans="1:14" s="25" customFormat="1" ht="13.35" customHeight="1">
      <c r="A2482" s="39"/>
      <c r="B2482" s="39"/>
      <c r="C2482" s="39"/>
      <c r="N2482" s="39"/>
    </row>
    <row r="2483" spans="1:14" s="25" customFormat="1" ht="13.35" customHeight="1">
      <c r="A2483" s="39"/>
      <c r="B2483" s="39"/>
      <c r="C2483" s="39"/>
      <c r="N2483" s="39"/>
    </row>
    <row r="2484" spans="1:14" s="25" customFormat="1" ht="13.35" customHeight="1">
      <c r="A2484" s="39"/>
      <c r="B2484" s="39"/>
      <c r="C2484" s="39"/>
      <c r="N2484" s="39"/>
    </row>
    <row r="2485" spans="1:14" s="25" customFormat="1" ht="13.35" customHeight="1">
      <c r="A2485" s="39"/>
      <c r="B2485" s="39"/>
      <c r="C2485" s="39"/>
      <c r="N2485" s="39"/>
    </row>
    <row r="2486" spans="1:14" s="25" customFormat="1" ht="13.35" customHeight="1">
      <c r="A2486" s="39"/>
      <c r="B2486" s="39"/>
      <c r="C2486" s="39"/>
      <c r="N2486" s="39"/>
    </row>
    <row r="2487" spans="1:14" s="25" customFormat="1" ht="13.35" customHeight="1">
      <c r="A2487" s="39"/>
      <c r="B2487" s="39"/>
      <c r="C2487" s="39"/>
      <c r="N2487" s="39"/>
    </row>
    <row r="2488" spans="1:14" s="25" customFormat="1" ht="13.35" customHeight="1">
      <c r="A2488" s="39"/>
      <c r="B2488" s="39"/>
      <c r="C2488" s="39"/>
      <c r="N2488" s="39"/>
    </row>
    <row r="2489" spans="1:14" s="25" customFormat="1" ht="13.35" customHeight="1">
      <c r="A2489" s="39"/>
      <c r="B2489" s="39"/>
      <c r="C2489" s="39"/>
      <c r="N2489" s="39"/>
    </row>
    <row r="2490" spans="1:14" s="25" customFormat="1" ht="13.35" customHeight="1">
      <c r="A2490" s="39"/>
      <c r="B2490" s="39"/>
      <c r="C2490" s="39"/>
      <c r="N2490" s="39"/>
    </row>
    <row r="2491" spans="1:14" s="25" customFormat="1" ht="13.35" customHeight="1">
      <c r="A2491" s="39"/>
      <c r="B2491" s="39"/>
      <c r="C2491" s="39"/>
      <c r="N2491" s="39"/>
    </row>
    <row r="2492" spans="1:14" s="25" customFormat="1" ht="13.35" customHeight="1">
      <c r="A2492" s="39"/>
      <c r="B2492" s="39"/>
      <c r="C2492" s="39"/>
      <c r="N2492" s="39"/>
    </row>
    <row r="2493" spans="1:14" s="25" customFormat="1" ht="13.35" customHeight="1">
      <c r="A2493" s="39"/>
      <c r="B2493" s="39"/>
      <c r="C2493" s="39"/>
      <c r="N2493" s="39"/>
    </row>
    <row r="2494" spans="1:14" s="25" customFormat="1" ht="13.35" customHeight="1">
      <c r="A2494" s="39"/>
      <c r="B2494" s="39"/>
      <c r="C2494" s="39"/>
      <c r="N2494" s="39"/>
    </row>
    <row r="2495" spans="1:14" s="25" customFormat="1" ht="13.35" customHeight="1">
      <c r="A2495" s="39"/>
      <c r="B2495" s="39"/>
      <c r="C2495" s="39"/>
      <c r="N2495" s="39"/>
    </row>
    <row r="2496" spans="1:14" s="25" customFormat="1" ht="13.35" customHeight="1">
      <c r="A2496" s="39"/>
      <c r="B2496" s="39"/>
      <c r="C2496" s="39"/>
      <c r="N2496" s="39"/>
    </row>
    <row r="2497" spans="1:14" s="25" customFormat="1" ht="13.35" customHeight="1">
      <c r="A2497" s="39"/>
      <c r="B2497" s="39"/>
      <c r="C2497" s="39"/>
      <c r="N2497" s="39"/>
    </row>
    <row r="2498" spans="1:14" s="25" customFormat="1" ht="13.35" customHeight="1">
      <c r="A2498" s="39"/>
      <c r="B2498" s="39"/>
      <c r="C2498" s="39"/>
      <c r="N2498" s="39"/>
    </row>
    <row r="2499" spans="1:14" s="25" customFormat="1" ht="13.35" customHeight="1">
      <c r="A2499" s="39"/>
      <c r="B2499" s="39"/>
      <c r="C2499" s="39"/>
      <c r="N2499" s="39"/>
    </row>
    <row r="2500" spans="1:14" s="25" customFormat="1" ht="13.35" customHeight="1">
      <c r="A2500" s="39"/>
      <c r="B2500" s="39"/>
      <c r="C2500" s="39"/>
      <c r="N2500" s="39"/>
    </row>
    <row r="2501" spans="1:14" s="25" customFormat="1" ht="13.35" customHeight="1">
      <c r="A2501" s="39"/>
      <c r="B2501" s="39"/>
      <c r="C2501" s="39"/>
      <c r="N2501" s="39"/>
    </row>
    <row r="2502" spans="1:14" s="25" customFormat="1" ht="13.35" customHeight="1">
      <c r="A2502" s="39"/>
      <c r="B2502" s="39"/>
      <c r="C2502" s="39"/>
      <c r="N2502" s="39"/>
    </row>
    <row r="2503" spans="1:14" s="25" customFormat="1" ht="13.35" customHeight="1">
      <c r="A2503" s="39"/>
      <c r="B2503" s="39"/>
      <c r="C2503" s="39"/>
      <c r="N2503" s="39"/>
    </row>
    <row r="2504" spans="1:14" s="25" customFormat="1" ht="13.35" customHeight="1">
      <c r="A2504" s="39"/>
      <c r="B2504" s="39"/>
      <c r="C2504" s="39"/>
      <c r="N2504" s="39"/>
    </row>
    <row r="2505" spans="1:14" s="25" customFormat="1" ht="13.35" customHeight="1">
      <c r="A2505" s="39"/>
      <c r="B2505" s="39"/>
      <c r="C2505" s="39"/>
      <c r="N2505" s="39"/>
    </row>
    <row r="2506" spans="1:14" s="25" customFormat="1" ht="13.35" customHeight="1">
      <c r="A2506" s="39"/>
      <c r="B2506" s="39"/>
      <c r="C2506" s="39"/>
      <c r="N2506" s="39"/>
    </row>
    <row r="2507" spans="1:14" s="25" customFormat="1" ht="13.35" customHeight="1">
      <c r="A2507" s="39"/>
      <c r="B2507" s="39"/>
      <c r="C2507" s="39"/>
      <c r="N2507" s="39"/>
    </row>
    <row r="2508" spans="1:14" s="25" customFormat="1" ht="13.35" customHeight="1">
      <c r="A2508" s="39"/>
      <c r="B2508" s="39"/>
      <c r="C2508" s="39"/>
      <c r="N2508" s="39"/>
    </row>
    <row r="2509" spans="1:14" s="25" customFormat="1" ht="13.35" customHeight="1">
      <c r="A2509" s="39"/>
      <c r="B2509" s="39"/>
      <c r="C2509" s="39"/>
      <c r="N2509" s="39"/>
    </row>
    <row r="2510" spans="1:14" s="25" customFormat="1" ht="13.35" customHeight="1">
      <c r="A2510" s="39"/>
      <c r="B2510" s="39"/>
      <c r="C2510" s="39"/>
      <c r="N2510" s="39"/>
    </row>
    <row r="2511" spans="1:14" s="25" customFormat="1" ht="13.35" customHeight="1">
      <c r="A2511" s="39"/>
      <c r="B2511" s="39"/>
      <c r="C2511" s="39"/>
      <c r="N2511" s="39"/>
    </row>
    <row r="2512" spans="1:14" s="25" customFormat="1" ht="13.35" customHeight="1">
      <c r="A2512" s="39"/>
      <c r="B2512" s="39"/>
      <c r="C2512" s="39"/>
      <c r="N2512" s="39"/>
    </row>
    <row r="2513" spans="1:14" s="25" customFormat="1" ht="13.35" customHeight="1">
      <c r="A2513" s="39"/>
      <c r="B2513" s="39"/>
      <c r="C2513" s="39"/>
      <c r="N2513" s="39"/>
    </row>
    <row r="2514" spans="1:14" s="25" customFormat="1" ht="13.35" customHeight="1">
      <c r="A2514" s="39"/>
      <c r="B2514" s="39"/>
      <c r="C2514" s="39"/>
      <c r="N2514" s="39"/>
    </row>
    <row r="2515" spans="1:14" s="25" customFormat="1" ht="13.35" customHeight="1">
      <c r="A2515" s="39"/>
      <c r="B2515" s="39"/>
      <c r="C2515" s="39"/>
      <c r="N2515" s="39"/>
    </row>
    <row r="2516" spans="1:14" s="25" customFormat="1" ht="13.35" customHeight="1">
      <c r="A2516" s="39"/>
      <c r="B2516" s="39"/>
      <c r="C2516" s="39"/>
      <c r="N2516" s="39"/>
    </row>
    <row r="2517" spans="1:14" s="25" customFormat="1" ht="13.35" customHeight="1">
      <c r="A2517" s="39"/>
      <c r="B2517" s="39"/>
      <c r="C2517" s="39"/>
      <c r="N2517" s="39"/>
    </row>
    <row r="2518" spans="1:14" s="25" customFormat="1" ht="13.35" customHeight="1">
      <c r="A2518" s="39"/>
      <c r="B2518" s="39"/>
      <c r="C2518" s="39"/>
      <c r="N2518" s="39"/>
    </row>
    <row r="2519" spans="1:14" s="25" customFormat="1" ht="13.35" customHeight="1">
      <c r="A2519" s="39"/>
      <c r="B2519" s="39"/>
      <c r="C2519" s="39"/>
      <c r="N2519" s="39"/>
    </row>
    <row r="2520" spans="1:14" s="25" customFormat="1" ht="13.35" customHeight="1">
      <c r="A2520" s="39"/>
      <c r="B2520" s="39"/>
      <c r="C2520" s="39"/>
      <c r="N2520" s="39"/>
    </row>
    <row r="2521" spans="1:14" s="25" customFormat="1" ht="13.35" customHeight="1">
      <c r="A2521" s="39"/>
      <c r="B2521" s="39"/>
      <c r="C2521" s="39"/>
      <c r="N2521" s="39"/>
    </row>
    <row r="2522" spans="1:14" s="25" customFormat="1" ht="13.35" customHeight="1">
      <c r="A2522" s="39"/>
      <c r="B2522" s="39"/>
      <c r="C2522" s="39"/>
      <c r="N2522" s="39"/>
    </row>
    <row r="2523" spans="1:14" s="25" customFormat="1" ht="13.35" customHeight="1">
      <c r="A2523" s="39"/>
      <c r="B2523" s="39"/>
      <c r="C2523" s="39"/>
      <c r="N2523" s="39"/>
    </row>
    <row r="2524" spans="1:14" s="25" customFormat="1" ht="13.35" customHeight="1">
      <c r="A2524" s="39"/>
      <c r="B2524" s="39"/>
      <c r="C2524" s="39"/>
      <c r="N2524" s="39"/>
    </row>
    <row r="2525" spans="1:14" s="25" customFormat="1" ht="13.35" customHeight="1">
      <c r="A2525" s="39"/>
      <c r="B2525" s="39"/>
      <c r="C2525" s="39"/>
      <c r="N2525" s="39"/>
    </row>
    <row r="2526" spans="1:14" s="25" customFormat="1" ht="13.35" customHeight="1">
      <c r="A2526" s="39"/>
      <c r="B2526" s="39"/>
      <c r="C2526" s="39"/>
      <c r="N2526" s="39"/>
    </row>
    <row r="2527" spans="1:14" s="25" customFormat="1" ht="13.35" customHeight="1">
      <c r="A2527" s="39"/>
      <c r="B2527" s="39"/>
      <c r="C2527" s="39"/>
      <c r="N2527" s="39"/>
    </row>
    <row r="2528" spans="1:14" s="25" customFormat="1" ht="13.35" customHeight="1">
      <c r="A2528" s="39"/>
      <c r="B2528" s="39"/>
      <c r="C2528" s="39"/>
      <c r="N2528" s="39"/>
    </row>
    <row r="2529" spans="1:14" s="25" customFormat="1" ht="13.35" customHeight="1">
      <c r="A2529" s="39"/>
      <c r="B2529" s="39"/>
      <c r="C2529" s="39"/>
      <c r="N2529" s="39"/>
    </row>
    <row r="2530" spans="1:14" s="25" customFormat="1" ht="13.35" customHeight="1">
      <c r="A2530" s="39"/>
      <c r="B2530" s="39"/>
      <c r="C2530" s="39"/>
      <c r="N2530" s="39"/>
    </row>
    <row r="2531" spans="1:14" s="25" customFormat="1" ht="13.35" customHeight="1">
      <c r="A2531" s="39"/>
      <c r="B2531" s="39"/>
      <c r="C2531" s="39"/>
      <c r="N2531" s="39"/>
    </row>
    <row r="2532" spans="1:14" s="25" customFormat="1" ht="13.35" customHeight="1">
      <c r="A2532" s="39"/>
      <c r="B2532" s="39"/>
      <c r="C2532" s="39"/>
      <c r="N2532" s="39"/>
    </row>
    <row r="2533" spans="1:14" s="25" customFormat="1" ht="13.35" customHeight="1">
      <c r="A2533" s="39"/>
      <c r="B2533" s="39"/>
      <c r="C2533" s="39"/>
      <c r="N2533" s="39"/>
    </row>
    <row r="2534" spans="1:14" s="25" customFormat="1" ht="13.35" customHeight="1">
      <c r="A2534" s="39"/>
      <c r="B2534" s="39"/>
      <c r="C2534" s="39"/>
      <c r="N2534" s="39"/>
    </row>
    <row r="2535" spans="1:14" s="25" customFormat="1" ht="13.35" customHeight="1">
      <c r="A2535" s="39"/>
      <c r="B2535" s="39"/>
      <c r="C2535" s="39"/>
      <c r="N2535" s="39"/>
    </row>
    <row r="2536" spans="1:14" s="25" customFormat="1" ht="13.35" customHeight="1">
      <c r="A2536" s="39"/>
      <c r="B2536" s="39"/>
      <c r="C2536" s="39"/>
      <c r="N2536" s="39"/>
    </row>
    <row r="2537" spans="1:14" s="25" customFormat="1" ht="13.35" customHeight="1">
      <c r="A2537" s="39"/>
      <c r="B2537" s="39"/>
      <c r="C2537" s="39"/>
      <c r="N2537" s="39"/>
    </row>
    <row r="2538" spans="1:14" s="25" customFormat="1" ht="13.35" customHeight="1">
      <c r="A2538" s="39"/>
      <c r="B2538" s="39"/>
      <c r="C2538" s="39"/>
      <c r="N2538" s="39"/>
    </row>
    <row r="2539" spans="1:14" s="25" customFormat="1" ht="13.35" customHeight="1">
      <c r="A2539" s="39"/>
      <c r="B2539" s="39"/>
      <c r="C2539" s="39"/>
      <c r="N2539" s="39"/>
    </row>
    <row r="2540" spans="1:14" s="25" customFormat="1" ht="13.35" customHeight="1">
      <c r="A2540" s="39"/>
      <c r="B2540" s="39"/>
      <c r="C2540" s="39"/>
      <c r="N2540" s="39"/>
    </row>
    <row r="2541" spans="1:14" s="25" customFormat="1" ht="13.35" customHeight="1">
      <c r="A2541" s="39"/>
      <c r="B2541" s="39"/>
      <c r="C2541" s="39"/>
      <c r="N2541" s="39"/>
    </row>
    <row r="2542" spans="1:14" s="25" customFormat="1" ht="13.35" customHeight="1">
      <c r="A2542" s="39"/>
      <c r="B2542" s="39"/>
      <c r="C2542" s="39"/>
      <c r="N2542" s="39"/>
    </row>
    <row r="2543" spans="1:14" s="25" customFormat="1" ht="13.35" customHeight="1">
      <c r="A2543" s="39"/>
      <c r="B2543" s="39"/>
      <c r="C2543" s="39"/>
      <c r="N2543" s="39"/>
    </row>
    <row r="2544" spans="1:14" s="25" customFormat="1" ht="13.35" customHeight="1">
      <c r="A2544" s="39"/>
      <c r="B2544" s="39"/>
      <c r="C2544" s="39"/>
      <c r="N2544" s="39"/>
    </row>
    <row r="2545" spans="1:14" s="25" customFormat="1" ht="13.35" customHeight="1">
      <c r="A2545" s="39"/>
      <c r="B2545" s="39"/>
      <c r="C2545" s="39"/>
      <c r="N2545" s="39"/>
    </row>
    <row r="2546" spans="1:14" s="25" customFormat="1" ht="13.35" customHeight="1">
      <c r="A2546" s="39"/>
      <c r="B2546" s="39"/>
      <c r="C2546" s="39"/>
      <c r="N2546" s="39"/>
    </row>
    <row r="2547" spans="1:14" s="25" customFormat="1" ht="13.35" customHeight="1">
      <c r="A2547" s="39"/>
      <c r="B2547" s="39"/>
      <c r="C2547" s="39"/>
      <c r="N2547" s="39"/>
    </row>
    <row r="2548" spans="1:14" s="25" customFormat="1" ht="13.35" customHeight="1">
      <c r="A2548" s="39"/>
      <c r="B2548" s="39"/>
      <c r="C2548" s="39"/>
      <c r="N2548" s="39"/>
    </row>
    <row r="2549" spans="1:14" s="25" customFormat="1" ht="13.35" customHeight="1">
      <c r="A2549" s="39"/>
      <c r="B2549" s="39"/>
      <c r="C2549" s="39"/>
      <c r="N2549" s="39"/>
    </row>
    <row r="2550" spans="1:14" s="25" customFormat="1" ht="13.35" customHeight="1">
      <c r="A2550" s="39"/>
      <c r="B2550" s="39"/>
      <c r="C2550" s="39"/>
      <c r="N2550" s="39"/>
    </row>
    <row r="2551" spans="1:14" s="25" customFormat="1" ht="13.35" customHeight="1">
      <c r="A2551" s="39"/>
      <c r="B2551" s="39"/>
      <c r="C2551" s="39"/>
      <c r="N2551" s="39"/>
    </row>
    <row r="2552" spans="1:14" s="25" customFormat="1" ht="13.35" customHeight="1">
      <c r="A2552" s="39"/>
      <c r="B2552" s="39"/>
      <c r="C2552" s="39"/>
      <c r="N2552" s="39"/>
    </row>
    <row r="2553" spans="1:14" s="25" customFormat="1" ht="13.35" customHeight="1">
      <c r="A2553" s="39"/>
      <c r="B2553" s="39"/>
      <c r="C2553" s="39"/>
      <c r="N2553" s="39"/>
    </row>
    <row r="2554" spans="1:14" s="25" customFormat="1" ht="13.35" customHeight="1">
      <c r="A2554" s="39"/>
      <c r="B2554" s="39"/>
      <c r="C2554" s="39"/>
      <c r="N2554" s="39"/>
    </row>
    <row r="2555" spans="1:14" s="25" customFormat="1" ht="13.35" customHeight="1">
      <c r="A2555" s="39"/>
      <c r="B2555" s="39"/>
      <c r="C2555" s="39"/>
      <c r="N2555" s="39"/>
    </row>
    <row r="2556" spans="1:14" s="25" customFormat="1" ht="13.35" customHeight="1">
      <c r="A2556" s="39"/>
      <c r="B2556" s="39"/>
      <c r="C2556" s="39"/>
      <c r="N2556" s="39"/>
    </row>
    <row r="2557" spans="1:14" s="25" customFormat="1" ht="13.35" customHeight="1">
      <c r="A2557" s="39"/>
      <c r="B2557" s="39"/>
      <c r="C2557" s="39"/>
      <c r="N2557" s="39"/>
    </row>
    <row r="2558" spans="1:14" s="25" customFormat="1" ht="13.35" customHeight="1">
      <c r="A2558" s="39"/>
      <c r="B2558" s="39"/>
      <c r="C2558" s="39"/>
      <c r="N2558" s="39"/>
    </row>
    <row r="2559" spans="1:14" s="25" customFormat="1" ht="13.35" customHeight="1">
      <c r="A2559" s="39"/>
      <c r="B2559" s="39"/>
      <c r="C2559" s="39"/>
      <c r="N2559" s="39"/>
    </row>
    <row r="2560" spans="1:14" s="25" customFormat="1" ht="13.35" customHeight="1">
      <c r="A2560" s="39"/>
      <c r="B2560" s="39"/>
      <c r="C2560" s="39"/>
      <c r="N2560" s="39"/>
    </row>
    <row r="2561" spans="1:14" s="25" customFormat="1" ht="13.35" customHeight="1">
      <c r="A2561" s="39"/>
      <c r="B2561" s="39"/>
      <c r="C2561" s="39"/>
      <c r="N2561" s="39"/>
    </row>
    <row r="2562" spans="1:14" s="25" customFormat="1" ht="13.35" customHeight="1">
      <c r="A2562" s="39"/>
      <c r="B2562" s="39"/>
      <c r="C2562" s="39"/>
      <c r="N2562" s="39"/>
    </row>
    <row r="2563" spans="1:14" s="25" customFormat="1" ht="13.35" customHeight="1">
      <c r="A2563" s="39"/>
      <c r="B2563" s="39"/>
      <c r="C2563" s="39"/>
      <c r="N2563" s="39"/>
    </row>
    <row r="2564" spans="1:14" s="25" customFormat="1" ht="13.35" customHeight="1">
      <c r="A2564" s="39"/>
      <c r="B2564" s="39"/>
      <c r="C2564" s="39"/>
      <c r="N2564" s="39"/>
    </row>
    <row r="2565" spans="1:14" s="25" customFormat="1" ht="13.35" customHeight="1">
      <c r="A2565" s="39"/>
      <c r="B2565" s="39"/>
      <c r="C2565" s="39"/>
      <c r="N2565" s="39"/>
    </row>
    <row r="2566" spans="1:14" s="25" customFormat="1" ht="13.35" customHeight="1">
      <c r="A2566" s="39"/>
      <c r="B2566" s="39"/>
      <c r="C2566" s="39"/>
      <c r="N2566" s="39"/>
    </row>
    <row r="2567" spans="1:14" s="25" customFormat="1" ht="13.35" customHeight="1">
      <c r="A2567" s="39"/>
      <c r="B2567" s="39"/>
      <c r="C2567" s="39"/>
      <c r="N2567" s="39"/>
    </row>
    <row r="2568" spans="1:14" s="25" customFormat="1" ht="13.35" customHeight="1">
      <c r="A2568" s="39"/>
      <c r="B2568" s="39"/>
      <c r="C2568" s="39"/>
      <c r="N2568" s="39"/>
    </row>
    <row r="2569" spans="1:14" s="25" customFormat="1" ht="13.35" customHeight="1">
      <c r="A2569" s="39"/>
      <c r="B2569" s="39"/>
      <c r="C2569" s="39"/>
      <c r="N2569" s="39"/>
    </row>
    <row r="2570" spans="1:14" s="25" customFormat="1" ht="13.35" customHeight="1">
      <c r="A2570" s="39"/>
      <c r="B2570" s="39"/>
      <c r="C2570" s="39"/>
      <c r="N2570" s="39"/>
    </row>
    <row r="2571" spans="1:14" s="25" customFormat="1" ht="13.35" customHeight="1">
      <c r="A2571" s="39"/>
      <c r="B2571" s="39"/>
      <c r="C2571" s="39"/>
      <c r="N2571" s="39"/>
    </row>
    <row r="2572" spans="1:14" s="25" customFormat="1" ht="13.35" customHeight="1">
      <c r="A2572" s="39"/>
      <c r="B2572" s="39"/>
      <c r="C2572" s="39"/>
      <c r="N2572" s="39"/>
    </row>
    <row r="2573" spans="1:14" s="25" customFormat="1" ht="13.35" customHeight="1">
      <c r="A2573" s="39"/>
      <c r="B2573" s="39"/>
      <c r="C2573" s="39"/>
      <c r="N2573" s="39"/>
    </row>
    <row r="2574" spans="1:14" s="25" customFormat="1" ht="13.35" customHeight="1">
      <c r="A2574" s="39"/>
      <c r="B2574" s="39"/>
      <c r="C2574" s="39"/>
      <c r="N2574" s="39"/>
    </row>
    <row r="2575" spans="1:14" s="25" customFormat="1" ht="13.35" customHeight="1">
      <c r="A2575" s="39"/>
      <c r="B2575" s="39"/>
      <c r="C2575" s="39"/>
      <c r="N2575" s="39"/>
    </row>
    <row r="2576" spans="1:14" s="25" customFormat="1" ht="13.35" customHeight="1">
      <c r="A2576" s="39"/>
      <c r="B2576" s="39"/>
      <c r="C2576" s="39"/>
      <c r="N2576" s="39"/>
    </row>
    <row r="2577" spans="1:14" s="25" customFormat="1" ht="13.35" customHeight="1">
      <c r="A2577" s="39"/>
      <c r="B2577" s="39"/>
      <c r="C2577" s="39"/>
      <c r="N2577" s="39"/>
    </row>
    <row r="2578" spans="1:14" s="25" customFormat="1" ht="13.35" customHeight="1">
      <c r="A2578" s="39"/>
      <c r="B2578" s="39"/>
      <c r="C2578" s="39"/>
      <c r="N2578" s="39"/>
    </row>
    <row r="2579" spans="1:14" s="25" customFormat="1" ht="13.35" customHeight="1">
      <c r="A2579" s="39"/>
      <c r="B2579" s="39"/>
      <c r="C2579" s="39"/>
      <c r="N2579" s="39"/>
    </row>
    <row r="2580" spans="1:14" s="25" customFormat="1" ht="13.35" customHeight="1">
      <c r="A2580" s="39"/>
      <c r="B2580" s="39"/>
      <c r="C2580" s="39"/>
      <c r="N2580" s="39"/>
    </row>
    <row r="2581" spans="1:14" s="25" customFormat="1" ht="13.35" customHeight="1">
      <c r="A2581" s="39"/>
      <c r="B2581" s="39"/>
      <c r="C2581" s="39"/>
      <c r="N2581" s="39"/>
    </row>
    <row r="2582" spans="1:14" s="25" customFormat="1" ht="13.35" customHeight="1">
      <c r="A2582" s="39"/>
      <c r="B2582" s="39"/>
      <c r="C2582" s="39"/>
      <c r="N2582" s="39"/>
    </row>
    <row r="2583" spans="1:14" s="25" customFormat="1" ht="13.35" customHeight="1">
      <c r="A2583" s="39"/>
      <c r="B2583" s="39"/>
      <c r="C2583" s="39"/>
      <c r="N2583" s="39"/>
    </row>
    <row r="2584" spans="1:14" s="25" customFormat="1" ht="13.35" customHeight="1">
      <c r="A2584" s="39"/>
      <c r="B2584" s="39"/>
      <c r="C2584" s="39"/>
      <c r="N2584" s="39"/>
    </row>
    <row r="2585" spans="1:14" s="25" customFormat="1" ht="13.35" customHeight="1">
      <c r="A2585" s="39"/>
      <c r="B2585" s="39"/>
      <c r="C2585" s="39"/>
      <c r="N2585" s="39"/>
    </row>
    <row r="2586" spans="1:14" s="25" customFormat="1" ht="13.35" customHeight="1">
      <c r="A2586" s="39"/>
      <c r="B2586" s="39"/>
      <c r="C2586" s="39"/>
      <c r="N2586" s="39"/>
    </row>
    <row r="2587" spans="1:14" s="25" customFormat="1" ht="13.35" customHeight="1">
      <c r="A2587" s="39"/>
      <c r="B2587" s="39"/>
      <c r="C2587" s="39"/>
      <c r="N2587" s="39"/>
    </row>
    <row r="2588" spans="1:14" s="25" customFormat="1" ht="13.35" customHeight="1">
      <c r="A2588" s="39"/>
      <c r="B2588" s="39"/>
      <c r="C2588" s="39"/>
      <c r="N2588" s="39"/>
    </row>
    <row r="2589" spans="1:14" s="25" customFormat="1" ht="13.35" customHeight="1">
      <c r="A2589" s="39"/>
      <c r="B2589" s="39"/>
      <c r="C2589" s="39"/>
      <c r="N2589" s="39"/>
    </row>
    <row r="2590" spans="1:14" s="25" customFormat="1" ht="13.35" customHeight="1">
      <c r="A2590" s="39"/>
      <c r="B2590" s="39"/>
      <c r="C2590" s="39"/>
      <c r="N2590" s="39"/>
    </row>
    <row r="2591" spans="1:14" s="25" customFormat="1" ht="13.35" customHeight="1">
      <c r="A2591" s="39"/>
      <c r="B2591" s="39"/>
      <c r="C2591" s="39"/>
      <c r="N2591" s="39"/>
    </row>
    <row r="2592" spans="1:14" s="25" customFormat="1" ht="13.35" customHeight="1">
      <c r="A2592" s="39"/>
      <c r="B2592" s="39"/>
      <c r="C2592" s="39"/>
      <c r="N2592" s="39"/>
    </row>
    <row r="2593" spans="1:14" s="25" customFormat="1" ht="13.35" customHeight="1">
      <c r="A2593" s="39"/>
      <c r="B2593" s="39"/>
      <c r="C2593" s="39"/>
      <c r="N2593" s="39"/>
    </row>
    <row r="2594" spans="1:14" s="25" customFormat="1" ht="13.35" customHeight="1">
      <c r="A2594" s="39"/>
      <c r="B2594" s="39"/>
      <c r="C2594" s="39"/>
      <c r="N2594" s="39"/>
    </row>
    <row r="2595" spans="1:14" s="25" customFormat="1" ht="13.35" customHeight="1">
      <c r="A2595" s="39"/>
      <c r="B2595" s="39"/>
      <c r="C2595" s="39"/>
      <c r="N2595" s="39"/>
    </row>
    <row r="2596" spans="1:14" s="25" customFormat="1" ht="13.35" customHeight="1">
      <c r="A2596" s="39"/>
      <c r="B2596" s="39"/>
      <c r="C2596" s="39"/>
      <c r="N2596" s="39"/>
    </row>
    <row r="2597" spans="1:14" s="25" customFormat="1" ht="13.35" customHeight="1">
      <c r="A2597" s="39"/>
      <c r="B2597" s="39"/>
      <c r="C2597" s="39"/>
      <c r="N2597" s="39"/>
    </row>
    <row r="2598" spans="1:14" s="25" customFormat="1" ht="13.35" customHeight="1">
      <c r="A2598" s="39"/>
      <c r="B2598" s="39"/>
      <c r="C2598" s="39"/>
      <c r="N2598" s="39"/>
    </row>
    <row r="2599" spans="1:14" s="25" customFormat="1" ht="13.35" customHeight="1">
      <c r="A2599" s="39"/>
      <c r="B2599" s="39"/>
      <c r="C2599" s="39"/>
      <c r="N2599" s="39"/>
    </row>
    <row r="2600" spans="1:14" s="25" customFormat="1" ht="13.35" customHeight="1">
      <c r="A2600" s="39"/>
      <c r="B2600" s="39"/>
      <c r="C2600" s="39"/>
      <c r="N2600" s="39"/>
    </row>
    <row r="2601" spans="1:14" s="25" customFormat="1" ht="13.35" customHeight="1">
      <c r="A2601" s="39"/>
      <c r="B2601" s="39"/>
      <c r="C2601" s="39"/>
      <c r="N2601" s="39"/>
    </row>
    <row r="2602" spans="1:14" s="25" customFormat="1" ht="13.35" customHeight="1">
      <c r="A2602" s="39"/>
      <c r="B2602" s="39"/>
      <c r="C2602" s="39"/>
      <c r="N2602" s="39"/>
    </row>
    <row r="2603" spans="1:14" s="25" customFormat="1" ht="13.35" customHeight="1">
      <c r="A2603" s="39"/>
      <c r="B2603" s="39"/>
      <c r="C2603" s="39"/>
      <c r="N2603" s="39"/>
    </row>
    <row r="2604" spans="1:14" s="25" customFormat="1" ht="13.35" customHeight="1">
      <c r="A2604" s="39"/>
      <c r="B2604" s="39"/>
      <c r="C2604" s="39"/>
      <c r="N2604" s="39"/>
    </row>
    <row r="2605" spans="1:14" s="25" customFormat="1" ht="13.35" customHeight="1">
      <c r="A2605" s="39"/>
      <c r="B2605" s="39"/>
      <c r="C2605" s="39"/>
      <c r="N2605" s="39"/>
    </row>
    <row r="2606" spans="1:14" s="25" customFormat="1" ht="13.35" customHeight="1">
      <c r="A2606" s="39"/>
      <c r="B2606" s="39"/>
      <c r="C2606" s="39"/>
      <c r="N2606" s="39"/>
    </row>
    <row r="2607" spans="1:14" s="25" customFormat="1" ht="13.35" customHeight="1">
      <c r="A2607" s="39"/>
      <c r="B2607" s="39"/>
      <c r="C2607" s="39"/>
      <c r="N2607" s="39"/>
    </row>
    <row r="2608" spans="1:14" s="25" customFormat="1" ht="13.35" customHeight="1">
      <c r="A2608" s="39"/>
      <c r="B2608" s="39"/>
      <c r="C2608" s="39"/>
      <c r="N2608" s="39"/>
    </row>
    <row r="2609" spans="1:14" s="25" customFormat="1" ht="13.35" customHeight="1">
      <c r="A2609" s="39"/>
      <c r="B2609" s="39"/>
      <c r="C2609" s="39"/>
      <c r="N2609" s="39"/>
    </row>
    <row r="2610" spans="1:14" s="25" customFormat="1" ht="13.35" customHeight="1">
      <c r="A2610" s="39"/>
      <c r="B2610" s="39"/>
      <c r="C2610" s="39"/>
      <c r="N2610" s="39"/>
    </row>
    <row r="2611" spans="1:14" s="25" customFormat="1" ht="13.35" customHeight="1">
      <c r="A2611" s="39"/>
      <c r="B2611" s="39"/>
      <c r="C2611" s="39"/>
      <c r="N2611" s="39"/>
    </row>
    <row r="2612" spans="1:14" s="25" customFormat="1" ht="13.35" customHeight="1">
      <c r="A2612" s="39"/>
      <c r="B2612" s="39"/>
      <c r="C2612" s="39"/>
      <c r="N2612" s="39"/>
    </row>
    <row r="2613" spans="1:14" s="25" customFormat="1" ht="13.35" customHeight="1">
      <c r="A2613" s="39"/>
      <c r="B2613" s="39"/>
      <c r="C2613" s="39"/>
      <c r="N2613" s="39"/>
    </row>
    <row r="2614" spans="1:14" s="25" customFormat="1" ht="13.35" customHeight="1">
      <c r="A2614" s="39"/>
      <c r="B2614" s="39"/>
      <c r="C2614" s="39"/>
      <c r="N2614" s="39"/>
    </row>
    <row r="2615" spans="1:14" s="25" customFormat="1" ht="13.35" customHeight="1">
      <c r="A2615" s="39"/>
      <c r="B2615" s="39"/>
      <c r="C2615" s="39"/>
      <c r="N2615" s="39"/>
    </row>
    <row r="2616" spans="1:14" s="25" customFormat="1" ht="13.35" customHeight="1">
      <c r="A2616" s="39"/>
      <c r="B2616" s="39"/>
      <c r="C2616" s="39"/>
      <c r="N2616" s="39"/>
    </row>
    <row r="2617" spans="1:14" s="25" customFormat="1" ht="13.35" customHeight="1">
      <c r="A2617" s="39"/>
      <c r="B2617" s="39"/>
      <c r="C2617" s="39"/>
      <c r="N2617" s="39"/>
    </row>
    <row r="2618" spans="1:14" s="25" customFormat="1" ht="13.35" customHeight="1">
      <c r="A2618" s="39"/>
      <c r="B2618" s="39"/>
      <c r="C2618" s="39"/>
      <c r="N2618" s="39"/>
    </row>
    <row r="2619" spans="1:14" s="25" customFormat="1" ht="13.35" customHeight="1">
      <c r="A2619" s="39"/>
      <c r="B2619" s="39"/>
      <c r="C2619" s="39"/>
      <c r="N2619" s="39"/>
    </row>
    <row r="2620" spans="1:14" s="25" customFormat="1" ht="13.35" customHeight="1">
      <c r="A2620" s="39"/>
      <c r="B2620" s="39"/>
      <c r="C2620" s="39"/>
      <c r="N2620" s="39"/>
    </row>
    <row r="2621" spans="1:14" s="25" customFormat="1" ht="13.35" customHeight="1">
      <c r="A2621" s="39"/>
      <c r="B2621" s="39"/>
      <c r="C2621" s="39"/>
      <c r="N2621" s="39"/>
    </row>
    <row r="2622" spans="1:14" s="25" customFormat="1" ht="13.35" customHeight="1">
      <c r="A2622" s="39"/>
      <c r="B2622" s="39"/>
      <c r="C2622" s="39"/>
      <c r="N2622" s="39"/>
    </row>
    <row r="2623" spans="1:14" s="25" customFormat="1" ht="13.35" customHeight="1">
      <c r="A2623" s="39"/>
      <c r="B2623" s="39"/>
      <c r="C2623" s="39"/>
      <c r="N2623" s="39"/>
    </row>
    <row r="2624" spans="1:14" s="25" customFormat="1" ht="13.35" customHeight="1">
      <c r="A2624" s="39"/>
      <c r="B2624" s="39"/>
      <c r="C2624" s="39"/>
      <c r="N2624" s="39"/>
    </row>
    <row r="2625" spans="1:14" s="25" customFormat="1" ht="13.35" customHeight="1">
      <c r="A2625" s="39"/>
      <c r="B2625" s="39"/>
      <c r="C2625" s="39"/>
      <c r="N2625" s="39"/>
    </row>
    <row r="2626" spans="1:14" s="25" customFormat="1" ht="13.35" customHeight="1">
      <c r="A2626" s="39"/>
      <c r="B2626" s="39"/>
      <c r="C2626" s="39"/>
      <c r="N2626" s="39"/>
    </row>
    <row r="2627" spans="1:14" s="25" customFormat="1" ht="13.35" customHeight="1">
      <c r="A2627" s="39"/>
      <c r="B2627" s="39"/>
      <c r="C2627" s="39"/>
      <c r="N2627" s="39"/>
    </row>
    <row r="2628" spans="1:14" s="25" customFormat="1" ht="13.35" customHeight="1">
      <c r="A2628" s="39"/>
      <c r="B2628" s="39"/>
      <c r="C2628" s="39"/>
      <c r="N2628" s="39"/>
    </row>
    <row r="2629" spans="1:14" s="25" customFormat="1" ht="13.35" customHeight="1">
      <c r="A2629" s="39"/>
      <c r="B2629" s="39"/>
      <c r="C2629" s="39"/>
      <c r="N2629" s="39"/>
    </row>
    <row r="2630" spans="1:14" s="25" customFormat="1" ht="13.35" customHeight="1">
      <c r="A2630" s="39"/>
      <c r="B2630" s="39"/>
      <c r="C2630" s="39"/>
      <c r="N2630" s="39"/>
    </row>
    <row r="2631" spans="1:14" s="25" customFormat="1" ht="13.35" customHeight="1">
      <c r="A2631" s="39"/>
      <c r="B2631" s="39"/>
      <c r="C2631" s="39"/>
      <c r="N2631" s="39"/>
    </row>
    <row r="2632" spans="1:14" s="25" customFormat="1" ht="13.35" customHeight="1">
      <c r="A2632" s="39"/>
      <c r="B2632" s="39"/>
      <c r="C2632" s="39"/>
      <c r="N2632" s="39"/>
    </row>
    <row r="2633" spans="1:14" s="25" customFormat="1" ht="13.35" customHeight="1">
      <c r="A2633" s="39"/>
      <c r="B2633" s="39"/>
      <c r="C2633" s="39"/>
      <c r="N2633" s="39"/>
    </row>
    <row r="2634" spans="1:14" s="25" customFormat="1" ht="13.35" customHeight="1">
      <c r="A2634" s="39"/>
      <c r="B2634" s="39"/>
      <c r="C2634" s="39"/>
      <c r="N2634" s="39"/>
    </row>
    <row r="2635" spans="1:14" s="25" customFormat="1" ht="13.35" customHeight="1">
      <c r="A2635" s="39"/>
      <c r="B2635" s="39"/>
      <c r="C2635" s="39"/>
      <c r="N2635" s="39"/>
    </row>
    <row r="2636" spans="1:14" s="25" customFormat="1" ht="13.35" customHeight="1">
      <c r="A2636" s="39"/>
      <c r="B2636" s="39"/>
      <c r="C2636" s="39"/>
      <c r="N2636" s="39"/>
    </row>
    <row r="2637" spans="1:14" s="25" customFormat="1" ht="13.35" customHeight="1">
      <c r="A2637" s="39"/>
      <c r="B2637" s="39"/>
      <c r="C2637" s="39"/>
      <c r="N2637" s="39"/>
    </row>
    <row r="2638" spans="1:14" s="25" customFormat="1" ht="13.35" customHeight="1">
      <c r="A2638" s="39"/>
      <c r="B2638" s="39"/>
      <c r="C2638" s="39"/>
      <c r="N2638" s="39"/>
    </row>
    <row r="2639" spans="1:14" s="25" customFormat="1" ht="13.35" customHeight="1">
      <c r="A2639" s="39"/>
      <c r="B2639" s="39"/>
      <c r="C2639" s="39"/>
      <c r="N2639" s="39"/>
    </row>
    <row r="2640" spans="1:14" s="25" customFormat="1" ht="13.35" customHeight="1">
      <c r="A2640" s="39"/>
      <c r="B2640" s="39"/>
      <c r="C2640" s="39"/>
      <c r="N2640" s="39"/>
    </row>
    <row r="2641" spans="1:14" s="25" customFormat="1" ht="13.35" customHeight="1">
      <c r="A2641" s="39"/>
      <c r="B2641" s="39"/>
      <c r="C2641" s="39"/>
      <c r="N2641" s="39"/>
    </row>
    <row r="2642" spans="1:14" s="25" customFormat="1" ht="13.35" customHeight="1">
      <c r="A2642" s="39"/>
      <c r="B2642" s="39"/>
      <c r="C2642" s="39"/>
      <c r="N2642" s="39"/>
    </row>
    <row r="2643" spans="1:14" s="25" customFormat="1" ht="13.35" customHeight="1">
      <c r="A2643" s="39"/>
      <c r="B2643" s="39"/>
      <c r="C2643" s="39"/>
      <c r="N2643" s="39"/>
    </row>
    <row r="2644" spans="1:14" s="25" customFormat="1" ht="13.35" customHeight="1">
      <c r="A2644" s="39"/>
      <c r="B2644" s="39"/>
      <c r="C2644" s="39"/>
      <c r="N2644" s="39"/>
    </row>
    <row r="2645" spans="1:14" s="25" customFormat="1" ht="13.35" customHeight="1">
      <c r="A2645" s="39"/>
      <c r="B2645" s="39"/>
      <c r="C2645" s="39"/>
      <c r="N2645" s="39"/>
    </row>
    <row r="2646" spans="1:14" s="25" customFormat="1" ht="13.35" customHeight="1">
      <c r="A2646" s="39"/>
      <c r="B2646" s="39"/>
      <c r="C2646" s="39"/>
      <c r="N2646" s="39"/>
    </row>
    <row r="2647" spans="1:14" s="25" customFormat="1" ht="13.35" customHeight="1">
      <c r="A2647" s="39"/>
      <c r="B2647" s="39"/>
      <c r="C2647" s="39"/>
      <c r="N2647" s="39"/>
    </row>
    <row r="2648" spans="1:14" s="25" customFormat="1" ht="13.35" customHeight="1">
      <c r="A2648" s="39"/>
      <c r="B2648" s="39"/>
      <c r="C2648" s="39"/>
      <c r="N2648" s="39"/>
    </row>
    <row r="2649" spans="1:14" s="25" customFormat="1" ht="13.35" customHeight="1">
      <c r="A2649" s="39"/>
      <c r="B2649" s="39"/>
      <c r="C2649" s="39"/>
      <c r="N2649" s="39"/>
    </row>
    <row r="2650" spans="1:14" s="25" customFormat="1" ht="13.35" customHeight="1">
      <c r="A2650" s="39"/>
      <c r="B2650" s="39"/>
      <c r="C2650" s="39"/>
      <c r="N2650" s="39"/>
    </row>
    <row r="2651" spans="1:14" s="25" customFormat="1" ht="13.35" customHeight="1">
      <c r="A2651" s="39"/>
      <c r="B2651" s="39"/>
      <c r="C2651" s="39"/>
      <c r="N2651" s="39"/>
    </row>
    <row r="2652" spans="1:14" s="25" customFormat="1" ht="13.35" customHeight="1">
      <c r="A2652" s="39"/>
      <c r="B2652" s="39"/>
      <c r="C2652" s="39"/>
      <c r="N2652" s="39"/>
    </row>
    <row r="2653" spans="1:14" s="25" customFormat="1" ht="13.35" customHeight="1">
      <c r="A2653" s="39"/>
      <c r="B2653" s="39"/>
      <c r="C2653" s="39"/>
      <c r="N2653" s="39"/>
    </row>
    <row r="2654" spans="1:14" s="25" customFormat="1" ht="13.35" customHeight="1">
      <c r="A2654" s="39"/>
      <c r="B2654" s="39"/>
      <c r="C2654" s="39"/>
      <c r="N2654" s="39"/>
    </row>
    <row r="2655" spans="1:14" s="25" customFormat="1" ht="13.35" customHeight="1">
      <c r="A2655" s="39"/>
      <c r="B2655" s="39"/>
      <c r="C2655" s="39"/>
      <c r="N2655" s="39"/>
    </row>
    <row r="2656" spans="1:14" s="25" customFormat="1" ht="13.35" customHeight="1">
      <c r="A2656" s="39"/>
      <c r="B2656" s="39"/>
      <c r="C2656" s="39"/>
      <c r="N2656" s="39"/>
    </row>
    <row r="2657" spans="1:14" s="25" customFormat="1" ht="13.35" customHeight="1">
      <c r="A2657" s="39"/>
      <c r="B2657" s="39"/>
      <c r="C2657" s="39"/>
      <c r="N2657" s="39"/>
    </row>
    <row r="2658" spans="1:14" s="25" customFormat="1" ht="13.35" customHeight="1">
      <c r="A2658" s="39"/>
      <c r="B2658" s="39"/>
      <c r="C2658" s="39"/>
      <c r="N2658" s="39"/>
    </row>
    <row r="2659" spans="1:14" s="25" customFormat="1" ht="13.35" customHeight="1">
      <c r="A2659" s="39"/>
      <c r="B2659" s="39"/>
      <c r="C2659" s="39"/>
      <c r="N2659" s="39"/>
    </row>
    <row r="2660" spans="1:14" s="25" customFormat="1" ht="13.35" customHeight="1">
      <c r="A2660" s="39"/>
      <c r="B2660" s="39"/>
      <c r="C2660" s="39"/>
      <c r="N2660" s="39"/>
    </row>
    <row r="2661" spans="1:14" s="25" customFormat="1" ht="13.35" customHeight="1">
      <c r="A2661" s="39"/>
      <c r="B2661" s="39"/>
      <c r="C2661" s="39"/>
      <c r="N2661" s="39"/>
    </row>
    <row r="2662" spans="1:14" s="25" customFormat="1" ht="13.35" customHeight="1">
      <c r="A2662" s="39"/>
      <c r="B2662" s="39"/>
      <c r="C2662" s="39"/>
      <c r="N2662" s="39"/>
    </row>
    <row r="2663" spans="1:14" s="25" customFormat="1" ht="13.35" customHeight="1">
      <c r="A2663" s="39"/>
      <c r="B2663" s="39"/>
      <c r="C2663" s="39"/>
      <c r="N2663" s="39"/>
    </row>
    <row r="2664" spans="1:14" s="25" customFormat="1" ht="13.35" customHeight="1">
      <c r="A2664" s="39"/>
      <c r="B2664" s="39"/>
      <c r="C2664" s="39"/>
      <c r="N2664" s="39"/>
    </row>
    <row r="2665" spans="1:14" s="25" customFormat="1" ht="13.35" customHeight="1">
      <c r="A2665" s="39"/>
      <c r="B2665" s="39"/>
      <c r="C2665" s="39"/>
      <c r="N2665" s="39"/>
    </row>
    <row r="2666" spans="1:14" s="25" customFormat="1" ht="13.35" customHeight="1">
      <c r="A2666" s="39"/>
      <c r="B2666" s="39"/>
      <c r="C2666" s="39"/>
      <c r="N2666" s="39"/>
    </row>
    <row r="2667" spans="1:14" s="25" customFormat="1" ht="13.35" customHeight="1">
      <c r="A2667" s="39"/>
      <c r="B2667" s="39"/>
      <c r="C2667" s="39"/>
      <c r="N2667" s="39"/>
    </row>
    <row r="2668" spans="1:14" s="25" customFormat="1" ht="13.35" customHeight="1">
      <c r="A2668" s="39"/>
      <c r="B2668" s="39"/>
      <c r="C2668" s="39"/>
      <c r="N2668" s="39"/>
    </row>
    <row r="2669" spans="1:14" s="25" customFormat="1" ht="13.35" customHeight="1">
      <c r="A2669" s="39"/>
      <c r="B2669" s="39"/>
      <c r="C2669" s="39"/>
      <c r="N2669" s="39"/>
    </row>
    <row r="2670" spans="1:14" s="25" customFormat="1" ht="13.35" customHeight="1">
      <c r="A2670" s="39"/>
      <c r="B2670" s="39"/>
      <c r="C2670" s="39"/>
      <c r="N2670" s="39"/>
    </row>
    <row r="2671" spans="1:14" s="25" customFormat="1" ht="13.35" customHeight="1">
      <c r="A2671" s="39"/>
      <c r="B2671" s="39"/>
      <c r="C2671" s="39"/>
      <c r="N2671" s="39"/>
    </row>
    <row r="2672" spans="1:14" s="25" customFormat="1" ht="13.35" customHeight="1">
      <c r="A2672" s="39"/>
      <c r="B2672" s="39"/>
      <c r="C2672" s="39"/>
      <c r="N2672" s="39"/>
    </row>
    <row r="2673" spans="1:14" s="25" customFormat="1" ht="13.35" customHeight="1">
      <c r="A2673" s="39"/>
      <c r="B2673" s="39"/>
      <c r="C2673" s="39"/>
      <c r="N2673" s="39"/>
    </row>
    <row r="2674" spans="1:14" s="25" customFormat="1" ht="13.35" customHeight="1">
      <c r="A2674" s="39"/>
      <c r="B2674" s="39"/>
      <c r="C2674" s="39"/>
      <c r="N2674" s="39"/>
    </row>
    <row r="2675" spans="1:14" s="25" customFormat="1" ht="13.35" customHeight="1">
      <c r="A2675" s="39"/>
      <c r="B2675" s="39"/>
      <c r="C2675" s="39"/>
      <c r="N2675" s="39"/>
    </row>
    <row r="2676" spans="1:14" s="25" customFormat="1" ht="13.35" customHeight="1">
      <c r="A2676" s="39"/>
      <c r="B2676" s="39"/>
      <c r="C2676" s="39"/>
      <c r="N2676" s="39"/>
    </row>
    <row r="2677" spans="1:14" s="25" customFormat="1" ht="13.35" customHeight="1">
      <c r="A2677" s="39"/>
      <c r="B2677" s="39"/>
      <c r="C2677" s="39"/>
      <c r="N2677" s="39"/>
    </row>
    <row r="2678" spans="1:14" s="25" customFormat="1" ht="13.35" customHeight="1">
      <c r="A2678" s="39"/>
      <c r="B2678" s="39"/>
      <c r="C2678" s="39"/>
      <c r="N2678" s="39"/>
    </row>
    <row r="2679" spans="1:14" s="25" customFormat="1" ht="13.35" customHeight="1">
      <c r="A2679" s="39"/>
      <c r="B2679" s="39"/>
      <c r="C2679" s="39"/>
      <c r="N2679" s="39"/>
    </row>
    <row r="2680" spans="1:14" s="25" customFormat="1" ht="13.35" customHeight="1">
      <c r="A2680" s="39"/>
      <c r="B2680" s="39"/>
      <c r="C2680" s="39"/>
      <c r="N2680" s="39"/>
    </row>
    <row r="2681" spans="1:14" s="25" customFormat="1" ht="13.35" customHeight="1">
      <c r="A2681" s="39"/>
      <c r="B2681" s="39"/>
      <c r="C2681" s="39"/>
      <c r="N2681" s="39"/>
    </row>
    <row r="2682" spans="1:14" s="25" customFormat="1" ht="13.35" customHeight="1">
      <c r="A2682" s="39"/>
      <c r="B2682" s="39"/>
      <c r="C2682" s="39"/>
      <c r="N2682" s="39"/>
    </row>
    <row r="2683" spans="1:14" s="25" customFormat="1" ht="13.35" customHeight="1">
      <c r="A2683" s="39"/>
      <c r="B2683" s="39"/>
      <c r="C2683" s="39"/>
      <c r="N2683" s="39"/>
    </row>
    <row r="2684" spans="1:14" s="25" customFormat="1" ht="13.35" customHeight="1">
      <c r="A2684" s="39"/>
      <c r="B2684" s="39"/>
      <c r="C2684" s="39"/>
      <c r="N2684" s="39"/>
    </row>
    <row r="2685" spans="1:14" s="25" customFormat="1" ht="13.35" customHeight="1">
      <c r="A2685" s="39"/>
      <c r="B2685" s="39"/>
      <c r="C2685" s="39"/>
      <c r="N2685" s="39"/>
    </row>
    <row r="2686" spans="1:14" s="25" customFormat="1" ht="13.35" customHeight="1">
      <c r="A2686" s="39"/>
      <c r="B2686" s="39"/>
      <c r="C2686" s="39"/>
      <c r="N2686" s="39"/>
    </row>
    <row r="2687" spans="1:14" s="25" customFormat="1" ht="13.35" customHeight="1">
      <c r="A2687" s="39"/>
      <c r="B2687" s="39"/>
      <c r="C2687" s="39"/>
      <c r="N2687" s="39"/>
    </row>
    <row r="2688" spans="1:14" s="25" customFormat="1" ht="13.35" customHeight="1">
      <c r="A2688" s="39"/>
      <c r="B2688" s="39"/>
      <c r="C2688" s="39"/>
      <c r="N2688" s="39"/>
    </row>
    <row r="2689" spans="1:14" s="25" customFormat="1" ht="13.35" customHeight="1">
      <c r="A2689" s="39"/>
      <c r="B2689" s="39"/>
      <c r="C2689" s="39"/>
      <c r="N2689" s="39"/>
    </row>
    <row r="2690" spans="1:14" s="25" customFormat="1" ht="13.35" customHeight="1">
      <c r="A2690" s="39"/>
      <c r="B2690" s="39"/>
      <c r="C2690" s="39"/>
      <c r="N2690" s="39"/>
    </row>
    <row r="2691" spans="1:14" s="25" customFormat="1" ht="13.35" customHeight="1">
      <c r="A2691" s="39"/>
      <c r="B2691" s="39"/>
      <c r="C2691" s="39"/>
      <c r="N2691" s="39"/>
    </row>
    <row r="2692" spans="1:14" s="25" customFormat="1" ht="13.35" customHeight="1">
      <c r="A2692" s="39"/>
      <c r="B2692" s="39"/>
      <c r="C2692" s="39"/>
      <c r="N2692" s="39"/>
    </row>
    <row r="2693" spans="1:14" s="25" customFormat="1" ht="13.35" customHeight="1">
      <c r="A2693" s="39"/>
      <c r="B2693" s="39"/>
      <c r="C2693" s="39"/>
      <c r="N2693" s="39"/>
    </row>
    <row r="2694" spans="1:14" s="25" customFormat="1" ht="13.35" customHeight="1">
      <c r="A2694" s="39"/>
      <c r="B2694" s="39"/>
      <c r="C2694" s="39"/>
      <c r="N2694" s="39"/>
    </row>
    <row r="2695" spans="1:14" s="25" customFormat="1" ht="13.35" customHeight="1">
      <c r="A2695" s="39"/>
      <c r="B2695" s="39"/>
      <c r="C2695" s="39"/>
      <c r="N2695" s="39"/>
    </row>
    <row r="2696" spans="1:14" s="25" customFormat="1" ht="13.35" customHeight="1">
      <c r="A2696" s="39"/>
      <c r="B2696" s="39"/>
      <c r="C2696" s="39"/>
      <c r="N2696" s="39"/>
    </row>
    <row r="2697" spans="1:14" s="25" customFormat="1" ht="13.35" customHeight="1">
      <c r="A2697" s="39"/>
      <c r="B2697" s="39"/>
      <c r="C2697" s="39"/>
      <c r="N2697" s="39"/>
    </row>
    <row r="2698" spans="1:14" s="25" customFormat="1" ht="13.35" customHeight="1">
      <c r="A2698" s="39"/>
      <c r="B2698" s="39"/>
      <c r="C2698" s="39"/>
      <c r="N2698" s="39"/>
    </row>
    <row r="2699" spans="1:14" s="25" customFormat="1" ht="13.35" customHeight="1">
      <c r="A2699" s="39"/>
      <c r="B2699" s="39"/>
      <c r="C2699" s="39"/>
      <c r="N2699" s="39"/>
    </row>
    <row r="2700" spans="1:14" s="25" customFormat="1" ht="13.35" customHeight="1">
      <c r="A2700" s="39"/>
      <c r="B2700" s="39"/>
      <c r="C2700" s="39"/>
      <c r="N2700" s="39"/>
    </row>
    <row r="2701" spans="1:14" s="25" customFormat="1" ht="13.35" customHeight="1">
      <c r="A2701" s="39"/>
      <c r="B2701" s="39"/>
      <c r="C2701" s="39"/>
      <c r="N2701" s="39"/>
    </row>
    <row r="2702" spans="1:14" s="25" customFormat="1" ht="13.35" customHeight="1">
      <c r="A2702" s="39"/>
      <c r="B2702" s="39"/>
      <c r="C2702" s="39"/>
      <c r="N2702" s="39"/>
    </row>
    <row r="2703" spans="1:14" s="25" customFormat="1" ht="13.35" customHeight="1">
      <c r="A2703" s="39"/>
      <c r="B2703" s="39"/>
      <c r="C2703" s="39"/>
      <c r="N2703" s="39"/>
    </row>
    <row r="2704" spans="1:14" s="25" customFormat="1" ht="13.35" customHeight="1">
      <c r="A2704" s="39"/>
      <c r="B2704" s="39"/>
      <c r="C2704" s="39"/>
      <c r="N2704" s="39"/>
    </row>
    <row r="2705" spans="1:14" s="25" customFormat="1" ht="13.35" customHeight="1">
      <c r="A2705" s="39"/>
      <c r="B2705" s="39"/>
      <c r="C2705" s="39"/>
      <c r="N2705" s="39"/>
    </row>
    <row r="2706" spans="1:14" s="25" customFormat="1" ht="13.35" customHeight="1">
      <c r="A2706" s="39"/>
      <c r="B2706" s="39"/>
      <c r="C2706" s="39"/>
      <c r="N2706" s="39"/>
    </row>
    <row r="2707" spans="1:14" s="25" customFormat="1" ht="13.35" customHeight="1">
      <c r="A2707" s="39"/>
      <c r="B2707" s="39"/>
      <c r="C2707" s="39"/>
      <c r="N2707" s="39"/>
    </row>
    <row r="2708" spans="1:14" s="25" customFormat="1" ht="13.35" customHeight="1">
      <c r="A2708" s="39"/>
      <c r="B2708" s="39"/>
      <c r="C2708" s="39"/>
      <c r="N2708" s="39"/>
    </row>
    <row r="2709" spans="1:14" s="25" customFormat="1" ht="13.35" customHeight="1">
      <c r="A2709" s="39"/>
      <c r="B2709" s="39"/>
      <c r="C2709" s="39"/>
      <c r="N2709" s="39"/>
    </row>
    <row r="2710" spans="1:14" s="25" customFormat="1" ht="13.35" customHeight="1">
      <c r="A2710" s="39"/>
      <c r="B2710" s="39"/>
      <c r="C2710" s="39"/>
      <c r="N2710" s="39"/>
    </row>
    <row r="2711" spans="1:14" s="25" customFormat="1" ht="13.35" customHeight="1">
      <c r="A2711" s="39"/>
      <c r="B2711" s="39"/>
      <c r="C2711" s="39"/>
      <c r="N2711" s="39"/>
    </row>
    <row r="2712" spans="1:14" s="25" customFormat="1" ht="13.35" customHeight="1">
      <c r="A2712" s="39"/>
      <c r="B2712" s="39"/>
      <c r="C2712" s="39"/>
      <c r="N2712" s="39"/>
    </row>
    <row r="2713" spans="1:14" s="25" customFormat="1" ht="13.35" customHeight="1">
      <c r="A2713" s="39"/>
      <c r="B2713" s="39"/>
      <c r="C2713" s="39"/>
      <c r="N2713" s="39"/>
    </row>
    <row r="2714" spans="1:14" s="25" customFormat="1" ht="13.35" customHeight="1">
      <c r="A2714" s="39"/>
      <c r="B2714" s="39"/>
      <c r="C2714" s="39"/>
      <c r="N2714" s="39"/>
    </row>
    <row r="2715" spans="1:14" s="25" customFormat="1" ht="13.35" customHeight="1">
      <c r="A2715" s="39"/>
      <c r="B2715" s="39"/>
      <c r="C2715" s="39"/>
      <c r="N2715" s="39"/>
    </row>
    <row r="2716" spans="1:14" s="25" customFormat="1" ht="13.35" customHeight="1">
      <c r="A2716" s="39"/>
      <c r="B2716" s="39"/>
      <c r="C2716" s="39"/>
      <c r="N2716" s="39"/>
    </row>
    <row r="2717" spans="1:14" s="25" customFormat="1" ht="13.35" customHeight="1">
      <c r="A2717" s="39"/>
      <c r="B2717" s="39"/>
      <c r="C2717" s="39"/>
      <c r="N2717" s="39"/>
    </row>
    <row r="2718" spans="1:14" s="25" customFormat="1" ht="13.35" customHeight="1">
      <c r="A2718" s="39"/>
      <c r="B2718" s="39"/>
      <c r="C2718" s="39"/>
      <c r="N2718" s="39"/>
    </row>
    <row r="2719" spans="1:14" s="25" customFormat="1" ht="13.35" customHeight="1">
      <c r="A2719" s="39"/>
      <c r="B2719" s="39"/>
      <c r="C2719" s="39"/>
      <c r="N2719" s="39"/>
    </row>
    <row r="2720" spans="1:14" s="25" customFormat="1" ht="13.35" customHeight="1">
      <c r="A2720" s="39"/>
      <c r="B2720" s="39"/>
      <c r="C2720" s="39"/>
      <c r="N2720" s="39"/>
    </row>
    <row r="2721" spans="1:14" s="25" customFormat="1" ht="13.35" customHeight="1">
      <c r="A2721" s="39"/>
      <c r="B2721" s="39"/>
      <c r="C2721" s="39"/>
      <c r="N2721" s="39"/>
    </row>
    <row r="2722" spans="1:14" s="25" customFormat="1" ht="13.35" customHeight="1">
      <c r="A2722" s="39"/>
      <c r="B2722" s="39"/>
      <c r="C2722" s="39"/>
      <c r="N2722" s="39"/>
    </row>
    <row r="2723" spans="1:14" s="25" customFormat="1" ht="13.35" customHeight="1">
      <c r="A2723" s="39"/>
      <c r="B2723" s="39"/>
      <c r="C2723" s="39"/>
      <c r="N2723" s="39"/>
    </row>
    <row r="2724" spans="1:14" s="25" customFormat="1" ht="13.35" customHeight="1">
      <c r="A2724" s="39"/>
      <c r="B2724" s="39"/>
      <c r="C2724" s="39"/>
      <c r="N2724" s="39"/>
    </row>
    <row r="2725" spans="1:14" s="25" customFormat="1" ht="13.35" customHeight="1">
      <c r="A2725" s="39"/>
      <c r="B2725" s="39"/>
      <c r="C2725" s="39"/>
      <c r="N2725" s="39"/>
    </row>
    <row r="2726" spans="1:14" s="25" customFormat="1" ht="13.35" customHeight="1">
      <c r="A2726" s="39"/>
      <c r="B2726" s="39"/>
      <c r="C2726" s="39"/>
      <c r="N2726" s="39"/>
    </row>
    <row r="2727" spans="1:14" s="25" customFormat="1" ht="13.35" customHeight="1">
      <c r="A2727" s="39"/>
      <c r="B2727" s="39"/>
      <c r="C2727" s="39"/>
      <c r="N2727" s="39"/>
    </row>
    <row r="2728" spans="1:14" s="25" customFormat="1" ht="13.35" customHeight="1">
      <c r="A2728" s="39"/>
      <c r="B2728" s="39"/>
      <c r="C2728" s="39"/>
      <c r="N2728" s="39"/>
    </row>
    <row r="2729" spans="1:14" s="25" customFormat="1" ht="13.35" customHeight="1">
      <c r="A2729" s="39"/>
      <c r="B2729" s="39"/>
      <c r="C2729" s="39"/>
      <c r="N2729" s="39"/>
    </row>
    <row r="2730" spans="1:14" s="25" customFormat="1" ht="13.35" customHeight="1">
      <c r="A2730" s="39"/>
      <c r="B2730" s="39"/>
      <c r="C2730" s="39"/>
      <c r="N2730" s="39"/>
    </row>
    <row r="2731" spans="1:14" s="25" customFormat="1" ht="13.35" customHeight="1">
      <c r="A2731" s="39"/>
      <c r="B2731" s="39"/>
      <c r="C2731" s="39"/>
      <c r="N2731" s="39"/>
    </row>
    <row r="2732" spans="1:14" s="25" customFormat="1" ht="13.35" customHeight="1">
      <c r="A2732" s="39"/>
      <c r="B2732" s="39"/>
      <c r="C2732" s="39"/>
      <c r="N2732" s="39"/>
    </row>
    <row r="2733" spans="1:14" s="25" customFormat="1" ht="13.35" customHeight="1">
      <c r="A2733" s="39"/>
      <c r="B2733" s="39"/>
      <c r="C2733" s="39"/>
      <c r="N2733" s="39"/>
    </row>
    <row r="2734" spans="1:14" s="25" customFormat="1" ht="13.35" customHeight="1">
      <c r="A2734" s="39"/>
      <c r="B2734" s="39"/>
      <c r="C2734" s="39"/>
      <c r="N2734" s="39"/>
    </row>
    <row r="2735" spans="1:14" s="25" customFormat="1" ht="13.35" customHeight="1">
      <c r="A2735" s="39"/>
      <c r="B2735" s="39"/>
      <c r="C2735" s="39"/>
      <c r="N2735" s="39"/>
    </row>
    <row r="2736" spans="1:14" s="25" customFormat="1" ht="13.35" customHeight="1">
      <c r="A2736" s="39"/>
      <c r="B2736" s="39"/>
      <c r="C2736" s="39"/>
      <c r="N2736" s="39"/>
    </row>
    <row r="2737" spans="1:14" s="25" customFormat="1" ht="13.35" customHeight="1">
      <c r="A2737" s="39"/>
      <c r="B2737" s="39"/>
      <c r="C2737" s="39"/>
      <c r="N2737" s="39"/>
    </row>
    <row r="2738" spans="1:14" s="25" customFormat="1" ht="13.35" customHeight="1">
      <c r="A2738" s="39"/>
      <c r="B2738" s="39"/>
      <c r="C2738" s="39"/>
      <c r="N2738" s="39"/>
    </row>
    <row r="2739" spans="1:14" s="25" customFormat="1" ht="13.35" customHeight="1">
      <c r="A2739" s="39"/>
      <c r="B2739" s="39"/>
      <c r="C2739" s="39"/>
      <c r="N2739" s="39"/>
    </row>
    <row r="2740" spans="1:14" s="25" customFormat="1" ht="13.35" customHeight="1">
      <c r="A2740" s="39"/>
      <c r="B2740" s="39"/>
      <c r="C2740" s="39"/>
      <c r="N2740" s="39"/>
    </row>
    <row r="2741" spans="1:14" s="25" customFormat="1" ht="13.35" customHeight="1">
      <c r="A2741" s="39"/>
      <c r="B2741" s="39"/>
      <c r="C2741" s="39"/>
      <c r="N2741" s="39"/>
    </row>
    <row r="2742" spans="1:14" s="25" customFormat="1" ht="13.35" customHeight="1">
      <c r="A2742" s="39"/>
      <c r="B2742" s="39"/>
      <c r="C2742" s="39"/>
      <c r="N2742" s="39"/>
    </row>
    <row r="2743" spans="1:14" s="25" customFormat="1" ht="13.35" customHeight="1">
      <c r="A2743" s="39"/>
      <c r="B2743" s="39"/>
      <c r="C2743" s="39"/>
      <c r="N2743" s="39"/>
    </row>
    <row r="2744" spans="1:14" s="25" customFormat="1" ht="13.35" customHeight="1">
      <c r="A2744" s="39"/>
      <c r="B2744" s="39"/>
      <c r="C2744" s="39"/>
      <c r="N2744" s="39"/>
    </row>
    <row r="2745" spans="1:14" s="25" customFormat="1" ht="13.35" customHeight="1">
      <c r="A2745" s="39"/>
      <c r="B2745" s="39"/>
      <c r="C2745" s="39"/>
      <c r="N2745" s="39"/>
    </row>
    <row r="2746" spans="1:14" s="25" customFormat="1" ht="13.35" customHeight="1">
      <c r="A2746" s="39"/>
      <c r="B2746" s="39"/>
      <c r="C2746" s="39"/>
      <c r="N2746" s="39"/>
    </row>
    <row r="2747" spans="1:14" s="25" customFormat="1" ht="13.35" customHeight="1">
      <c r="A2747" s="39"/>
      <c r="B2747" s="39"/>
      <c r="C2747" s="39"/>
      <c r="N2747" s="39"/>
    </row>
    <row r="2748" spans="1:14" s="25" customFormat="1" ht="13.35" customHeight="1">
      <c r="A2748" s="39"/>
      <c r="B2748" s="39"/>
      <c r="C2748" s="39"/>
      <c r="N2748" s="39"/>
    </row>
    <row r="2749" spans="1:14" s="25" customFormat="1" ht="13.35" customHeight="1">
      <c r="A2749" s="39"/>
      <c r="B2749" s="39"/>
      <c r="C2749" s="39"/>
      <c r="N2749" s="39"/>
    </row>
    <row r="2750" spans="1:14" s="25" customFormat="1" ht="13.35" customHeight="1">
      <c r="A2750" s="39"/>
      <c r="B2750" s="39"/>
      <c r="C2750" s="39"/>
      <c r="N2750" s="39"/>
    </row>
    <row r="2751" spans="1:14" s="25" customFormat="1" ht="13.35" customHeight="1">
      <c r="A2751" s="39"/>
      <c r="B2751" s="39"/>
      <c r="C2751" s="39"/>
      <c r="N2751" s="39"/>
    </row>
    <row r="2752" spans="1:14" s="25" customFormat="1" ht="13.35" customHeight="1">
      <c r="A2752" s="39"/>
      <c r="B2752" s="39"/>
      <c r="C2752" s="39"/>
      <c r="N2752" s="39"/>
    </row>
    <row r="2753" spans="1:14" s="25" customFormat="1" ht="13.35" customHeight="1">
      <c r="A2753" s="39"/>
      <c r="B2753" s="39"/>
      <c r="C2753" s="39"/>
      <c r="N2753" s="39"/>
    </row>
    <row r="2754" spans="1:14" s="25" customFormat="1" ht="13.35" customHeight="1">
      <c r="A2754" s="39"/>
      <c r="B2754" s="39"/>
      <c r="C2754" s="39"/>
      <c r="N2754" s="39"/>
    </row>
    <row r="2755" spans="1:14" s="25" customFormat="1" ht="13.35" customHeight="1">
      <c r="A2755" s="39"/>
      <c r="B2755" s="39"/>
      <c r="C2755" s="39"/>
      <c r="N2755" s="39"/>
    </row>
    <row r="2756" spans="1:14" s="25" customFormat="1" ht="13.35" customHeight="1">
      <c r="A2756" s="39"/>
      <c r="B2756" s="39"/>
      <c r="C2756" s="39"/>
      <c r="N2756" s="39"/>
    </row>
    <row r="2757" spans="1:14" s="25" customFormat="1" ht="13.35" customHeight="1">
      <c r="A2757" s="39"/>
      <c r="B2757" s="39"/>
      <c r="C2757" s="39"/>
      <c r="N2757" s="39"/>
    </row>
    <row r="2758" spans="1:14" s="25" customFormat="1" ht="13.35" customHeight="1">
      <c r="A2758" s="39"/>
      <c r="B2758" s="39"/>
      <c r="C2758" s="39"/>
      <c r="N2758" s="39"/>
    </row>
    <row r="2759" spans="1:14" s="25" customFormat="1" ht="13.35" customHeight="1">
      <c r="A2759" s="39"/>
      <c r="B2759" s="39"/>
      <c r="C2759" s="39"/>
      <c r="N2759" s="39"/>
    </row>
    <row r="2760" spans="1:14" s="25" customFormat="1" ht="13.35" customHeight="1">
      <c r="A2760" s="39"/>
      <c r="B2760" s="39"/>
      <c r="C2760" s="39"/>
      <c r="N2760" s="39"/>
    </row>
    <row r="2761" spans="1:14" s="25" customFormat="1" ht="13.35" customHeight="1">
      <c r="A2761" s="39"/>
      <c r="B2761" s="39"/>
      <c r="C2761" s="39"/>
      <c r="N2761" s="39"/>
    </row>
    <row r="2762" spans="1:14" s="25" customFormat="1" ht="13.35" customHeight="1">
      <c r="A2762" s="39"/>
      <c r="B2762" s="39"/>
      <c r="C2762" s="39"/>
      <c r="N2762" s="39"/>
    </row>
    <row r="2763" spans="1:14" s="25" customFormat="1" ht="13.35" customHeight="1">
      <c r="A2763" s="39"/>
      <c r="B2763" s="39"/>
      <c r="C2763" s="39"/>
      <c r="N2763" s="39"/>
    </row>
    <row r="2764" spans="1:14" s="25" customFormat="1" ht="13.35" customHeight="1">
      <c r="A2764" s="39"/>
      <c r="B2764" s="39"/>
      <c r="C2764" s="39"/>
      <c r="N2764" s="39"/>
    </row>
    <row r="2765" spans="1:14" s="25" customFormat="1" ht="13.35" customHeight="1">
      <c r="A2765" s="39"/>
      <c r="B2765" s="39"/>
      <c r="C2765" s="39"/>
      <c r="N2765" s="39"/>
    </row>
    <row r="2766" spans="1:14" s="25" customFormat="1" ht="13.35" customHeight="1">
      <c r="A2766" s="39"/>
      <c r="B2766" s="39"/>
      <c r="C2766" s="39"/>
      <c r="N2766" s="39"/>
    </row>
    <row r="2767" spans="1:14" s="25" customFormat="1" ht="13.35" customHeight="1">
      <c r="A2767" s="39"/>
      <c r="B2767" s="39"/>
      <c r="C2767" s="39"/>
      <c r="N2767" s="39"/>
    </row>
    <row r="2768" spans="1:14" s="25" customFormat="1" ht="13.35" customHeight="1">
      <c r="A2768" s="39"/>
      <c r="B2768" s="39"/>
      <c r="C2768" s="39"/>
      <c r="N2768" s="39"/>
    </row>
    <row r="2769" spans="1:14" s="25" customFormat="1" ht="13.35" customHeight="1">
      <c r="A2769" s="39"/>
      <c r="B2769" s="39"/>
      <c r="C2769" s="39"/>
      <c r="N2769" s="39"/>
    </row>
    <row r="2770" spans="1:14" s="25" customFormat="1" ht="13.35" customHeight="1">
      <c r="A2770" s="39"/>
      <c r="B2770" s="39"/>
      <c r="C2770" s="39"/>
      <c r="N2770" s="39"/>
    </row>
    <row r="2771" spans="1:14" s="25" customFormat="1" ht="13.35" customHeight="1">
      <c r="A2771" s="39"/>
      <c r="B2771" s="39"/>
      <c r="C2771" s="39"/>
      <c r="N2771" s="39"/>
    </row>
    <row r="2772" spans="1:14" s="25" customFormat="1" ht="13.35" customHeight="1">
      <c r="A2772" s="39"/>
      <c r="B2772" s="39"/>
      <c r="C2772" s="39"/>
      <c r="N2772" s="39"/>
    </row>
    <row r="2773" spans="1:14" s="25" customFormat="1" ht="13.35" customHeight="1">
      <c r="A2773" s="39"/>
      <c r="B2773" s="39"/>
      <c r="C2773" s="39"/>
      <c r="N2773" s="39"/>
    </row>
    <row r="2774" spans="1:14" s="25" customFormat="1" ht="13.35" customHeight="1">
      <c r="A2774" s="39"/>
      <c r="B2774" s="39"/>
      <c r="C2774" s="39"/>
      <c r="N2774" s="39"/>
    </row>
    <row r="2775" spans="1:14" s="25" customFormat="1" ht="13.35" customHeight="1">
      <c r="A2775" s="39"/>
      <c r="B2775" s="39"/>
      <c r="C2775" s="39"/>
      <c r="N2775" s="39"/>
    </row>
    <row r="2776" spans="1:14" s="25" customFormat="1" ht="13.35" customHeight="1">
      <c r="A2776" s="39"/>
      <c r="B2776" s="39"/>
      <c r="C2776" s="39"/>
      <c r="N2776" s="39"/>
    </row>
    <row r="2777" spans="1:14" s="25" customFormat="1" ht="13.35" customHeight="1">
      <c r="A2777" s="39"/>
      <c r="B2777" s="39"/>
      <c r="C2777" s="39"/>
      <c r="N2777" s="39"/>
    </row>
    <row r="2778" spans="1:14" s="25" customFormat="1" ht="13.35" customHeight="1">
      <c r="A2778" s="39"/>
      <c r="B2778" s="39"/>
      <c r="C2778" s="39"/>
      <c r="N2778" s="39"/>
    </row>
    <row r="2779" spans="1:14" s="25" customFormat="1" ht="13.35" customHeight="1">
      <c r="A2779" s="39"/>
      <c r="B2779" s="39"/>
      <c r="C2779" s="39"/>
      <c r="N2779" s="39"/>
    </row>
    <row r="2780" spans="1:14" s="25" customFormat="1" ht="13.35" customHeight="1">
      <c r="A2780" s="39"/>
      <c r="B2780" s="39"/>
      <c r="C2780" s="39"/>
      <c r="N2780" s="39"/>
    </row>
    <row r="2781" spans="1:14" s="25" customFormat="1" ht="13.35" customHeight="1">
      <c r="A2781" s="39"/>
      <c r="B2781" s="39"/>
      <c r="C2781" s="39"/>
      <c r="N2781" s="39"/>
    </row>
    <row r="2782" spans="1:14" s="25" customFormat="1" ht="13.35" customHeight="1">
      <c r="A2782" s="39"/>
      <c r="B2782" s="39"/>
      <c r="C2782" s="39"/>
      <c r="N2782" s="39"/>
    </row>
    <row r="2783" spans="1:14" s="25" customFormat="1" ht="13.35" customHeight="1">
      <c r="A2783" s="39"/>
      <c r="B2783" s="39"/>
      <c r="C2783" s="39"/>
      <c r="N2783" s="39"/>
    </row>
    <row r="2784" spans="1:14" s="25" customFormat="1" ht="13.35" customHeight="1">
      <c r="A2784" s="39"/>
      <c r="B2784" s="39"/>
      <c r="C2784" s="39"/>
      <c r="N2784" s="39"/>
    </row>
    <row r="2785" spans="1:14" s="25" customFormat="1" ht="13.35" customHeight="1">
      <c r="A2785" s="39"/>
      <c r="B2785" s="39"/>
      <c r="C2785" s="39"/>
      <c r="N2785" s="39"/>
    </row>
    <row r="2786" spans="1:14" s="25" customFormat="1" ht="13.35" customHeight="1">
      <c r="A2786" s="39"/>
      <c r="B2786" s="39"/>
      <c r="C2786" s="39"/>
      <c r="N2786" s="39"/>
    </row>
    <row r="2787" spans="1:14" s="25" customFormat="1" ht="13.35" customHeight="1">
      <c r="A2787" s="39"/>
      <c r="B2787" s="39"/>
      <c r="C2787" s="39"/>
      <c r="N2787" s="39"/>
    </row>
    <row r="2788" spans="1:14" s="25" customFormat="1" ht="13.35" customHeight="1">
      <c r="A2788" s="39"/>
      <c r="B2788" s="39"/>
      <c r="C2788" s="39"/>
      <c r="N2788" s="39"/>
    </row>
    <row r="2789" spans="1:14" s="25" customFormat="1" ht="13.35" customHeight="1">
      <c r="A2789" s="39"/>
      <c r="B2789" s="39"/>
      <c r="C2789" s="39"/>
      <c r="N2789" s="39"/>
    </row>
    <row r="2790" spans="1:14" s="25" customFormat="1" ht="13.35" customHeight="1">
      <c r="A2790" s="39"/>
      <c r="B2790" s="39"/>
      <c r="C2790" s="39"/>
      <c r="N2790" s="39"/>
    </row>
    <row r="2791" spans="1:14" s="25" customFormat="1" ht="13.35" customHeight="1">
      <c r="A2791" s="39"/>
      <c r="B2791" s="39"/>
      <c r="C2791" s="39"/>
      <c r="N2791" s="39"/>
    </row>
    <row r="2792" spans="1:14" s="25" customFormat="1" ht="13.35" customHeight="1">
      <c r="A2792" s="39"/>
      <c r="B2792" s="39"/>
      <c r="C2792" s="39"/>
      <c r="N2792" s="39"/>
    </row>
    <row r="2793" spans="1:14" s="25" customFormat="1" ht="13.35" customHeight="1">
      <c r="A2793" s="39"/>
      <c r="B2793" s="39"/>
      <c r="C2793" s="39"/>
      <c r="N2793" s="39"/>
    </row>
    <row r="2794" spans="1:14" s="25" customFormat="1" ht="13.35" customHeight="1">
      <c r="A2794" s="39"/>
      <c r="B2794" s="39"/>
      <c r="C2794" s="39"/>
      <c r="N2794" s="39"/>
    </row>
    <row r="2795" spans="1:14" s="25" customFormat="1" ht="13.35" customHeight="1">
      <c r="A2795" s="39"/>
      <c r="B2795" s="39"/>
      <c r="C2795" s="39"/>
      <c r="N2795" s="39"/>
    </row>
    <row r="2796" spans="1:14" s="25" customFormat="1" ht="13.35" customHeight="1">
      <c r="A2796" s="39"/>
      <c r="B2796" s="39"/>
      <c r="C2796" s="39"/>
      <c r="N2796" s="39"/>
    </row>
    <row r="2797" spans="1:14" s="25" customFormat="1" ht="13.35" customHeight="1">
      <c r="A2797" s="39"/>
      <c r="B2797" s="39"/>
      <c r="C2797" s="39"/>
      <c r="N2797" s="39"/>
    </row>
    <row r="2798" spans="1:14" s="25" customFormat="1" ht="13.35" customHeight="1">
      <c r="A2798" s="39"/>
      <c r="B2798" s="39"/>
      <c r="C2798" s="39"/>
      <c r="N2798" s="39"/>
    </row>
    <row r="2799" spans="1:14" s="25" customFormat="1" ht="13.35" customHeight="1">
      <c r="A2799" s="39"/>
      <c r="B2799" s="39"/>
      <c r="C2799" s="39"/>
      <c r="N2799" s="39"/>
    </row>
    <row r="2800" spans="1:14" s="25" customFormat="1" ht="13.35" customHeight="1">
      <c r="A2800" s="39"/>
      <c r="B2800" s="39"/>
      <c r="C2800" s="39"/>
      <c r="N2800" s="39"/>
    </row>
    <row r="2801" spans="1:14" s="25" customFormat="1" ht="13.35" customHeight="1">
      <c r="A2801" s="39"/>
      <c r="B2801" s="39"/>
      <c r="C2801" s="39"/>
      <c r="N2801" s="39"/>
    </row>
    <row r="2802" spans="1:14" s="25" customFormat="1" ht="13.35" customHeight="1">
      <c r="A2802" s="39"/>
      <c r="B2802" s="39"/>
      <c r="C2802" s="39"/>
      <c r="N2802" s="39"/>
    </row>
    <row r="2803" spans="1:14" s="25" customFormat="1" ht="13.35" customHeight="1">
      <c r="A2803" s="39"/>
      <c r="B2803" s="39"/>
      <c r="C2803" s="39"/>
      <c r="N2803" s="39"/>
    </row>
    <row r="2804" spans="1:14" s="25" customFormat="1" ht="13.35" customHeight="1">
      <c r="A2804" s="39"/>
      <c r="B2804" s="39"/>
      <c r="C2804" s="39"/>
      <c r="N2804" s="39"/>
    </row>
    <row r="2805" spans="1:14" s="25" customFormat="1" ht="13.35" customHeight="1">
      <c r="A2805" s="39"/>
      <c r="B2805" s="39"/>
      <c r="C2805" s="39"/>
      <c r="N2805" s="39"/>
    </row>
    <row r="2806" spans="1:14" s="25" customFormat="1" ht="13.35" customHeight="1">
      <c r="A2806" s="39"/>
      <c r="B2806" s="39"/>
      <c r="C2806" s="39"/>
      <c r="N2806" s="39"/>
    </row>
    <row r="2807" spans="1:14" s="25" customFormat="1" ht="13.35" customHeight="1">
      <c r="A2807" s="39"/>
      <c r="B2807" s="39"/>
      <c r="C2807" s="39"/>
      <c r="N2807" s="39"/>
    </row>
    <row r="2808" spans="1:14" s="25" customFormat="1" ht="13.35" customHeight="1">
      <c r="A2808" s="39"/>
      <c r="B2808" s="39"/>
      <c r="C2808" s="39"/>
      <c r="N2808" s="39"/>
    </row>
    <row r="2809" spans="1:14" s="25" customFormat="1" ht="13.35" customHeight="1">
      <c r="A2809" s="39"/>
      <c r="B2809" s="39"/>
      <c r="C2809" s="39"/>
      <c r="N2809" s="39"/>
    </row>
    <row r="2810" spans="1:14" s="25" customFormat="1" ht="13.35" customHeight="1">
      <c r="A2810" s="39"/>
      <c r="B2810" s="39"/>
      <c r="C2810" s="39"/>
      <c r="N2810" s="39"/>
    </row>
    <row r="2811" spans="1:14" s="25" customFormat="1" ht="13.35" customHeight="1">
      <c r="A2811" s="39"/>
      <c r="B2811" s="39"/>
      <c r="C2811" s="39"/>
      <c r="N2811" s="39"/>
    </row>
    <row r="2812" spans="1:14" s="25" customFormat="1" ht="13.35" customHeight="1">
      <c r="A2812" s="39"/>
      <c r="B2812" s="39"/>
      <c r="C2812" s="39"/>
      <c r="N2812" s="39"/>
    </row>
    <row r="2813" spans="1:14" s="25" customFormat="1" ht="13.35" customHeight="1">
      <c r="A2813" s="39"/>
      <c r="B2813" s="39"/>
      <c r="C2813" s="39"/>
      <c r="N2813" s="39"/>
    </row>
    <row r="2814" spans="1:14" s="25" customFormat="1" ht="13.35" customHeight="1">
      <c r="A2814" s="39"/>
      <c r="B2814" s="39"/>
      <c r="C2814" s="39"/>
      <c r="N2814" s="39"/>
    </row>
    <row r="2815" spans="1:14" s="25" customFormat="1" ht="13.35" customHeight="1">
      <c r="A2815" s="39"/>
      <c r="B2815" s="39"/>
      <c r="C2815" s="39"/>
      <c r="N2815" s="39"/>
    </row>
    <row r="2816" spans="1:14" s="25" customFormat="1" ht="13.35" customHeight="1">
      <c r="A2816" s="39"/>
      <c r="B2816" s="39"/>
      <c r="C2816" s="39"/>
      <c r="N2816" s="39"/>
    </row>
    <row r="2817" spans="1:14" s="25" customFormat="1" ht="13.35" customHeight="1">
      <c r="A2817" s="39"/>
      <c r="B2817" s="39"/>
      <c r="C2817" s="39"/>
      <c r="N2817" s="39"/>
    </row>
    <row r="2818" spans="1:14" s="25" customFormat="1" ht="13.35" customHeight="1">
      <c r="A2818" s="39"/>
      <c r="B2818" s="39"/>
      <c r="C2818" s="39"/>
      <c r="N2818" s="39"/>
    </row>
    <row r="2819" spans="1:14" s="25" customFormat="1" ht="13.35" customHeight="1">
      <c r="A2819" s="39"/>
      <c r="B2819" s="39"/>
      <c r="C2819" s="39"/>
      <c r="N2819" s="39"/>
    </row>
    <row r="2820" spans="1:14" s="25" customFormat="1" ht="13.35" customHeight="1">
      <c r="A2820" s="39"/>
      <c r="B2820" s="39"/>
      <c r="C2820" s="39"/>
      <c r="N2820" s="39"/>
    </row>
    <row r="2821" spans="1:14" s="25" customFormat="1" ht="13.35" customHeight="1">
      <c r="A2821" s="39"/>
      <c r="B2821" s="39"/>
      <c r="C2821" s="39"/>
      <c r="N2821" s="39"/>
    </row>
    <row r="2822" spans="1:14" s="25" customFormat="1" ht="13.35" customHeight="1">
      <c r="A2822" s="39"/>
      <c r="B2822" s="39"/>
      <c r="C2822" s="39"/>
      <c r="N2822" s="39"/>
    </row>
    <row r="2823" spans="1:14" s="25" customFormat="1" ht="13.35" customHeight="1">
      <c r="A2823" s="39"/>
      <c r="B2823" s="39"/>
      <c r="C2823" s="39"/>
      <c r="N2823" s="39"/>
    </row>
    <row r="2824" spans="1:14" s="25" customFormat="1" ht="13.35" customHeight="1">
      <c r="A2824" s="39"/>
      <c r="B2824" s="39"/>
      <c r="C2824" s="39"/>
      <c r="N2824" s="39"/>
    </row>
    <row r="2825" spans="1:14" s="25" customFormat="1" ht="13.35" customHeight="1">
      <c r="A2825" s="39"/>
      <c r="B2825" s="39"/>
      <c r="C2825" s="39"/>
      <c r="N2825" s="39"/>
    </row>
    <row r="2826" spans="1:14" s="25" customFormat="1" ht="13.35" customHeight="1">
      <c r="A2826" s="39"/>
      <c r="B2826" s="39"/>
      <c r="C2826" s="39"/>
      <c r="N2826" s="39"/>
    </row>
    <row r="2827" spans="1:14" s="25" customFormat="1" ht="13.35" customHeight="1">
      <c r="A2827" s="39"/>
      <c r="B2827" s="39"/>
      <c r="C2827" s="39"/>
      <c r="N2827" s="39"/>
    </row>
    <row r="2828" spans="1:14" s="25" customFormat="1" ht="13.35" customHeight="1">
      <c r="A2828" s="39"/>
      <c r="B2828" s="39"/>
      <c r="C2828" s="39"/>
      <c r="N2828" s="39"/>
    </row>
    <row r="2829" spans="1:14" s="25" customFormat="1" ht="13.35" customHeight="1">
      <c r="A2829" s="39"/>
      <c r="B2829" s="39"/>
      <c r="C2829" s="39"/>
      <c r="N2829" s="39"/>
    </row>
    <row r="2830" spans="1:14" s="25" customFormat="1" ht="13.35" customHeight="1">
      <c r="A2830" s="39"/>
      <c r="B2830" s="39"/>
      <c r="C2830" s="39"/>
      <c r="N2830" s="39"/>
    </row>
    <row r="2831" spans="1:14" s="25" customFormat="1" ht="13.35" customHeight="1">
      <c r="A2831" s="39"/>
      <c r="B2831" s="39"/>
      <c r="C2831" s="39"/>
      <c r="N2831" s="39"/>
    </row>
    <row r="2832" spans="1:14" s="25" customFormat="1" ht="13.35" customHeight="1">
      <c r="A2832" s="39"/>
      <c r="B2832" s="39"/>
      <c r="C2832" s="39"/>
      <c r="N2832" s="39"/>
    </row>
    <row r="2833" spans="1:14" s="25" customFormat="1" ht="13.35" customHeight="1">
      <c r="A2833" s="39"/>
      <c r="B2833" s="39"/>
      <c r="C2833" s="39"/>
      <c r="N2833" s="39"/>
    </row>
    <row r="2834" spans="1:14" s="25" customFormat="1" ht="13.35" customHeight="1">
      <c r="A2834" s="39"/>
      <c r="B2834" s="39"/>
      <c r="C2834" s="39"/>
      <c r="N2834" s="39"/>
    </row>
    <row r="2835" spans="1:14" s="25" customFormat="1" ht="13.35" customHeight="1">
      <c r="A2835" s="39"/>
      <c r="B2835" s="39"/>
      <c r="C2835" s="39"/>
      <c r="N2835" s="39"/>
    </row>
    <row r="2836" spans="1:14" s="25" customFormat="1" ht="13.35" customHeight="1">
      <c r="A2836" s="39"/>
      <c r="B2836" s="39"/>
      <c r="C2836" s="39"/>
      <c r="N2836" s="39"/>
    </row>
    <row r="2837" spans="1:14" s="25" customFormat="1" ht="13.35" customHeight="1">
      <c r="A2837" s="39"/>
      <c r="B2837" s="39"/>
      <c r="C2837" s="39"/>
      <c r="N2837" s="39"/>
    </row>
    <row r="2838" spans="1:14" s="25" customFormat="1" ht="13.35" customHeight="1">
      <c r="A2838" s="39"/>
      <c r="B2838" s="39"/>
      <c r="C2838" s="39"/>
      <c r="N2838" s="39"/>
    </row>
    <row r="2839" spans="1:14" s="25" customFormat="1" ht="13.35" customHeight="1">
      <c r="A2839" s="39"/>
      <c r="B2839" s="39"/>
      <c r="C2839" s="39"/>
      <c r="N2839" s="39"/>
    </row>
    <row r="2840" spans="1:14" s="25" customFormat="1" ht="13.35" customHeight="1">
      <c r="A2840" s="39"/>
      <c r="B2840" s="39"/>
      <c r="C2840" s="39"/>
      <c r="N2840" s="39"/>
    </row>
    <row r="2841" spans="1:14" s="25" customFormat="1" ht="13.35" customHeight="1">
      <c r="A2841" s="39"/>
      <c r="B2841" s="39"/>
      <c r="C2841" s="39"/>
      <c r="N2841" s="39"/>
    </row>
    <row r="2842" spans="1:14" s="25" customFormat="1" ht="13.35" customHeight="1">
      <c r="A2842" s="39"/>
      <c r="B2842" s="39"/>
      <c r="C2842" s="39"/>
      <c r="N2842" s="39"/>
    </row>
    <row r="2843" spans="1:14" s="25" customFormat="1" ht="13.35" customHeight="1">
      <c r="A2843" s="39"/>
      <c r="B2843" s="39"/>
      <c r="C2843" s="39"/>
      <c r="N2843" s="39"/>
    </row>
    <row r="2844" spans="1:14" s="25" customFormat="1" ht="13.35" customHeight="1">
      <c r="A2844" s="39"/>
      <c r="B2844" s="39"/>
      <c r="C2844" s="39"/>
      <c r="N2844" s="39"/>
    </row>
    <row r="2845" spans="1:14" s="25" customFormat="1" ht="13.35" customHeight="1">
      <c r="A2845" s="39"/>
      <c r="B2845" s="39"/>
      <c r="C2845" s="39"/>
      <c r="N2845" s="39"/>
    </row>
    <row r="2846" spans="1:14" s="25" customFormat="1" ht="13.35" customHeight="1">
      <c r="A2846" s="39"/>
      <c r="B2846" s="39"/>
      <c r="C2846" s="39"/>
      <c r="N2846" s="39"/>
    </row>
    <row r="2847" spans="1:14" s="25" customFormat="1" ht="13.35" customHeight="1">
      <c r="A2847" s="39"/>
      <c r="B2847" s="39"/>
      <c r="C2847" s="39"/>
      <c r="N2847" s="39"/>
    </row>
    <row r="2848" spans="1:14" s="25" customFormat="1" ht="13.35" customHeight="1">
      <c r="A2848" s="39"/>
      <c r="B2848" s="39"/>
      <c r="C2848" s="39"/>
      <c r="N2848" s="39"/>
    </row>
    <row r="2849" spans="1:14" s="25" customFormat="1" ht="13.35" customHeight="1">
      <c r="A2849" s="39"/>
      <c r="B2849" s="39"/>
      <c r="C2849" s="39"/>
      <c r="N2849" s="39"/>
    </row>
    <row r="2850" spans="1:14" s="25" customFormat="1" ht="13.35" customHeight="1">
      <c r="A2850" s="39"/>
      <c r="B2850" s="39"/>
      <c r="C2850" s="39"/>
      <c r="N2850" s="39"/>
    </row>
    <row r="2851" spans="1:14" s="25" customFormat="1" ht="13.35" customHeight="1">
      <c r="A2851" s="39"/>
      <c r="B2851" s="39"/>
      <c r="C2851" s="39"/>
      <c r="N2851" s="39"/>
    </row>
    <row r="2852" spans="1:14" s="25" customFormat="1" ht="13.35" customHeight="1">
      <c r="A2852" s="39"/>
      <c r="B2852" s="39"/>
      <c r="C2852" s="39"/>
      <c r="N2852" s="39"/>
    </row>
    <row r="2853" spans="1:14" s="25" customFormat="1" ht="13.35" customHeight="1">
      <c r="A2853" s="39"/>
      <c r="B2853" s="39"/>
      <c r="C2853" s="39"/>
      <c r="N2853" s="39"/>
    </row>
    <row r="2854" spans="1:14" s="25" customFormat="1" ht="13.35" customHeight="1">
      <c r="A2854" s="39"/>
      <c r="B2854" s="39"/>
      <c r="C2854" s="39"/>
      <c r="N2854" s="39"/>
    </row>
    <row r="2855" spans="1:14" s="25" customFormat="1" ht="13.35" customHeight="1">
      <c r="A2855" s="39"/>
      <c r="B2855" s="39"/>
      <c r="C2855" s="39"/>
      <c r="N2855" s="39"/>
    </row>
    <row r="2856" spans="1:14" s="25" customFormat="1" ht="13.35" customHeight="1">
      <c r="A2856" s="39"/>
      <c r="B2856" s="39"/>
      <c r="C2856" s="39"/>
      <c r="N2856" s="39"/>
    </row>
    <row r="2857" spans="1:14" s="25" customFormat="1" ht="13.35" customHeight="1">
      <c r="A2857" s="39"/>
      <c r="B2857" s="39"/>
      <c r="C2857" s="39"/>
      <c r="N2857" s="39"/>
    </row>
    <row r="2858" spans="1:14" s="25" customFormat="1" ht="13.35" customHeight="1">
      <c r="A2858" s="39"/>
      <c r="B2858" s="39"/>
      <c r="C2858" s="39"/>
      <c r="N2858" s="39"/>
    </row>
    <row r="2859" spans="1:14" s="25" customFormat="1" ht="13.35" customHeight="1">
      <c r="A2859" s="39"/>
      <c r="B2859" s="39"/>
      <c r="C2859" s="39"/>
      <c r="N2859" s="39"/>
    </row>
    <row r="2860" spans="1:14" s="25" customFormat="1" ht="13.35" customHeight="1">
      <c r="A2860" s="39"/>
      <c r="B2860" s="39"/>
      <c r="C2860" s="39"/>
      <c r="N2860" s="39"/>
    </row>
    <row r="2861" spans="1:14" s="25" customFormat="1" ht="13.35" customHeight="1">
      <c r="A2861" s="39"/>
      <c r="B2861" s="39"/>
      <c r="C2861" s="39"/>
      <c r="N2861" s="39"/>
    </row>
    <row r="2862" spans="1:14" s="25" customFormat="1" ht="13.35" customHeight="1">
      <c r="A2862" s="39"/>
      <c r="B2862" s="39"/>
      <c r="C2862" s="39"/>
      <c r="N2862" s="39"/>
    </row>
    <row r="2863" spans="1:14" s="25" customFormat="1" ht="13.35" customHeight="1">
      <c r="A2863" s="39"/>
      <c r="B2863" s="39"/>
      <c r="C2863" s="39"/>
      <c r="N2863" s="39"/>
    </row>
    <row r="2864" spans="1:14" s="25" customFormat="1" ht="13.35" customHeight="1">
      <c r="A2864" s="39"/>
      <c r="B2864" s="39"/>
      <c r="C2864" s="39"/>
      <c r="N2864" s="39"/>
    </row>
    <row r="2865" spans="1:14" s="25" customFormat="1" ht="13.35" customHeight="1">
      <c r="A2865" s="39"/>
      <c r="B2865" s="39"/>
      <c r="C2865" s="39"/>
      <c r="N2865" s="39"/>
    </row>
    <row r="2866" spans="1:14" s="25" customFormat="1" ht="13.35" customHeight="1">
      <c r="A2866" s="39"/>
      <c r="B2866" s="39"/>
      <c r="C2866" s="39"/>
      <c r="N2866" s="39"/>
    </row>
    <row r="2867" spans="1:14" s="25" customFormat="1" ht="13.35" customHeight="1">
      <c r="A2867" s="39"/>
      <c r="B2867" s="39"/>
      <c r="C2867" s="39"/>
      <c r="N2867" s="39"/>
    </row>
    <row r="2868" spans="1:14" s="25" customFormat="1" ht="13.35" customHeight="1">
      <c r="A2868" s="39"/>
      <c r="B2868" s="39"/>
      <c r="C2868" s="39"/>
      <c r="N2868" s="39"/>
    </row>
    <row r="2869" spans="1:14" s="25" customFormat="1" ht="13.35" customHeight="1">
      <c r="A2869" s="39"/>
      <c r="B2869" s="39"/>
      <c r="C2869" s="39"/>
      <c r="N2869" s="39"/>
    </row>
    <row r="2870" spans="1:14" s="25" customFormat="1" ht="13.35" customHeight="1">
      <c r="A2870" s="39"/>
      <c r="B2870" s="39"/>
      <c r="C2870" s="39"/>
      <c r="N2870" s="39"/>
    </row>
    <row r="2871" spans="1:14" s="25" customFormat="1" ht="13.35" customHeight="1">
      <c r="A2871" s="39"/>
      <c r="B2871" s="39"/>
      <c r="C2871" s="39"/>
      <c r="N2871" s="39"/>
    </row>
    <row r="2872" spans="1:14" s="25" customFormat="1" ht="13.35" customHeight="1">
      <c r="A2872" s="39"/>
      <c r="B2872" s="39"/>
      <c r="C2872" s="39"/>
      <c r="N2872" s="39"/>
    </row>
    <row r="2873" spans="1:14" s="25" customFormat="1" ht="13.35" customHeight="1">
      <c r="A2873" s="39"/>
      <c r="B2873" s="39"/>
      <c r="C2873" s="39"/>
      <c r="N2873" s="39"/>
    </row>
    <row r="2874" spans="1:14" s="25" customFormat="1" ht="13.35" customHeight="1">
      <c r="A2874" s="39"/>
      <c r="B2874" s="39"/>
      <c r="C2874" s="39"/>
      <c r="N2874" s="39"/>
    </row>
    <row r="2875" spans="1:14" s="25" customFormat="1" ht="13.35" customHeight="1">
      <c r="A2875" s="39"/>
      <c r="B2875" s="39"/>
      <c r="C2875" s="39"/>
      <c r="N2875" s="39"/>
    </row>
    <row r="2876" spans="1:14" s="25" customFormat="1" ht="13.35" customHeight="1">
      <c r="A2876" s="39"/>
      <c r="B2876" s="39"/>
      <c r="C2876" s="39"/>
      <c r="N2876" s="39"/>
    </row>
    <row r="2877" spans="1:14" s="25" customFormat="1" ht="13.35" customHeight="1">
      <c r="A2877" s="39"/>
      <c r="B2877" s="39"/>
      <c r="C2877" s="39"/>
      <c r="N2877" s="39"/>
    </row>
    <row r="2878" spans="1:14" s="25" customFormat="1" ht="13.35" customHeight="1">
      <c r="A2878" s="39"/>
      <c r="B2878" s="39"/>
      <c r="C2878" s="39"/>
      <c r="N2878" s="39"/>
    </row>
    <row r="2879" spans="1:14" s="25" customFormat="1" ht="13.35" customHeight="1">
      <c r="A2879" s="39"/>
      <c r="B2879" s="39"/>
      <c r="C2879" s="39"/>
      <c r="N2879" s="39"/>
    </row>
    <row r="2880" spans="1:14" s="25" customFormat="1" ht="13.35" customHeight="1">
      <c r="A2880" s="39"/>
      <c r="B2880" s="39"/>
      <c r="C2880" s="39"/>
      <c r="N2880" s="39"/>
    </row>
    <row r="2881" spans="1:14" s="25" customFormat="1" ht="13.35" customHeight="1">
      <c r="A2881" s="39"/>
      <c r="B2881" s="39"/>
      <c r="C2881" s="39"/>
      <c r="N2881" s="39"/>
    </row>
    <row r="2882" spans="1:14" s="25" customFormat="1" ht="13.35" customHeight="1">
      <c r="A2882" s="39"/>
      <c r="B2882" s="39"/>
      <c r="C2882" s="39"/>
      <c r="N2882" s="39"/>
    </row>
    <row r="2883" spans="1:14" s="25" customFormat="1" ht="13.35" customHeight="1">
      <c r="A2883" s="39"/>
      <c r="B2883" s="39"/>
      <c r="C2883" s="39"/>
      <c r="N2883" s="39"/>
    </row>
    <row r="2884" spans="1:14" s="25" customFormat="1" ht="13.35" customHeight="1">
      <c r="A2884" s="39"/>
      <c r="B2884" s="39"/>
      <c r="C2884" s="39"/>
      <c r="N2884" s="39"/>
    </row>
    <row r="2885" spans="1:14" s="25" customFormat="1" ht="13.35" customHeight="1">
      <c r="A2885" s="39"/>
      <c r="B2885" s="39"/>
      <c r="C2885" s="39"/>
      <c r="N2885" s="39"/>
    </row>
    <row r="2886" spans="1:14" s="25" customFormat="1" ht="13.35" customHeight="1">
      <c r="A2886" s="39"/>
      <c r="B2886" s="39"/>
      <c r="C2886" s="39"/>
      <c r="N2886" s="39"/>
    </row>
    <row r="2887" spans="1:14" s="25" customFormat="1" ht="13.35" customHeight="1">
      <c r="A2887" s="39"/>
      <c r="B2887" s="39"/>
      <c r="C2887" s="39"/>
      <c r="N2887" s="39"/>
    </row>
    <row r="2888" spans="1:14" s="25" customFormat="1" ht="13.35" customHeight="1">
      <c r="A2888" s="39"/>
      <c r="B2888" s="39"/>
      <c r="C2888" s="39"/>
      <c r="N2888" s="39"/>
    </row>
    <row r="2889" spans="1:14" s="25" customFormat="1" ht="13.35" customHeight="1">
      <c r="A2889" s="39"/>
      <c r="B2889" s="39"/>
      <c r="C2889" s="39"/>
      <c r="N2889" s="39"/>
    </row>
    <row r="2890" spans="1:14" s="25" customFormat="1" ht="13.35" customHeight="1">
      <c r="A2890" s="39"/>
      <c r="B2890" s="39"/>
      <c r="C2890" s="39"/>
      <c r="N2890" s="39"/>
    </row>
    <row r="2891" spans="1:14" s="25" customFormat="1" ht="13.35" customHeight="1">
      <c r="A2891" s="39"/>
      <c r="B2891" s="39"/>
      <c r="C2891" s="39"/>
      <c r="N2891" s="39"/>
    </row>
    <row r="2892" spans="1:14" s="25" customFormat="1" ht="13.35" customHeight="1">
      <c r="A2892" s="39"/>
      <c r="B2892" s="39"/>
      <c r="C2892" s="39"/>
      <c r="N2892" s="39"/>
    </row>
    <row r="2893" spans="1:14" s="25" customFormat="1" ht="13.35" customHeight="1">
      <c r="A2893" s="39"/>
      <c r="B2893" s="39"/>
      <c r="C2893" s="39"/>
      <c r="N2893" s="39"/>
    </row>
    <row r="2894" spans="1:14" s="25" customFormat="1" ht="13.35" customHeight="1">
      <c r="A2894" s="39"/>
      <c r="B2894" s="39"/>
      <c r="C2894" s="39"/>
      <c r="N2894" s="39"/>
    </row>
    <row r="2895" spans="1:14" s="25" customFormat="1" ht="13.35" customHeight="1">
      <c r="A2895" s="39"/>
      <c r="B2895" s="39"/>
      <c r="C2895" s="39"/>
      <c r="N2895" s="39"/>
    </row>
    <row r="2896" spans="1:14" s="25" customFormat="1" ht="13.35" customHeight="1">
      <c r="A2896" s="39"/>
      <c r="B2896" s="39"/>
      <c r="C2896" s="39"/>
      <c r="N2896" s="39"/>
    </row>
    <row r="2897" spans="1:14" s="25" customFormat="1" ht="13.35" customHeight="1">
      <c r="A2897" s="39"/>
      <c r="B2897" s="39"/>
      <c r="C2897" s="39"/>
      <c r="N2897" s="39"/>
    </row>
    <row r="2898" spans="1:14" s="25" customFormat="1" ht="13.35" customHeight="1">
      <c r="A2898" s="39"/>
      <c r="B2898" s="39"/>
      <c r="C2898" s="39"/>
      <c r="N2898" s="39"/>
    </row>
    <row r="2899" spans="1:14" s="25" customFormat="1" ht="13.35" customHeight="1">
      <c r="A2899" s="39"/>
      <c r="B2899" s="39"/>
      <c r="C2899" s="39"/>
      <c r="N2899" s="39"/>
    </row>
    <row r="2900" spans="1:14" s="25" customFormat="1" ht="13.35" customHeight="1">
      <c r="A2900" s="39"/>
      <c r="B2900" s="39"/>
      <c r="C2900" s="39"/>
      <c r="N2900" s="39"/>
    </row>
    <row r="2901" spans="1:14" s="25" customFormat="1" ht="13.35" customHeight="1">
      <c r="A2901" s="39"/>
      <c r="B2901" s="39"/>
      <c r="C2901" s="39"/>
      <c r="N2901" s="39"/>
    </row>
    <row r="2902" spans="1:14" s="25" customFormat="1" ht="13.35" customHeight="1">
      <c r="A2902" s="39"/>
      <c r="B2902" s="39"/>
      <c r="C2902" s="39"/>
      <c r="N2902" s="39"/>
    </row>
    <row r="2903" spans="1:14" s="25" customFormat="1" ht="13.35" customHeight="1">
      <c r="A2903" s="39"/>
      <c r="B2903" s="39"/>
      <c r="C2903" s="39"/>
      <c r="N2903" s="39"/>
    </row>
    <row r="2904" spans="1:14" s="25" customFormat="1" ht="13.35" customHeight="1">
      <c r="A2904" s="39"/>
      <c r="B2904" s="39"/>
      <c r="C2904" s="39"/>
      <c r="N2904" s="39"/>
    </row>
    <row r="2905" spans="1:14" s="25" customFormat="1" ht="13.35" customHeight="1">
      <c r="A2905" s="39"/>
      <c r="B2905" s="39"/>
      <c r="C2905" s="39"/>
      <c r="N2905" s="39"/>
    </row>
    <row r="2906" spans="1:14" s="25" customFormat="1" ht="13.35" customHeight="1">
      <c r="A2906" s="39"/>
      <c r="B2906" s="39"/>
      <c r="C2906" s="39"/>
      <c r="N2906" s="39"/>
    </row>
    <row r="2907" spans="1:14" s="25" customFormat="1" ht="13.35" customHeight="1">
      <c r="A2907" s="39"/>
      <c r="B2907" s="39"/>
      <c r="C2907" s="39"/>
      <c r="N2907" s="39"/>
    </row>
    <row r="2908" spans="1:14" s="25" customFormat="1" ht="13.35" customHeight="1">
      <c r="A2908" s="39"/>
      <c r="B2908" s="39"/>
      <c r="C2908" s="39"/>
      <c r="N2908" s="39"/>
    </row>
    <row r="2909" spans="1:14" s="25" customFormat="1" ht="13.35" customHeight="1">
      <c r="A2909" s="39"/>
      <c r="B2909" s="39"/>
      <c r="C2909" s="39"/>
      <c r="N2909" s="39"/>
    </row>
    <row r="2910" spans="1:14" s="25" customFormat="1" ht="13.35" customHeight="1">
      <c r="A2910" s="39"/>
      <c r="B2910" s="39"/>
      <c r="C2910" s="39"/>
      <c r="N2910" s="39"/>
    </row>
    <row r="2911" spans="1:14" s="25" customFormat="1" ht="13.35" customHeight="1">
      <c r="A2911" s="39"/>
      <c r="B2911" s="39"/>
      <c r="C2911" s="39"/>
      <c r="N2911" s="39"/>
    </row>
    <row r="2912" spans="1:14" s="25" customFormat="1" ht="13.35" customHeight="1">
      <c r="A2912" s="39"/>
      <c r="B2912" s="39"/>
      <c r="C2912" s="39"/>
      <c r="N2912" s="39"/>
    </row>
    <row r="2913" spans="1:14" s="25" customFormat="1" ht="13.35" customHeight="1">
      <c r="A2913" s="39"/>
      <c r="B2913" s="39"/>
      <c r="C2913" s="39"/>
      <c r="N2913" s="39"/>
    </row>
    <row r="2914" spans="1:14" s="25" customFormat="1" ht="13.35" customHeight="1">
      <c r="A2914" s="39"/>
      <c r="B2914" s="39"/>
      <c r="C2914" s="39"/>
      <c r="N2914" s="39"/>
    </row>
    <row r="2915" spans="1:14" s="25" customFormat="1" ht="13.35" customHeight="1">
      <c r="A2915" s="39"/>
      <c r="B2915" s="39"/>
      <c r="C2915" s="39"/>
      <c r="N2915" s="39"/>
    </row>
    <row r="2916" spans="1:14" s="25" customFormat="1" ht="13.35" customHeight="1">
      <c r="A2916" s="39"/>
      <c r="B2916" s="39"/>
      <c r="C2916" s="39"/>
      <c r="N2916" s="39"/>
    </row>
    <row r="2917" spans="1:14" s="25" customFormat="1" ht="13.35" customHeight="1">
      <c r="A2917" s="39"/>
      <c r="B2917" s="39"/>
      <c r="C2917" s="39"/>
      <c r="N2917" s="39"/>
    </row>
    <row r="2918" spans="1:14" s="25" customFormat="1" ht="13.35" customHeight="1">
      <c r="A2918" s="39"/>
      <c r="B2918" s="39"/>
      <c r="C2918" s="39"/>
      <c r="N2918" s="39"/>
    </row>
    <row r="2919" spans="1:14" s="25" customFormat="1" ht="13.35" customHeight="1">
      <c r="A2919" s="39"/>
      <c r="B2919" s="39"/>
      <c r="C2919" s="39"/>
      <c r="N2919" s="39"/>
    </row>
    <row r="2920" spans="1:14" s="25" customFormat="1" ht="13.35" customHeight="1">
      <c r="A2920" s="39"/>
      <c r="B2920" s="39"/>
      <c r="C2920" s="39"/>
      <c r="N2920" s="39"/>
    </row>
    <row r="2921" spans="1:14" s="25" customFormat="1" ht="13.35" customHeight="1">
      <c r="A2921" s="39"/>
      <c r="B2921" s="39"/>
      <c r="C2921" s="39"/>
      <c r="N2921" s="39"/>
    </row>
    <row r="2922" spans="1:14" s="25" customFormat="1" ht="13.35" customHeight="1">
      <c r="A2922" s="39"/>
      <c r="B2922" s="39"/>
      <c r="C2922" s="39"/>
      <c r="N2922" s="39"/>
    </row>
    <row r="2923" spans="1:14" s="25" customFormat="1" ht="13.35" customHeight="1">
      <c r="A2923" s="39"/>
      <c r="B2923" s="39"/>
      <c r="C2923" s="39"/>
      <c r="N2923" s="39"/>
    </row>
    <row r="2924" spans="1:14" s="25" customFormat="1" ht="13.35" customHeight="1">
      <c r="A2924" s="39"/>
      <c r="B2924" s="39"/>
      <c r="C2924" s="39"/>
      <c r="N2924" s="39"/>
    </row>
    <row r="2925" spans="1:14">
      <c r="B2925" s="39"/>
      <c r="C2925" s="39"/>
      <c r="D2925" s="25"/>
      <c r="E2925" s="25"/>
      <c r="F2925" s="25"/>
      <c r="G2925" s="25"/>
      <c r="H2925" s="25"/>
    </row>
  </sheetData>
  <mergeCells count="1">
    <mergeCell ref="B4:C4"/>
  </mergeCells>
  <phoneticPr fontId="5" type="noConversion"/>
  <hyperlinks>
    <hyperlink ref="H27" location="CONTENTS!A1" display="CONTENTS!A1"/>
  </hyperlinks>
  <pageMargins left="0.98425196850393704" right="0.98425196850393704" top="0.98425196850393704" bottom="0.98425196850393704" header="0.51181102362204722" footer="0.51181102362204722"/>
  <pageSetup paperSize="9" scale="78" orientation="landscape" r:id="rId1"/>
  <headerFooter alignWithMargins="0"/>
</worksheet>
</file>

<file path=xl/worksheets/sheet41.xml><?xml version="1.0" encoding="utf-8"?>
<worksheet xmlns="http://schemas.openxmlformats.org/spreadsheetml/2006/main" xmlns:r="http://schemas.openxmlformats.org/officeDocument/2006/relationships">
  <sheetPr codeName="Sheet42" enableFormatConditionsCalculation="0">
    <pageSetUpPr fitToPage="1"/>
  </sheetPr>
  <dimension ref="A1:AI3162"/>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1.7109375" style="167" customWidth="1"/>
    <col min="4" max="5" width="11.28515625" style="167" customWidth="1"/>
    <col min="6" max="6" width="12.28515625" style="240" customWidth="1"/>
    <col min="7" max="7" width="13" style="5" customWidth="1"/>
    <col min="8" max="10" width="11.28515625" style="5" customWidth="1"/>
    <col min="11" max="11" width="12.7109375" style="5" customWidth="1"/>
    <col min="12" max="14" width="11.28515625" style="5" customWidth="1"/>
    <col min="15" max="16" width="9.140625" style="5"/>
    <col min="17" max="17" width="14.5703125" style="5" bestFit="1" customWidth="1"/>
    <col min="18" max="18" width="10.7109375" style="5" bestFit="1" customWidth="1"/>
    <col min="19" max="22" width="9.140625" style="5"/>
    <col min="23" max="27" width="9.140625" style="10"/>
    <col min="28" max="28" width="10" style="10" bestFit="1" customWidth="1"/>
    <col min="29" max="34" width="9.140625" style="10"/>
    <col min="35" max="16384" width="9.140625" style="111"/>
  </cols>
  <sheetData>
    <row r="1" spans="1:35" s="39" customFormat="1" ht="15" customHeight="1">
      <c r="A1" s="426" t="s">
        <v>303</v>
      </c>
      <c r="B1" s="112"/>
      <c r="C1" s="112"/>
      <c r="D1" s="113"/>
      <c r="E1" s="113"/>
      <c r="F1" s="126"/>
      <c r="G1" s="1"/>
      <c r="H1" s="1"/>
      <c r="I1" s="1"/>
      <c r="J1" s="1"/>
      <c r="K1" s="1"/>
      <c r="L1" s="1"/>
      <c r="M1" s="1"/>
      <c r="N1" s="1"/>
    </row>
    <row r="2" spans="1:35" s="39" customFormat="1" ht="13.35" customHeight="1">
      <c r="A2" s="196"/>
      <c r="B2" s="197" t="s">
        <v>162</v>
      </c>
      <c r="C2" s="198"/>
      <c r="D2" s="357" t="s">
        <v>256</v>
      </c>
      <c r="E2" s="358"/>
      <c r="F2" s="359"/>
      <c r="G2" s="358"/>
      <c r="H2" s="358"/>
      <c r="I2" s="358"/>
      <c r="J2" s="358"/>
      <c r="K2" s="359"/>
      <c r="L2" s="359"/>
      <c r="M2" s="358"/>
      <c r="N2" s="360"/>
    </row>
    <row r="3" spans="1:35" s="109" customFormat="1" ht="15" customHeight="1">
      <c r="A3" s="250"/>
      <c r="B3" s="251" t="s">
        <v>97</v>
      </c>
      <c r="C3" s="252"/>
      <c r="D3" s="199" t="s">
        <v>104</v>
      </c>
      <c r="E3" s="200"/>
      <c r="F3" s="201" t="s">
        <v>105</v>
      </c>
      <c r="G3" s="202"/>
      <c r="H3" s="200"/>
      <c r="I3" s="203" t="s">
        <v>106</v>
      </c>
      <c r="J3" s="202"/>
      <c r="K3" s="204"/>
      <c r="L3" s="205"/>
      <c r="M3" s="200" t="s">
        <v>80</v>
      </c>
      <c r="N3" s="207" t="s">
        <v>80</v>
      </c>
      <c r="Q3" s="1"/>
      <c r="R3" s="1"/>
      <c r="S3" s="1"/>
      <c r="T3" s="1"/>
      <c r="U3" s="1"/>
      <c r="V3" s="1"/>
      <c r="W3" s="1"/>
      <c r="X3" s="3"/>
      <c r="Y3" s="3"/>
      <c r="Z3" s="3"/>
      <c r="AA3" s="3"/>
      <c r="AB3" s="3"/>
      <c r="AC3" s="3"/>
      <c r="AD3" s="3"/>
      <c r="AE3" s="3"/>
      <c r="AF3" s="3"/>
      <c r="AG3" s="3"/>
      <c r="AH3" s="3"/>
      <c r="AI3" s="3"/>
    </row>
    <row r="4" spans="1:35" s="39" customFormat="1" ht="66.2" customHeight="1">
      <c r="A4" s="116"/>
      <c r="B4" s="603" t="s">
        <v>168</v>
      </c>
      <c r="C4" s="604"/>
      <c r="D4" s="208" t="s">
        <v>1</v>
      </c>
      <c r="E4" s="209" t="s">
        <v>9</v>
      </c>
      <c r="F4" s="208" t="s">
        <v>100</v>
      </c>
      <c r="G4" s="210" t="s">
        <v>87</v>
      </c>
      <c r="H4" s="209" t="s">
        <v>4</v>
      </c>
      <c r="I4" s="208" t="s">
        <v>119</v>
      </c>
      <c r="J4" s="210" t="s">
        <v>95</v>
      </c>
      <c r="K4" s="210" t="s">
        <v>118</v>
      </c>
      <c r="L4" s="209" t="s">
        <v>109</v>
      </c>
      <c r="M4" s="210" t="s">
        <v>21</v>
      </c>
      <c r="N4" s="211" t="s">
        <v>28</v>
      </c>
    </row>
    <row r="5" spans="1:35" s="39" customFormat="1" ht="13.35" customHeight="1">
      <c r="A5" s="37"/>
      <c r="B5" s="24" t="s">
        <v>33</v>
      </c>
      <c r="C5" s="67" t="s">
        <v>127</v>
      </c>
      <c r="D5" s="99">
        <f>A3.8.2!D7/A3.8.2!$N7</f>
        <v>2.092795596682797E-2</v>
      </c>
      <c r="E5" s="100">
        <f>A3.8.2!E7/A3.8.2!$N7</f>
        <v>2.4106427425162427E-3</v>
      </c>
      <c r="F5" s="99">
        <f>A3.8.2!F7/A3.8.2!$N7</f>
        <v>7.7813594641186132E-2</v>
      </c>
      <c r="G5" s="101">
        <f>A3.8.2!G7/A3.8.2!$N7</f>
        <v>2.8032910777953213E-3</v>
      </c>
      <c r="H5" s="100">
        <f>A3.8.2!H7/A3.8.2!$N7</f>
        <v>4.8100109252471109E-2</v>
      </c>
      <c r="I5" s="99">
        <f>A3.8.2!I7/A3.8.2!$N7</f>
        <v>0.18877141254780797</v>
      </c>
      <c r="J5" s="101">
        <f>A3.8.2!J7/A3.8.2!$N7</f>
        <v>2.696119860342704E-2</v>
      </c>
      <c r="K5" s="101">
        <f>A3.8.2!K7/A3.8.2!$N7</f>
        <v>0.58533777108201213</v>
      </c>
      <c r="L5" s="100">
        <f>A3.8.2!L7/A3.8.2!$N7</f>
        <v>4.0285518199782197E-2</v>
      </c>
      <c r="M5" s="101">
        <f>A3.8.2!M7/A3.8.2!$N7</f>
        <v>6.588505886173877E-3</v>
      </c>
      <c r="N5" s="102">
        <f>A3.8.2!N7/A3.8.2!$N7</f>
        <v>1</v>
      </c>
    </row>
    <row r="6" spans="1:35" s="39" customFormat="1" ht="13.35" customHeight="1">
      <c r="A6" s="37"/>
      <c r="B6" s="24" t="s">
        <v>34</v>
      </c>
      <c r="C6" s="38" t="s">
        <v>62</v>
      </c>
      <c r="D6" s="99">
        <f>A3.8.2!D8/A3.8.2!$N8</f>
        <v>2.6053023234382959E-2</v>
      </c>
      <c r="E6" s="100">
        <f>A3.8.2!E8/A3.8.2!$N8</f>
        <v>2.5268928234116715E-3</v>
      </c>
      <c r="F6" s="99">
        <f>A3.8.2!F8/A3.8.2!$N8</f>
        <v>9.7078613676136349E-2</v>
      </c>
      <c r="G6" s="101">
        <f>A3.8.2!G8/A3.8.2!$N8</f>
        <v>3.1046435642888238E-3</v>
      </c>
      <c r="H6" s="100">
        <f>A3.8.2!H8/A3.8.2!$N8</f>
        <v>5.2737745749475519E-2</v>
      </c>
      <c r="I6" s="99">
        <f>A3.8.2!I8/A3.8.2!$N8</f>
        <v>0.20071841399548662</v>
      </c>
      <c r="J6" s="101">
        <f>A3.8.2!J8/A3.8.2!$N8</f>
        <v>2.7461829246830598E-2</v>
      </c>
      <c r="K6" s="101">
        <f>A3.8.2!K8/A3.8.2!$N8</f>
        <v>0.54314754451501002</v>
      </c>
      <c r="L6" s="100">
        <f>A3.8.2!L8/A3.8.2!$N8</f>
        <v>4.3212276382770719E-2</v>
      </c>
      <c r="M6" s="101">
        <f>A3.8.2!M8/A3.8.2!$N8</f>
        <v>3.959016812206716E-3</v>
      </c>
      <c r="N6" s="102">
        <f>A3.8.2!N8/A3.8.2!$N8</f>
        <v>1</v>
      </c>
    </row>
    <row r="7" spans="1:35" s="39" customFormat="1" ht="13.35" customHeight="1">
      <c r="A7" s="37"/>
      <c r="B7" s="38" t="s">
        <v>35</v>
      </c>
      <c r="C7" s="38" t="s">
        <v>63</v>
      </c>
      <c r="D7" s="99">
        <f>A3.8.2!D9/A3.8.2!$N9</f>
        <v>3.1061477053761555E-2</v>
      </c>
      <c r="E7" s="100">
        <f>A3.8.2!E9/A3.8.2!$N9</f>
        <v>2.6567561526142725E-3</v>
      </c>
      <c r="F7" s="99">
        <f>A3.8.2!F9/A3.8.2!$N9</f>
        <v>0.11413127557955886</v>
      </c>
      <c r="G7" s="101">
        <f>A3.8.2!G9/A3.8.2!$N9</f>
        <v>4.3373824515976628E-3</v>
      </c>
      <c r="H7" s="100">
        <f>A3.8.2!H9/A3.8.2!$N9</f>
        <v>5.692315571732668E-2</v>
      </c>
      <c r="I7" s="99">
        <f>A3.8.2!I9/A3.8.2!$N9</f>
        <v>0.2102193314884776</v>
      </c>
      <c r="J7" s="101">
        <f>A3.8.2!J9/A3.8.2!$N9</f>
        <v>2.9653811309656768E-2</v>
      </c>
      <c r="K7" s="101">
        <f>A3.8.2!K9/A3.8.2!$N9</f>
        <v>0.49754838012428765</v>
      </c>
      <c r="L7" s="100">
        <f>A3.8.2!L9/A3.8.2!$N9</f>
        <v>5.046579830597029E-2</v>
      </c>
      <c r="M7" s="101">
        <f>A3.8.2!M9/A3.8.2!$N9</f>
        <v>3.0026318167487107E-3</v>
      </c>
      <c r="N7" s="102">
        <f>A3.8.2!N9/A3.8.2!$N9</f>
        <v>1</v>
      </c>
    </row>
    <row r="8" spans="1:35" s="39" customFormat="1" ht="13.35" customHeight="1">
      <c r="A8" s="37"/>
      <c r="B8" s="38" t="s">
        <v>36</v>
      </c>
      <c r="C8" s="38" t="s">
        <v>59</v>
      </c>
      <c r="D8" s="99">
        <f>A3.8.2!D10/A3.8.2!$N10</f>
        <v>2.7711593871824973E-2</v>
      </c>
      <c r="E8" s="100">
        <f>A3.8.2!E10/A3.8.2!$N10</f>
        <v>3.157141490470825E-3</v>
      </c>
      <c r="F8" s="99">
        <f>A3.8.2!F10/A3.8.2!$N10</f>
        <v>0.13478494239079486</v>
      </c>
      <c r="G8" s="101">
        <f>A3.8.2!G10/A3.8.2!$N10</f>
        <v>4.4562275011408034E-3</v>
      </c>
      <c r="H8" s="100">
        <f>A3.8.2!H10/A3.8.2!$N10</f>
        <v>5.8989158371552178E-2</v>
      </c>
      <c r="I8" s="99">
        <f>A3.8.2!I10/A3.8.2!$N10</f>
        <v>0.20797705664756708</v>
      </c>
      <c r="J8" s="101">
        <f>A3.8.2!J10/A3.8.2!$N10</f>
        <v>3.5676469232858901E-2</v>
      </c>
      <c r="K8" s="101">
        <f>A3.8.2!K10/A3.8.2!$N10</f>
        <v>0.47485951964228645</v>
      </c>
      <c r="L8" s="100">
        <f>A3.8.2!L10/A3.8.2!$N10</f>
        <v>4.9695575692789186E-2</v>
      </c>
      <c r="M8" s="101">
        <f>A3.8.2!M10/A3.8.2!$N10</f>
        <v>2.6923151587149225E-3</v>
      </c>
      <c r="N8" s="102">
        <f>A3.8.2!N10/A3.8.2!$N10</f>
        <v>1</v>
      </c>
    </row>
    <row r="9" spans="1:35" s="39" customFormat="1" ht="13.35" customHeight="1">
      <c r="A9" s="37"/>
      <c r="B9" s="38" t="s">
        <v>37</v>
      </c>
      <c r="C9" s="38" t="s">
        <v>60</v>
      </c>
      <c r="D9" s="99">
        <f>A3.8.2!D11/A3.8.2!$N11</f>
        <v>3.8028802699063551E-2</v>
      </c>
      <c r="E9" s="100">
        <f>A3.8.2!E11/A3.8.2!$N11</f>
        <v>3.2341501576810014E-3</v>
      </c>
      <c r="F9" s="99">
        <f>A3.8.2!F11/A3.8.2!$N11</f>
        <v>0.14502910909196623</v>
      </c>
      <c r="G9" s="101">
        <f>A3.8.2!G11/A3.8.2!$N11</f>
        <v>4.1390150168510737E-3</v>
      </c>
      <c r="H9" s="100">
        <f>A3.8.2!H11/A3.8.2!$N11</f>
        <v>6.0959237694464125E-2</v>
      </c>
      <c r="I9" s="99">
        <f>A3.8.2!I11/A3.8.2!$N11</f>
        <v>0.2125217055226942</v>
      </c>
      <c r="J9" s="101">
        <f>A3.8.2!J11/A3.8.2!$N11</f>
        <v>3.8358667325022196E-2</v>
      </c>
      <c r="K9" s="101">
        <f>A3.8.2!K11/A3.8.2!$N11</f>
        <v>0.44033083115041671</v>
      </c>
      <c r="L9" s="100">
        <f>A3.8.2!L11/A3.8.2!$N11</f>
        <v>5.4292756540230913E-2</v>
      </c>
      <c r="M9" s="101">
        <f>A3.8.2!M11/A3.8.2!$N11</f>
        <v>3.1057248016100269E-3</v>
      </c>
      <c r="N9" s="102">
        <f>A3.8.2!N11/A3.8.2!$N11</f>
        <v>1</v>
      </c>
    </row>
    <row r="10" spans="1:35" s="39" customFormat="1" ht="13.35" customHeight="1">
      <c r="A10" s="37"/>
      <c r="B10" s="38" t="s">
        <v>38</v>
      </c>
      <c r="C10" s="38" t="s">
        <v>64</v>
      </c>
      <c r="D10" s="99">
        <f>A3.8.2!D12/A3.8.2!$N12</f>
        <v>3.4972469558821447E-2</v>
      </c>
      <c r="E10" s="100">
        <f>A3.8.2!E12/A3.8.2!$N12</f>
        <v>4.4213660731336072E-3</v>
      </c>
      <c r="F10" s="99">
        <f>A3.8.2!F12/A3.8.2!$N12</f>
        <v>0.16169924511275113</v>
      </c>
      <c r="G10" s="101">
        <f>A3.8.2!G12/A3.8.2!$N12</f>
        <v>6.391808460594681E-3</v>
      </c>
      <c r="H10" s="100">
        <f>A3.8.2!H12/A3.8.2!$N12</f>
        <v>7.0639263101409555E-2</v>
      </c>
      <c r="I10" s="99">
        <f>A3.8.2!I12/A3.8.2!$N12</f>
        <v>0.22477722893395216</v>
      </c>
      <c r="J10" s="101">
        <f>A3.8.2!J12/A3.8.2!$N12</f>
        <v>3.6737953349499718E-2</v>
      </c>
      <c r="K10" s="101">
        <f>A3.8.2!K12/A3.8.2!$N12</f>
        <v>0.40957743091952553</v>
      </c>
      <c r="L10" s="100">
        <f>A3.8.2!L12/A3.8.2!$N12</f>
        <v>4.8880979636123277E-2</v>
      </c>
      <c r="M10" s="101">
        <f>A3.8.2!M12/A3.8.2!$N12</f>
        <v>1.9022548541890382E-3</v>
      </c>
      <c r="N10" s="102">
        <f>A3.8.2!N12/A3.8.2!$N12</f>
        <v>1</v>
      </c>
    </row>
    <row r="11" spans="1:35" s="39" customFormat="1" ht="13.35" customHeight="1">
      <c r="A11" s="37"/>
      <c r="B11" s="38" t="s">
        <v>39</v>
      </c>
      <c r="C11" s="38" t="s">
        <v>65</v>
      </c>
      <c r="D11" s="99">
        <f>A3.8.2!D13/A3.8.2!$N13</f>
        <v>3.3231108353541483E-2</v>
      </c>
      <c r="E11" s="100">
        <f>A3.8.2!E13/A3.8.2!$N13</f>
        <v>7.9058534123564936E-3</v>
      </c>
      <c r="F11" s="99">
        <f>A3.8.2!F13/A3.8.2!$N13</f>
        <v>0.19743466315989233</v>
      </c>
      <c r="G11" s="101">
        <f>A3.8.2!G13/A3.8.2!$N13</f>
        <v>4.3400306246733451E-3</v>
      </c>
      <c r="H11" s="100">
        <f>A3.8.2!H13/A3.8.2!$N13</f>
        <v>7.2554990255749643E-2</v>
      </c>
      <c r="I11" s="99">
        <f>A3.8.2!I13/A3.8.2!$N13</f>
        <v>0.21334322452601459</v>
      </c>
      <c r="J11" s="101">
        <f>A3.8.2!J13/A3.8.2!$N13</f>
        <v>4.4385579506911861E-2</v>
      </c>
      <c r="K11" s="101">
        <f>A3.8.2!K13/A3.8.2!$N13</f>
        <v>0.38988725306150968</v>
      </c>
      <c r="L11" s="100">
        <f>A3.8.2!L13/A3.8.2!$N13</f>
        <v>3.5755332476357246E-2</v>
      </c>
      <c r="M11" s="101">
        <f>A3.8.2!M13/A3.8.2!$N13</f>
        <v>1.1619646229933604E-3</v>
      </c>
      <c r="N11" s="102">
        <f>A3.8.2!N13/A3.8.2!$N13</f>
        <v>1</v>
      </c>
    </row>
    <row r="12" spans="1:35" s="39" customFormat="1" ht="13.35" customHeight="1">
      <c r="A12" s="37"/>
      <c r="B12" s="38" t="s">
        <v>40</v>
      </c>
      <c r="C12" s="38" t="s">
        <v>66</v>
      </c>
      <c r="D12" s="99">
        <f>A3.8.2!D14/A3.8.2!$N14</f>
        <v>2.9937482409608588E-2</v>
      </c>
      <c r="E12" s="100">
        <f>A3.8.2!E14/A3.8.2!$N14</f>
        <v>4.0342947817860238E-3</v>
      </c>
      <c r="F12" s="99">
        <f>A3.8.2!F14/A3.8.2!$N14</f>
        <v>0.23380040691050302</v>
      </c>
      <c r="G12" s="101">
        <f>A3.8.2!G14/A3.8.2!$N14</f>
        <v>5.6037018110825249E-3</v>
      </c>
      <c r="H12" s="100">
        <f>A3.8.2!H14/A3.8.2!$N14</f>
        <v>6.5969123973826274E-2</v>
      </c>
      <c r="I12" s="99">
        <f>A3.8.2!I14/A3.8.2!$N14</f>
        <v>0.19363449678065139</v>
      </c>
      <c r="J12" s="101">
        <f>A3.8.2!J14/A3.8.2!$N14</f>
        <v>5.332620088706963E-2</v>
      </c>
      <c r="K12" s="101">
        <f>A3.8.2!K14/A3.8.2!$N14</f>
        <v>0.37610288595558083</v>
      </c>
      <c r="L12" s="100">
        <f>A3.8.2!L14/A3.8.2!$N14</f>
        <v>3.5269273479349668E-2</v>
      </c>
      <c r="M12" s="101">
        <f>A3.8.2!M14/A3.8.2!$N14</f>
        <v>2.3221330105419745E-3</v>
      </c>
      <c r="N12" s="102">
        <f>A3.8.2!N14/A3.8.2!$N14</f>
        <v>1</v>
      </c>
    </row>
    <row r="13" spans="1:35" s="39" customFormat="1" ht="13.35" customHeight="1">
      <c r="A13" s="37"/>
      <c r="B13" s="38" t="s">
        <v>41</v>
      </c>
      <c r="C13" s="38" t="s">
        <v>67</v>
      </c>
      <c r="D13" s="99">
        <f>A3.8.2!D15/A3.8.2!$N15</f>
        <v>3.1410108870570323E-2</v>
      </c>
      <c r="E13" s="100">
        <f>A3.8.2!E15/A3.8.2!$N15</f>
        <v>7.9966642684076387E-3</v>
      </c>
      <c r="F13" s="99">
        <f>A3.8.2!F15/A3.8.2!$N15</f>
        <v>0.23174908900456151</v>
      </c>
      <c r="G13" s="101">
        <f>A3.8.2!G15/A3.8.2!$N15</f>
        <v>3.6751495806645303E-3</v>
      </c>
      <c r="H13" s="100">
        <f>A3.8.2!H15/A3.8.2!$N15</f>
        <v>7.1453698845407185E-2</v>
      </c>
      <c r="I13" s="99">
        <f>A3.8.2!I15/A3.8.2!$N15</f>
        <v>0.18698809330470079</v>
      </c>
      <c r="J13" s="101">
        <f>A3.8.2!J15/A3.8.2!$N15</f>
        <v>3.3169046549960682E-2</v>
      </c>
      <c r="K13" s="101">
        <f>A3.8.2!K15/A3.8.2!$N15</f>
        <v>0.38962708659209672</v>
      </c>
      <c r="L13" s="100">
        <f>A3.8.2!L15/A3.8.2!$N15</f>
        <v>4.1396378782317139E-2</v>
      </c>
      <c r="M13" s="101">
        <f>A3.8.2!M15/A3.8.2!$N15</f>
        <v>2.5346842013134851E-3</v>
      </c>
      <c r="N13" s="102">
        <f>A3.8.2!N15/A3.8.2!$N15</f>
        <v>1</v>
      </c>
    </row>
    <row r="14" spans="1:35" s="39" customFormat="1" ht="13.35" customHeight="1">
      <c r="A14" s="37"/>
      <c r="B14" s="38" t="s">
        <v>42</v>
      </c>
      <c r="C14" s="38" t="s">
        <v>129</v>
      </c>
      <c r="D14" s="99">
        <f>A3.8.2!D16/A3.8.2!$N16</f>
        <v>2.578475109012111E-2</v>
      </c>
      <c r="E14" s="100">
        <f>A3.8.2!E16/A3.8.2!$N16</f>
        <v>1.1992269314232591E-2</v>
      </c>
      <c r="F14" s="99">
        <f>A3.8.2!F16/A3.8.2!$N16</f>
        <v>0.24480829582795133</v>
      </c>
      <c r="G14" s="101">
        <f>A3.8.2!G16/A3.8.2!$N16</f>
        <v>4.4503244457010857E-3</v>
      </c>
      <c r="H14" s="100">
        <f>A3.8.2!H16/A3.8.2!$N16</f>
        <v>7.0094987133563491E-2</v>
      </c>
      <c r="I14" s="99">
        <f>A3.8.2!I16/A3.8.2!$N16</f>
        <v>0.20809163214334686</v>
      </c>
      <c r="J14" s="101">
        <f>A3.8.2!J16/A3.8.2!$N16</f>
        <v>4.3918087760274525E-2</v>
      </c>
      <c r="K14" s="101">
        <f>A3.8.2!K16/A3.8.2!$N16</f>
        <v>0.35667669145943504</v>
      </c>
      <c r="L14" s="100">
        <f>A3.8.2!L16/A3.8.2!$N16</f>
        <v>3.332938879604138E-2</v>
      </c>
      <c r="M14" s="101">
        <f>A3.8.2!M16/A3.8.2!$N16</f>
        <v>8.535720293327961E-4</v>
      </c>
      <c r="N14" s="102">
        <f>A3.8.2!N16/A3.8.2!$N16</f>
        <v>1</v>
      </c>
    </row>
    <row r="15" spans="1:35" s="39" customFormat="1" ht="13.35" customHeight="1">
      <c r="A15" s="37"/>
      <c r="B15" s="38" t="s">
        <v>43</v>
      </c>
      <c r="C15" s="38" t="s">
        <v>130</v>
      </c>
      <c r="D15" s="99">
        <f>A3.8.2!D17/A3.8.2!$N17</f>
        <v>1.5638495929743989E-2</v>
      </c>
      <c r="E15" s="100">
        <f>A3.8.2!E17/A3.8.2!$N17</f>
        <v>1.6083191861003602E-2</v>
      </c>
      <c r="F15" s="99">
        <f>A3.8.2!F17/A3.8.2!$N17</f>
        <v>0.26704638544403453</v>
      </c>
      <c r="G15" s="101">
        <f>A3.8.2!G17/A3.8.2!$N17</f>
        <v>8.1330142818257824E-3</v>
      </c>
      <c r="H15" s="100">
        <f>A3.8.2!H17/A3.8.2!$N17</f>
        <v>8.8103810306689886E-2</v>
      </c>
      <c r="I15" s="99">
        <f>A3.8.2!I17/A3.8.2!$N17</f>
        <v>0.15685906240357911</v>
      </c>
      <c r="J15" s="101">
        <f>A3.8.2!J17/A3.8.2!$N17</f>
        <v>5.5316974543171082E-2</v>
      </c>
      <c r="K15" s="101">
        <f>A3.8.2!K17/A3.8.2!$N17</f>
        <v>0.36255877718125001</v>
      </c>
      <c r="L15" s="100">
        <f>A3.8.2!L17/A3.8.2!$N17</f>
        <v>2.6856674313326279E-2</v>
      </c>
      <c r="M15" s="101">
        <f>A3.8.2!M17/A3.8.2!$N17</f>
        <v>3.4036137353756898E-3</v>
      </c>
      <c r="N15" s="102">
        <f>A3.8.2!N17/A3.8.2!$N17</f>
        <v>1</v>
      </c>
    </row>
    <row r="16" spans="1:35" s="39" customFormat="1" ht="13.35" customHeight="1">
      <c r="A16" s="37"/>
      <c r="B16" s="38" t="s">
        <v>44</v>
      </c>
      <c r="C16" s="38" t="s">
        <v>131</v>
      </c>
      <c r="D16" s="99">
        <f>A3.8.2!D18/A3.8.2!$N18</f>
        <v>1.4248146125920378E-2</v>
      </c>
      <c r="E16" s="100">
        <f>A3.8.2!E18/A3.8.2!$N18</f>
        <v>2.5376772366920299E-2</v>
      </c>
      <c r="F16" s="99">
        <f>A3.8.2!F18/A3.8.2!$N18</f>
        <v>0.28022992314237605</v>
      </c>
      <c r="G16" s="101">
        <f>A3.8.2!G18/A3.8.2!$N18</f>
        <v>8.8552422063878297E-3</v>
      </c>
      <c r="H16" s="100">
        <f>A3.8.2!H18/A3.8.2!$N18</f>
        <v>7.0174113747353453E-2</v>
      </c>
      <c r="I16" s="99">
        <f>A3.8.2!I18/A3.8.2!$N18</f>
        <v>0.17366431401397972</v>
      </c>
      <c r="J16" s="101">
        <f>A3.8.2!J18/A3.8.2!$N18</f>
        <v>4.261164142409879E-2</v>
      </c>
      <c r="K16" s="101">
        <f>A3.8.2!K18/A3.8.2!$N18</f>
        <v>0.35353832137044028</v>
      </c>
      <c r="L16" s="100">
        <f>A3.8.2!L18/A3.8.2!$N18</f>
        <v>3.1301525602523222E-2</v>
      </c>
      <c r="M16" s="101">
        <f>A3.8.2!M18/A3.8.2!$N18</f>
        <v>0</v>
      </c>
      <c r="N16" s="102">
        <f>A3.8.2!N18/A3.8.2!$N18</f>
        <v>1</v>
      </c>
    </row>
    <row r="17" spans="1:14" s="39" customFormat="1" ht="13.35" customHeight="1">
      <c r="A17" s="37"/>
      <c r="B17" s="38" t="s">
        <v>45</v>
      </c>
      <c r="C17" s="38" t="s">
        <v>132</v>
      </c>
      <c r="D17" s="99">
        <f>A3.8.2!D19/A3.8.2!$N19</f>
        <v>1.4891790355454258E-2</v>
      </c>
      <c r="E17" s="100">
        <f>A3.8.2!E19/A3.8.2!$N19</f>
        <v>2.6816912329118713E-2</v>
      </c>
      <c r="F17" s="99">
        <f>A3.8.2!F19/A3.8.2!$N19</f>
        <v>0.27117643301501304</v>
      </c>
      <c r="G17" s="101">
        <f>A3.8.2!G19/A3.8.2!$N19</f>
        <v>2.2271330332199267E-2</v>
      </c>
      <c r="H17" s="100">
        <f>A3.8.2!H19/A3.8.2!$N19</f>
        <v>5.7025668114035324E-2</v>
      </c>
      <c r="I17" s="99">
        <f>A3.8.2!I19/A3.8.2!$N19</f>
        <v>0.13261162717394356</v>
      </c>
      <c r="J17" s="101">
        <f>A3.8.2!J19/A3.8.2!$N19</f>
        <v>6.7230148163558892E-2</v>
      </c>
      <c r="K17" s="101">
        <f>A3.8.2!K19/A3.8.2!$N19</f>
        <v>0.36456102025488568</v>
      </c>
      <c r="L17" s="100">
        <f>A3.8.2!L19/A3.8.2!$N19</f>
        <v>4.3415070261791276E-2</v>
      </c>
      <c r="M17" s="101">
        <f>A3.8.2!M19/A3.8.2!$N19</f>
        <v>0</v>
      </c>
      <c r="N17" s="102">
        <f>A3.8.2!N19/A3.8.2!$N19</f>
        <v>1</v>
      </c>
    </row>
    <row r="18" spans="1:14" s="39" customFormat="1" ht="13.35" customHeight="1">
      <c r="A18" s="37"/>
      <c r="B18" s="38" t="s">
        <v>46</v>
      </c>
      <c r="C18" s="38" t="s">
        <v>133</v>
      </c>
      <c r="D18" s="99">
        <f>A3.8.2!D20/A3.8.2!$N20</f>
        <v>2.1177111807146296E-2</v>
      </c>
      <c r="E18" s="100">
        <f>A3.8.2!E20/A3.8.2!$N20</f>
        <v>7.7114987792532966E-2</v>
      </c>
      <c r="F18" s="99">
        <f>A3.8.2!F20/A3.8.2!$N20</f>
        <v>0.22646736673024698</v>
      </c>
      <c r="G18" s="101">
        <f>A3.8.2!G20/A3.8.2!$N20</f>
        <v>9.804971573892261E-3</v>
      </c>
      <c r="H18" s="100">
        <f>A3.8.2!H20/A3.8.2!$N20</f>
        <v>3.2314862568838636E-2</v>
      </c>
      <c r="I18" s="99">
        <f>A3.8.2!I20/A3.8.2!$N20</f>
        <v>0.16112649917983035</v>
      </c>
      <c r="J18" s="101">
        <f>A3.8.2!J20/A3.8.2!$N20</f>
        <v>3.355391589626118E-2</v>
      </c>
      <c r="K18" s="101">
        <f>A3.8.2!K20/A3.8.2!$N20</f>
        <v>0.39813768370404545</v>
      </c>
      <c r="L18" s="100">
        <f>A3.8.2!L20/A3.8.2!$N20</f>
        <v>4.0302600747205847E-2</v>
      </c>
      <c r="M18" s="101">
        <f>A3.8.2!M20/A3.8.2!$N20</f>
        <v>0</v>
      </c>
      <c r="N18" s="102">
        <f>A3.8.2!N20/A3.8.2!$N20</f>
        <v>1</v>
      </c>
    </row>
    <row r="19" spans="1:14" s="39" customFormat="1" ht="13.35" customHeight="1">
      <c r="A19" s="37"/>
      <c r="B19" s="38" t="s">
        <v>47</v>
      </c>
      <c r="C19" s="38" t="s">
        <v>134</v>
      </c>
      <c r="D19" s="99">
        <f>A3.8.2!D21/A3.8.2!$N21</f>
        <v>6.5948495477144023E-3</v>
      </c>
      <c r="E19" s="100">
        <f>A3.8.2!E21/A3.8.2!$N21</f>
        <v>8.0805892735226814E-2</v>
      </c>
      <c r="F19" s="99">
        <f>A3.8.2!F21/A3.8.2!$N21</f>
        <v>0.18313296906478335</v>
      </c>
      <c r="G19" s="101">
        <f>A3.8.2!G21/A3.8.2!$N21</f>
        <v>1.537667234716146E-2</v>
      </c>
      <c r="H19" s="100">
        <f>A3.8.2!H21/A3.8.2!$N21</f>
        <v>1.889272594982138E-2</v>
      </c>
      <c r="I19" s="99">
        <f>A3.8.2!I21/A3.8.2!$N21</f>
        <v>0.15990481323741385</v>
      </c>
      <c r="J19" s="101">
        <f>A3.8.2!J21/A3.8.2!$N21</f>
        <v>0.17280514692456969</v>
      </c>
      <c r="K19" s="101">
        <f>A3.8.2!K21/A3.8.2!$N21</f>
        <v>0.31688369146862855</v>
      </c>
      <c r="L19" s="100">
        <f>A3.8.2!L21/A3.8.2!$N21</f>
        <v>4.5603238724680549E-2</v>
      </c>
      <c r="M19" s="101">
        <f>A3.8.2!M21/A3.8.2!$N21</f>
        <v>0</v>
      </c>
      <c r="N19" s="102">
        <f>A3.8.2!N21/A3.8.2!$N21</f>
        <v>1</v>
      </c>
    </row>
    <row r="20" spans="1:14" s="39" customFormat="1" ht="13.35" customHeight="1">
      <c r="A20" s="118"/>
      <c r="B20" s="119" t="s">
        <v>22</v>
      </c>
      <c r="C20" s="68"/>
      <c r="D20" s="103">
        <f>A3.8.2!D22/A3.8.2!$N22</f>
        <v>1.5429970815568987E-2</v>
      </c>
      <c r="E20" s="104">
        <f>A3.8.2!E22/A3.8.2!$N22</f>
        <v>5.145710918194342E-2</v>
      </c>
      <c r="F20" s="103">
        <f>A3.8.2!F22/A3.8.2!$N22</f>
        <v>0.2026579030252674</v>
      </c>
      <c r="G20" s="105">
        <f>A3.8.2!G22/A3.8.2!$N22</f>
        <v>1.1305334968768678E-2</v>
      </c>
      <c r="H20" s="104">
        <f>A3.8.2!H22/A3.8.2!$N22</f>
        <v>4.1456188449078793E-2</v>
      </c>
      <c r="I20" s="103">
        <f>A3.8.2!I22/A3.8.2!$N22</f>
        <v>0.17178541997892896</v>
      </c>
      <c r="J20" s="105">
        <f>A3.8.2!J22/A3.8.2!$N22</f>
        <v>0.1073345821990242</v>
      </c>
      <c r="K20" s="105">
        <f>A3.8.2!K22/A3.8.2!$N22</f>
        <v>0.35649480732040367</v>
      </c>
      <c r="L20" s="104">
        <f>A3.8.2!L22/A3.8.2!$N22</f>
        <v>4.128896009989097E-2</v>
      </c>
      <c r="M20" s="105">
        <f>A3.8.2!M22/A3.8.2!$N22</f>
        <v>7.8972396112483509E-4</v>
      </c>
      <c r="N20" s="106">
        <f>A3.8.2!N22/A3.8.2!$N22</f>
        <v>1</v>
      </c>
    </row>
    <row r="21" spans="1:14" s="39" customFormat="1" ht="13.35" customHeight="1">
      <c r="A21" s="215"/>
      <c r="B21" s="605" t="s">
        <v>99</v>
      </c>
      <c r="C21" s="606"/>
      <c r="D21" s="216"/>
      <c r="E21" s="217"/>
      <c r="F21" s="216"/>
      <c r="G21" s="218"/>
      <c r="H21" s="217"/>
      <c r="I21" s="216"/>
      <c r="J21" s="218"/>
      <c r="K21" s="218"/>
      <c r="L21" s="217"/>
      <c r="M21" s="218"/>
      <c r="N21" s="102"/>
    </row>
    <row r="22" spans="1:14" s="39" customFormat="1" ht="13.35" customHeight="1">
      <c r="A22" s="37"/>
      <c r="B22" s="24" t="s">
        <v>33</v>
      </c>
      <c r="C22" s="67" t="s">
        <v>127</v>
      </c>
      <c r="D22" s="99">
        <f>A3.8.2!D7/A3.8.2!D$22</f>
        <v>4.9520445265468192E-3</v>
      </c>
      <c r="E22" s="100">
        <f>A3.8.2!E7/A3.8.2!E$22</f>
        <v>1.7104496762624082E-4</v>
      </c>
      <c r="F22" s="99">
        <f>A3.8.2!F7/A3.8.2!F$22</f>
        <v>1.4018926748517802E-3</v>
      </c>
      <c r="G22" s="101">
        <f>A3.8.2!G7/A3.8.2!G$22</f>
        <v>9.0533141956594286E-4</v>
      </c>
      <c r="H22" s="100">
        <f>A3.8.2!H7/A3.8.2!H$22</f>
        <v>4.2362299441794484E-3</v>
      </c>
      <c r="I22" s="99">
        <f>A3.8.2!I7/A3.8.2!I$22</f>
        <v>4.0121093146440216E-3</v>
      </c>
      <c r="J22" s="101">
        <f>A3.8.2!J7/A3.8.2!J$22</f>
        <v>9.1711196231652147E-4</v>
      </c>
      <c r="K22" s="101">
        <f>A3.8.2!K7/A3.8.2!K$22</f>
        <v>5.9948203640845599E-3</v>
      </c>
      <c r="L22" s="100">
        <f>A3.8.2!L7/A3.8.2!L$22</f>
        <v>3.5623603003217081E-3</v>
      </c>
      <c r="M22" s="101">
        <f>A3.8.2!M7/A3.8.2!M$22</f>
        <v>3.0460319603548593E-2</v>
      </c>
      <c r="N22" s="102">
        <f>A3.8.2!N7/A3.8.2!N$22</f>
        <v>3.6510924737766892E-3</v>
      </c>
    </row>
    <row r="23" spans="1:14" s="39" customFormat="1" ht="13.35" customHeight="1">
      <c r="A23" s="37"/>
      <c r="B23" s="24" t="s">
        <v>34</v>
      </c>
      <c r="C23" s="38" t="s">
        <v>62</v>
      </c>
      <c r="D23" s="99">
        <f>A3.8.2!D8/A3.8.2!D$22</f>
        <v>1.3456176315695397E-2</v>
      </c>
      <c r="E23" s="100">
        <f>A3.8.2!E8/A3.8.2!E$22</f>
        <v>3.9135427713210704E-4</v>
      </c>
      <c r="F23" s="99">
        <f>A3.8.2!F8/A3.8.2!F$22</f>
        <v>3.8175845830821032E-3</v>
      </c>
      <c r="G23" s="101">
        <f>A3.8.2!G8/A3.8.2!G$22</f>
        <v>2.1885524509047362E-3</v>
      </c>
      <c r="H23" s="100">
        <f>A3.8.2!H8/A3.8.2!H$22</f>
        <v>1.0138199643422325E-2</v>
      </c>
      <c r="I23" s="99">
        <f>A3.8.2!I8/A3.8.2!I$22</f>
        <v>9.3117125846022154E-3</v>
      </c>
      <c r="J23" s="101">
        <f>A3.8.2!J8/A3.8.2!J$22</f>
        <v>2.0390056969667981E-3</v>
      </c>
      <c r="K23" s="101">
        <f>A3.8.2!K8/A3.8.2!K$22</f>
        <v>1.2142084727427628E-2</v>
      </c>
      <c r="L23" s="100">
        <f>A3.8.2!L8/A3.8.2!L$22</f>
        <v>8.3406874481839945E-3</v>
      </c>
      <c r="M23" s="101">
        <f>A3.8.2!M8/A3.8.2!M$22</f>
        <v>3.9952198032381682E-2</v>
      </c>
      <c r="N23" s="102">
        <f>A3.8.2!N8/A3.8.2!N$22</f>
        <v>7.9694554437090091E-3</v>
      </c>
    </row>
    <row r="24" spans="1:14" s="39" customFormat="1" ht="13.35" customHeight="1">
      <c r="A24" s="37"/>
      <c r="B24" s="38" t="s">
        <v>35</v>
      </c>
      <c r="C24" s="38" t="s">
        <v>63</v>
      </c>
      <c r="D24" s="99">
        <f>A3.8.2!D9/A3.8.2!D$22</f>
        <v>2.6479269351520004E-2</v>
      </c>
      <c r="E24" s="100">
        <f>A3.8.2!E9/A3.8.2!E$22</f>
        <v>6.7913374291494381E-4</v>
      </c>
      <c r="F24" s="99">
        <f>A3.8.2!F9/A3.8.2!F$22</f>
        <v>7.4078149485523395E-3</v>
      </c>
      <c r="G24" s="101">
        <f>A3.8.2!G9/A3.8.2!G$22</f>
        <v>5.0465349068756432E-3</v>
      </c>
      <c r="H24" s="100">
        <f>A3.8.2!H9/A3.8.2!H$22</f>
        <v>1.8061282976381838E-2</v>
      </c>
      <c r="I24" s="99">
        <f>A3.8.2!I9/A3.8.2!I$22</f>
        <v>1.6096644327042432E-2</v>
      </c>
      <c r="J24" s="101">
        <f>A3.8.2!J9/A3.8.2!J$22</f>
        <v>3.6340412100733699E-3</v>
      </c>
      <c r="K24" s="101">
        <f>A3.8.2!K9/A3.8.2!K$22</f>
        <v>1.8358242680991316E-2</v>
      </c>
      <c r="L24" s="100">
        <f>A3.8.2!L9/A3.8.2!L$22</f>
        <v>1.60772661381005E-2</v>
      </c>
      <c r="M24" s="101">
        <f>A3.8.2!M9/A3.8.2!M$22</f>
        <v>5.0012177659415555E-2</v>
      </c>
      <c r="N24" s="102">
        <f>A3.8.2!N9/A3.8.2!N$22</f>
        <v>1.3153732277585475E-2</v>
      </c>
    </row>
    <row r="25" spans="1:14" s="39" customFormat="1" ht="13.35" customHeight="1">
      <c r="A25" s="37"/>
      <c r="B25" s="38" t="s">
        <v>36</v>
      </c>
      <c r="C25" s="38" t="s">
        <v>59</v>
      </c>
      <c r="D25" s="99">
        <f>A3.8.2!D10/A3.8.2!D$22</f>
        <v>2.1102733329680268E-2</v>
      </c>
      <c r="E25" s="100">
        <f>A3.8.2!E10/A3.8.2!E$22</f>
        <v>7.2092646955252109E-4</v>
      </c>
      <c r="F25" s="99">
        <f>A3.8.2!F10/A3.8.2!F$22</f>
        <v>7.8148409360094019E-3</v>
      </c>
      <c r="G25" s="101">
        <f>A3.8.2!G10/A3.8.2!G$22</f>
        <v>4.6315486448206492E-3</v>
      </c>
      <c r="H25" s="100">
        <f>A3.8.2!H10/A3.8.2!H$22</f>
        <v>1.6719571391176895E-2</v>
      </c>
      <c r="I25" s="99">
        <f>A3.8.2!I10/A3.8.2!I$22</f>
        <v>1.4225627636731908E-2</v>
      </c>
      <c r="J25" s="101">
        <f>A3.8.2!J10/A3.8.2!J$22</f>
        <v>3.9055707286958325E-3</v>
      </c>
      <c r="K25" s="101">
        <f>A3.8.2!K10/A3.8.2!K$22</f>
        <v>1.5651438190767922E-2</v>
      </c>
      <c r="L25" s="100">
        <f>A3.8.2!L10/A3.8.2!L$22</f>
        <v>1.4142496862194653E-2</v>
      </c>
      <c r="M25" s="101">
        <f>A3.8.2!M10/A3.8.2!M$22</f>
        <v>4.0058334728226265E-2</v>
      </c>
      <c r="N25" s="102">
        <f>A3.8.2!N10/A3.8.2!N$22</f>
        <v>1.17501202172554E-2</v>
      </c>
    </row>
    <row r="26" spans="1:14" s="39" customFormat="1" ht="13.35" customHeight="1">
      <c r="A26" s="37"/>
      <c r="B26" s="38" t="s">
        <v>37</v>
      </c>
      <c r="C26" s="38" t="s">
        <v>60</v>
      </c>
      <c r="D26" s="99">
        <f>A3.8.2!D11/A3.8.2!D$22</f>
        <v>2.7670801696590547E-2</v>
      </c>
      <c r="E26" s="100">
        <f>A3.8.2!E11/A3.8.2!E$22</f>
        <v>7.0564942161387178E-4</v>
      </c>
      <c r="F26" s="99">
        <f>A3.8.2!F11/A3.8.2!F$22</f>
        <v>8.0346290180564727E-3</v>
      </c>
      <c r="G26" s="101">
        <f>A3.8.2!G11/A3.8.2!G$22</f>
        <v>4.1104347804844553E-3</v>
      </c>
      <c r="H26" s="100">
        <f>A3.8.2!H11/A3.8.2!H$22</f>
        <v>1.6509136256436994E-2</v>
      </c>
      <c r="I26" s="99">
        <f>A3.8.2!I11/A3.8.2!I$22</f>
        <v>1.3889646278618873E-2</v>
      </c>
      <c r="J26" s="101">
        <f>A3.8.2!J11/A3.8.2!J$22</f>
        <v>4.0123428372416366E-3</v>
      </c>
      <c r="K26" s="101">
        <f>A3.8.2!K11/A3.8.2!K$22</f>
        <v>1.3867560876343502E-2</v>
      </c>
      <c r="L26" s="100">
        <f>A3.8.2!L11/A3.8.2!L$22</f>
        <v>1.4763255691402591E-2</v>
      </c>
      <c r="M26" s="101">
        <f>A3.8.2!M11/A3.8.2!M$22</f>
        <v>4.4153165929084054E-2</v>
      </c>
      <c r="N26" s="102">
        <f>A3.8.2!N11/A3.8.2!N$22</f>
        <v>1.1227270708480725E-2</v>
      </c>
    </row>
    <row r="27" spans="1:14" s="39" customFormat="1" ht="13.35" customHeight="1">
      <c r="A27" s="37"/>
      <c r="B27" s="38" t="s">
        <v>38</v>
      </c>
      <c r="C27" s="38" t="s">
        <v>64</v>
      </c>
      <c r="D27" s="99">
        <f>A3.8.2!D12/A3.8.2!D$22</f>
        <v>9.7733862830598359E-2</v>
      </c>
      <c r="E27" s="100">
        <f>A3.8.2!E12/A3.8.2!E$22</f>
        <v>3.7050575494333693E-3</v>
      </c>
      <c r="F27" s="99">
        <f>A3.8.2!F12/A3.8.2!F$22</f>
        <v>3.4405535032776456E-2</v>
      </c>
      <c r="G27" s="101">
        <f>A3.8.2!G12/A3.8.2!G$22</f>
        <v>2.4379465819884389E-2</v>
      </c>
      <c r="H27" s="100">
        <f>A3.8.2!H12/A3.8.2!H$22</f>
        <v>7.3475179922337625E-2</v>
      </c>
      <c r="I27" s="99">
        <f>A3.8.2!I12/A3.8.2!I$22</f>
        <v>5.6422182309604982E-2</v>
      </c>
      <c r="J27" s="101">
        <f>A3.8.2!J12/A3.8.2!J$22</f>
        <v>1.4759075560933248E-2</v>
      </c>
      <c r="K27" s="101">
        <f>A3.8.2!K12/A3.8.2!K$22</f>
        <v>4.9541217706123068E-2</v>
      </c>
      <c r="L27" s="100">
        <f>A3.8.2!L12/A3.8.2!L$22</f>
        <v>5.1049303863364287E-2</v>
      </c>
      <c r="M27" s="101">
        <f>A3.8.2!M12/A3.8.2!M$22</f>
        <v>0.10386692005698438</v>
      </c>
      <c r="N27" s="102">
        <f>A3.8.2!N12/A3.8.2!N$22</f>
        <v>4.3120507936465415E-2</v>
      </c>
    </row>
    <row r="28" spans="1:14" s="39" customFormat="1" ht="13.35" customHeight="1">
      <c r="A28" s="37"/>
      <c r="B28" s="38" t="s">
        <v>39</v>
      </c>
      <c r="C28" s="38" t="s">
        <v>65</v>
      </c>
      <c r="D28" s="99">
        <f>A3.8.2!D13/A3.8.2!D$22</f>
        <v>9.8093156938342765E-2</v>
      </c>
      <c r="E28" s="100">
        <f>A3.8.2!E13/A3.8.2!E$22</f>
        <v>6.9978134882618306E-3</v>
      </c>
      <c r="F28" s="99">
        <f>A3.8.2!F13/A3.8.2!F$22</f>
        <v>4.4373005786461937E-2</v>
      </c>
      <c r="G28" s="101">
        <f>A3.8.2!G13/A3.8.2!G$22</f>
        <v>1.7485109208561913E-2</v>
      </c>
      <c r="H28" s="100">
        <f>A3.8.2!H13/A3.8.2!H$22</f>
        <v>7.9714423225839895E-2</v>
      </c>
      <c r="I28" s="99">
        <f>A3.8.2!I13/A3.8.2!I$22</f>
        <v>5.6565488712643622E-2</v>
      </c>
      <c r="J28" s="101">
        <f>A3.8.2!J13/A3.8.2!J$22</f>
        <v>1.8834808727124962E-2</v>
      </c>
      <c r="K28" s="101">
        <f>A3.8.2!K13/A3.8.2!K$22</f>
        <v>4.981324317542659E-2</v>
      </c>
      <c r="L28" s="100">
        <f>A3.8.2!L13/A3.8.2!L$22</f>
        <v>3.944263000469915E-2</v>
      </c>
      <c r="M28" s="101">
        <f>A3.8.2!M13/A3.8.2!M$22</f>
        <v>6.7015703412930561E-2</v>
      </c>
      <c r="N28" s="102">
        <f>A3.8.2!N13/A3.8.2!N$22</f>
        <v>4.554691744442986E-2</v>
      </c>
    </row>
    <row r="29" spans="1:14" s="39" customFormat="1" ht="13.35" customHeight="1">
      <c r="A29" s="37"/>
      <c r="B29" s="38" t="s">
        <v>40</v>
      </c>
      <c r="C29" s="38" t="s">
        <v>66</v>
      </c>
      <c r="D29" s="99">
        <f>A3.8.2!D14/A3.8.2!D$22</f>
        <v>6.1551427734941745E-2</v>
      </c>
      <c r="E29" s="100">
        <f>A3.8.2!E14/A3.8.2!E$22</f>
        <v>2.4871971104464701E-3</v>
      </c>
      <c r="F29" s="99">
        <f>A3.8.2!F14/A3.8.2!F$22</f>
        <v>3.6599038691970009E-2</v>
      </c>
      <c r="G29" s="101">
        <f>A3.8.2!G14/A3.8.2!G$22</f>
        <v>1.5724597682498873E-2</v>
      </c>
      <c r="H29" s="100">
        <f>A3.8.2!H14/A3.8.2!H$22</f>
        <v>5.0482320227827691E-2</v>
      </c>
      <c r="I29" s="99">
        <f>A3.8.2!I14/A3.8.2!I$22</f>
        <v>3.5758919738222344E-2</v>
      </c>
      <c r="J29" s="101">
        <f>A3.8.2!J14/A3.8.2!J$22</f>
        <v>1.5761187461312227E-2</v>
      </c>
      <c r="K29" s="101">
        <f>A3.8.2!K14/A3.8.2!K$22</f>
        <v>3.3468898374462597E-2</v>
      </c>
      <c r="L29" s="100">
        <f>A3.8.2!L14/A3.8.2!L$22</f>
        <v>2.7098829280588422E-2</v>
      </c>
      <c r="M29" s="101">
        <f>A3.8.2!M14/A3.8.2!M$22</f>
        <v>9.3282405603717089E-2</v>
      </c>
      <c r="N29" s="102">
        <f>A3.8.2!N14/A3.8.2!N$22</f>
        <v>3.1724001391043213E-2</v>
      </c>
    </row>
    <row r="30" spans="1:14" s="39" customFormat="1" ht="13.35" customHeight="1">
      <c r="A30" s="37"/>
      <c r="B30" s="38" t="s">
        <v>41</v>
      </c>
      <c r="C30" s="38" t="s">
        <v>67</v>
      </c>
      <c r="D30" s="99">
        <f>A3.8.2!D15/A3.8.2!D$22</f>
        <v>4.7553518092403831E-2</v>
      </c>
      <c r="E30" s="100">
        <f>A3.8.2!E15/A3.8.2!E$22</f>
        <v>3.6302939675965542E-3</v>
      </c>
      <c r="F30" s="99">
        <f>A3.8.2!F15/A3.8.2!F$22</f>
        <v>2.6713623843255048E-2</v>
      </c>
      <c r="G30" s="101">
        <f>A3.8.2!G15/A3.8.2!G$22</f>
        <v>7.5939878921315786E-3</v>
      </c>
      <c r="H30" s="100">
        <f>A3.8.2!H15/A3.8.2!H$22</f>
        <v>4.0263698064675883E-2</v>
      </c>
      <c r="I30" s="99">
        <f>A3.8.2!I15/A3.8.2!I$22</f>
        <v>2.542763492438704E-2</v>
      </c>
      <c r="J30" s="101">
        <f>A3.8.2!J15/A3.8.2!J$22</f>
        <v>7.2189100924059937E-3</v>
      </c>
      <c r="K30" s="101">
        <f>A3.8.2!K15/A3.8.2!K$22</f>
        <v>2.5531377558436302E-2</v>
      </c>
      <c r="L30" s="100">
        <f>A3.8.2!L15/A3.8.2!L$22</f>
        <v>2.3421069482128343E-2</v>
      </c>
      <c r="M30" s="101">
        <f>A3.8.2!M15/A3.8.2!M$22</f>
        <v>7.4976792590686445E-2</v>
      </c>
      <c r="N30" s="102">
        <f>A3.8.2!N15/A3.8.2!N$22</f>
        <v>2.3360294590729951E-2</v>
      </c>
    </row>
    <row r="31" spans="1:14" s="39" customFormat="1" ht="13.35" customHeight="1">
      <c r="A31" s="37"/>
      <c r="B31" s="38" t="s">
        <v>42</v>
      </c>
      <c r="C31" s="38" t="s">
        <v>129</v>
      </c>
      <c r="D31" s="99">
        <f>A3.8.2!D16/A3.8.2!D$22</f>
        <v>0.13834906233031222</v>
      </c>
      <c r="E31" s="100">
        <f>A3.8.2!E16/A3.8.2!E$22</f>
        <v>1.9294537381118596E-2</v>
      </c>
      <c r="F31" s="99">
        <f>A3.8.2!F16/A3.8.2!F$22</f>
        <v>0.10000943354819382</v>
      </c>
      <c r="G31" s="101">
        <f>A3.8.2!G16/A3.8.2!G$22</f>
        <v>3.2590169594409038E-2</v>
      </c>
      <c r="H31" s="100">
        <f>A3.8.2!H16/A3.8.2!H$22</f>
        <v>0.1399832176051396</v>
      </c>
      <c r="I31" s="99">
        <f>A3.8.2!I16/A3.8.2!I$22</f>
        <v>0.10028747498255776</v>
      </c>
      <c r="J31" s="101">
        <f>A3.8.2!J16/A3.8.2!J$22</f>
        <v>3.3875220702325598E-2</v>
      </c>
      <c r="K31" s="101">
        <f>A3.8.2!K16/A3.8.2!K$22</f>
        <v>8.2832334690325707E-2</v>
      </c>
      <c r="L31" s="100">
        <f>A3.8.2!L16/A3.8.2!L$22</f>
        <v>6.6830049979154052E-2</v>
      </c>
      <c r="M31" s="101">
        <f>A3.8.2!M16/A3.8.2!M$22</f>
        <v>8.9483557466399993E-2</v>
      </c>
      <c r="N31" s="102">
        <f>A3.8.2!N16/A3.8.2!N$22</f>
        <v>8.2790095070412614E-2</v>
      </c>
    </row>
    <row r="32" spans="1:14" s="39" customFormat="1" ht="13.35" customHeight="1">
      <c r="A32" s="37"/>
      <c r="B32" s="38" t="s">
        <v>43</v>
      </c>
      <c r="C32" s="38" t="s">
        <v>130</v>
      </c>
      <c r="D32" s="99">
        <f>A3.8.2!D17/A3.8.2!D$22</f>
        <v>6.860366600980064E-2</v>
      </c>
      <c r="E32" s="100">
        <f>A3.8.2!E17/A3.8.2!E$22</f>
        <v>2.1156523548515414E-2</v>
      </c>
      <c r="F32" s="99">
        <f>A3.8.2!F17/A3.8.2!F$22</f>
        <v>8.9195019888574659E-2</v>
      </c>
      <c r="G32" s="101">
        <f>A3.8.2!G17/A3.8.2!G$22</f>
        <v>4.8695131997576128E-2</v>
      </c>
      <c r="H32" s="100">
        <f>A3.8.2!H17/A3.8.2!H$22</f>
        <v>0.14385427363955255</v>
      </c>
      <c r="I32" s="99">
        <f>A3.8.2!I17/A3.8.2!I$22</f>
        <v>6.1807440713396701E-2</v>
      </c>
      <c r="J32" s="101">
        <f>A3.8.2!J17/A3.8.2!J$22</f>
        <v>3.4884796688188273E-2</v>
      </c>
      <c r="K32" s="101">
        <f>A3.8.2!K17/A3.8.2!K$22</f>
        <v>6.8840285415076988E-2</v>
      </c>
      <c r="L32" s="100">
        <f>A3.8.2!L17/A3.8.2!L$22</f>
        <v>4.4028687049303114E-2</v>
      </c>
      <c r="M32" s="101">
        <f>A3.8.2!M17/A3.8.2!M$22</f>
        <v>0.2917308783303581</v>
      </c>
      <c r="N32" s="102">
        <f>A3.8.2!N17/A3.8.2!N$22</f>
        <v>6.7688898544196185E-2</v>
      </c>
    </row>
    <row r="33" spans="1:14" s="39" customFormat="1" ht="13.35" customHeight="1">
      <c r="A33" s="37"/>
      <c r="B33" s="38" t="s">
        <v>44</v>
      </c>
      <c r="C33" s="38" t="s">
        <v>131</v>
      </c>
      <c r="D33" s="99">
        <f>A3.8.2!D18/A3.8.2!D$22</f>
        <v>4.3201011962399768E-2</v>
      </c>
      <c r="E33" s="100">
        <f>A3.8.2!E18/A3.8.2!E$22</f>
        <v>2.30723411153398E-2</v>
      </c>
      <c r="F33" s="99">
        <f>A3.8.2!F18/A3.8.2!F$22</f>
        <v>6.4692156327697287E-2</v>
      </c>
      <c r="G33" s="101">
        <f>A3.8.2!G18/A3.8.2!G$22</f>
        <v>3.6645248736851752E-2</v>
      </c>
      <c r="H33" s="100">
        <f>A3.8.2!H18/A3.8.2!H$22</f>
        <v>7.9193261773993467E-2</v>
      </c>
      <c r="I33" s="99">
        <f>A3.8.2!I18/A3.8.2!I$22</f>
        <v>4.7296058372379372E-2</v>
      </c>
      <c r="J33" s="101">
        <f>A3.8.2!J18/A3.8.2!J$22</f>
        <v>1.8573307879228066E-2</v>
      </c>
      <c r="K33" s="101">
        <f>A3.8.2!K18/A3.8.2!K$22</f>
        <v>4.6396364467991065E-2</v>
      </c>
      <c r="L33" s="100">
        <f>A3.8.2!L18/A3.8.2!L$22</f>
        <v>3.5467634504260555E-2</v>
      </c>
      <c r="M33" s="101">
        <f>A3.8.2!M18/A3.8.2!M$22</f>
        <v>0</v>
      </c>
      <c r="N33" s="102">
        <f>A3.8.2!N18/A3.8.2!N$22</f>
        <v>4.6784356918561275E-2</v>
      </c>
    </row>
    <row r="34" spans="1:14" s="39" customFormat="1" ht="13.35" customHeight="1">
      <c r="A34" s="37"/>
      <c r="B34" s="38" t="s">
        <v>45</v>
      </c>
      <c r="C34" s="38" t="s">
        <v>132</v>
      </c>
      <c r="D34" s="99">
        <f>A3.8.2!D19/A3.8.2!D$22</f>
        <v>2.7392193694667787E-2</v>
      </c>
      <c r="E34" s="100">
        <f>A3.8.2!E19/A3.8.2!E$22</f>
        <v>1.479136972726448E-2</v>
      </c>
      <c r="F34" s="99">
        <f>A3.8.2!F19/A3.8.2!F$22</f>
        <v>3.7978114915014911E-2</v>
      </c>
      <c r="G34" s="101">
        <f>A3.8.2!G19/A3.8.2!G$22</f>
        <v>5.5912347899789182E-2</v>
      </c>
      <c r="H34" s="100">
        <f>A3.8.2!H19/A3.8.2!H$22</f>
        <v>3.9041457039402858E-2</v>
      </c>
      <c r="I34" s="99">
        <f>A3.8.2!I19/A3.8.2!I$22</f>
        <v>2.1909895588988752E-2</v>
      </c>
      <c r="J34" s="101">
        <f>A3.8.2!J19/A3.8.2!J$22</f>
        <v>1.7777447435456995E-2</v>
      </c>
      <c r="K34" s="101">
        <f>A3.8.2!K19/A3.8.2!K$22</f>
        <v>2.902431826289404E-2</v>
      </c>
      <c r="L34" s="100">
        <f>A3.8.2!L19/A3.8.2!L$22</f>
        <v>2.9843624589843999E-2</v>
      </c>
      <c r="M34" s="101">
        <f>A3.8.2!M19/A3.8.2!M$22</f>
        <v>0</v>
      </c>
      <c r="N34" s="102">
        <f>A3.8.2!N19/A3.8.2!N$22</f>
        <v>2.8382131308230061E-2</v>
      </c>
    </row>
    <row r="35" spans="1:14" s="39" customFormat="1" ht="13.35" customHeight="1">
      <c r="A35" s="37"/>
      <c r="B35" s="38" t="s">
        <v>46</v>
      </c>
      <c r="C35" s="38" t="s">
        <v>133</v>
      </c>
      <c r="D35" s="99">
        <f>A3.8.2!D20/A3.8.2!D$22</f>
        <v>0.10951207526140988</v>
      </c>
      <c r="E35" s="100">
        <f>A3.8.2!E20/A3.8.2!E$22</f>
        <v>0.11957869071980569</v>
      </c>
      <c r="F35" s="99">
        <f>A3.8.2!F20/A3.8.2!F$22</f>
        <v>8.9166653978385163E-2</v>
      </c>
      <c r="G35" s="101">
        <f>A3.8.2!G20/A3.8.2!G$22</f>
        <v>6.9202739697886373E-2</v>
      </c>
      <c r="H35" s="100">
        <f>A3.8.2!H20/A3.8.2!H$22</f>
        <v>6.2197557100320669E-2</v>
      </c>
      <c r="I35" s="99">
        <f>A3.8.2!I20/A3.8.2!I$22</f>
        <v>7.4841253755881076E-2</v>
      </c>
      <c r="J35" s="101">
        <f>A3.8.2!J20/A3.8.2!J$22</f>
        <v>2.4943875232702969E-2</v>
      </c>
      <c r="K35" s="101">
        <f>A3.8.2!K20/A3.8.2!K$22</f>
        <v>8.9112876209651776E-2</v>
      </c>
      <c r="L35" s="100">
        <f>A3.8.2!L20/A3.8.2!L$22</f>
        <v>7.7886019929645223E-2</v>
      </c>
      <c r="M35" s="101">
        <f>A3.8.2!M20/A3.8.2!M$22</f>
        <v>0</v>
      </c>
      <c r="N35" s="102">
        <f>A3.8.2!N20/A3.8.2!N$22</f>
        <v>7.9792189823813947E-2</v>
      </c>
    </row>
    <row r="36" spans="1:14" s="39" customFormat="1" ht="13.35" customHeight="1">
      <c r="A36" s="37"/>
      <c r="B36" s="38" t="s">
        <v>47</v>
      </c>
      <c r="C36" s="38" t="s">
        <v>134</v>
      </c>
      <c r="D36" s="99">
        <f>A3.8.2!D21/A3.8.2!D$22</f>
        <v>0.21207676123759026</v>
      </c>
      <c r="E36" s="100">
        <f>A3.8.2!E21/A3.8.2!E$22</f>
        <v>0.77920358725934791</v>
      </c>
      <c r="F36" s="99">
        <f>A3.8.2!F21/A3.8.2!F$22</f>
        <v>0.4483903803885228</v>
      </c>
      <c r="G36" s="101">
        <f>A3.8.2!G21/A3.8.2!G$22</f>
        <v>0.67488879926775935</v>
      </c>
      <c r="H36" s="100">
        <f>A3.8.2!H21/A3.8.2!H$22</f>
        <v>0.22613019118931232</v>
      </c>
      <c r="I36" s="99">
        <f>A3.8.2!I21/A3.8.2!I$22</f>
        <v>0.46187933338426573</v>
      </c>
      <c r="J36" s="101">
        <f>A3.8.2!J21/A3.8.2!J$22</f>
        <v>0.79885930528091464</v>
      </c>
      <c r="K36" s="101">
        <f>A3.8.2!K21/A3.8.2!K$22</f>
        <v>0.44106233789373211</v>
      </c>
      <c r="L36" s="100">
        <f>A3.8.2!L21/A3.8.2!L$22</f>
        <v>0.54804350744484287</v>
      </c>
      <c r="M36" s="101">
        <f>A3.8.2!M21/A3.8.2!M$22</f>
        <v>0</v>
      </c>
      <c r="N36" s="102">
        <f>A3.8.2!N21/A3.8.2!N$22</f>
        <v>0.49619604099846587</v>
      </c>
    </row>
    <row r="37" spans="1:14" s="39" customFormat="1" ht="13.35" customHeight="1">
      <c r="A37" s="118"/>
      <c r="B37" s="119" t="s">
        <v>22</v>
      </c>
      <c r="C37" s="68"/>
      <c r="D37" s="103">
        <f>A3.8.2!D22/A3.8.2!D$22</f>
        <v>1</v>
      </c>
      <c r="E37" s="104">
        <f>A3.8.2!E22/A3.8.2!E$22</f>
        <v>1</v>
      </c>
      <c r="F37" s="103">
        <f>A3.8.2!F22/A3.8.2!F$22</f>
        <v>1</v>
      </c>
      <c r="G37" s="105">
        <f>A3.8.2!G22/A3.8.2!G$22</f>
        <v>1</v>
      </c>
      <c r="H37" s="104">
        <f>A3.8.2!H22/A3.8.2!H$22</f>
        <v>1</v>
      </c>
      <c r="I37" s="103">
        <f>A3.8.2!I22/A3.8.2!I$22</f>
        <v>1</v>
      </c>
      <c r="J37" s="105">
        <f>A3.8.2!J22/A3.8.2!J$22</f>
        <v>1</v>
      </c>
      <c r="K37" s="105">
        <f>A3.8.2!K22/A3.8.2!K$22</f>
        <v>1</v>
      </c>
      <c r="L37" s="104">
        <f>A3.8.2!L22/A3.8.2!L$22</f>
        <v>1</v>
      </c>
      <c r="M37" s="105">
        <f>A3.8.2!M22/A3.8.2!M$22</f>
        <v>1</v>
      </c>
      <c r="N37" s="106">
        <f>A3.8.2!N22/A3.8.2!N$22</f>
        <v>1</v>
      </c>
    </row>
    <row r="38" spans="1:14" s="39" customFormat="1" ht="13.35" customHeight="1"/>
    <row r="39" spans="1:14" s="39" customFormat="1" ht="13.35" customHeight="1">
      <c r="H39" s="491" t="s">
        <v>279</v>
      </c>
    </row>
    <row r="40" spans="1:14" s="39" customFormat="1" ht="13.35" customHeight="1"/>
    <row r="41" spans="1:14" s="39" customFormat="1" ht="13.35" customHeight="1"/>
    <row r="42" spans="1:14" s="39" customFormat="1" ht="13.35" customHeight="1"/>
    <row r="43" spans="1:14" s="39" customFormat="1" ht="13.35" customHeight="1"/>
    <row r="44" spans="1:14" s="39" customFormat="1" ht="13.35" customHeight="1"/>
    <row r="45" spans="1:14" s="39" customFormat="1" ht="13.35" customHeight="1"/>
    <row r="46" spans="1:14" s="39" customFormat="1" ht="13.35" customHeight="1"/>
    <row r="47" spans="1:14" s="39" customFormat="1" ht="13.35" customHeight="1"/>
    <row r="48" spans="1:14" s="39" customFormat="1" ht="13.35" customHeight="1"/>
    <row r="49" spans="4:14" s="39" customFormat="1" ht="13.35" customHeight="1"/>
    <row r="50" spans="4:14" s="39" customFormat="1" ht="13.35" customHeight="1"/>
    <row r="51" spans="4:14" s="39" customFormat="1" ht="13.35" customHeight="1"/>
    <row r="52" spans="4:14" s="39" customFormat="1" ht="13.35" customHeight="1"/>
    <row r="53" spans="4:14" s="39" customFormat="1" ht="13.35" customHeight="1"/>
    <row r="54" spans="4:14" s="39" customFormat="1" ht="13.35" customHeight="1"/>
    <row r="55" spans="4:14" s="39" customFormat="1" ht="13.35" customHeight="1"/>
    <row r="56" spans="4:14" s="39" customFormat="1" ht="13.35" customHeight="1"/>
    <row r="57" spans="4:14" s="39" customFormat="1" ht="13.35" customHeight="1"/>
    <row r="58" spans="4:14" s="39" customFormat="1" ht="13.35" customHeight="1"/>
    <row r="59" spans="4:14" s="39" customFormat="1" ht="13.35" customHeight="1"/>
    <row r="60" spans="4:14" s="39" customFormat="1" ht="13.35" customHeight="1"/>
    <row r="61" spans="4:14" s="39" customFormat="1" ht="13.35" customHeight="1">
      <c r="D61" s="39">
        <v>0</v>
      </c>
      <c r="E61" s="39">
        <v>0</v>
      </c>
      <c r="F61" s="39">
        <v>0</v>
      </c>
      <c r="G61" s="39">
        <v>0</v>
      </c>
      <c r="J61" s="39">
        <v>0</v>
      </c>
      <c r="K61" s="39">
        <v>0</v>
      </c>
      <c r="L61" s="39">
        <v>0</v>
      </c>
      <c r="M61" s="39">
        <v>0</v>
      </c>
      <c r="N61" s="39">
        <v>0</v>
      </c>
    </row>
    <row r="62" spans="4:14" s="39" customFormat="1" ht="13.35" customHeight="1">
      <c r="D62" s="39">
        <v>0</v>
      </c>
      <c r="E62" s="39">
        <v>0</v>
      </c>
      <c r="F62" s="39">
        <v>0</v>
      </c>
      <c r="G62" s="39">
        <v>0</v>
      </c>
      <c r="J62" s="39">
        <v>0</v>
      </c>
      <c r="K62" s="39">
        <v>0</v>
      </c>
      <c r="L62" s="39">
        <v>0</v>
      </c>
      <c r="M62" s="39">
        <v>0</v>
      </c>
      <c r="N62" s="39">
        <v>0</v>
      </c>
    </row>
    <row r="63" spans="4:14" s="39" customFormat="1" ht="13.35" customHeight="1">
      <c r="D63" s="39">
        <v>0</v>
      </c>
      <c r="E63" s="39">
        <v>0</v>
      </c>
      <c r="F63" s="39">
        <v>0</v>
      </c>
      <c r="G63" s="39">
        <v>0</v>
      </c>
      <c r="J63" s="39">
        <v>0</v>
      </c>
      <c r="K63" s="39">
        <v>0</v>
      </c>
      <c r="L63" s="39">
        <v>0</v>
      </c>
      <c r="M63" s="39">
        <v>0</v>
      </c>
      <c r="N63" s="39">
        <v>0</v>
      </c>
    </row>
    <row r="64" spans="4:14" s="39" customFormat="1" ht="13.35" customHeight="1">
      <c r="D64" s="39">
        <v>0</v>
      </c>
      <c r="E64" s="39">
        <v>0</v>
      </c>
      <c r="F64" s="39">
        <v>0</v>
      </c>
      <c r="G64" s="39">
        <v>0</v>
      </c>
      <c r="J64" s="39">
        <v>0</v>
      </c>
      <c r="K64" s="39">
        <v>0</v>
      </c>
      <c r="L64" s="39">
        <v>0</v>
      </c>
      <c r="M64" s="39">
        <v>0</v>
      </c>
      <c r="N64" s="39">
        <v>0</v>
      </c>
    </row>
    <row r="65" spans="4:14" s="39" customFormat="1" ht="13.35" customHeight="1">
      <c r="D65" s="39">
        <v>0</v>
      </c>
      <c r="E65" s="39">
        <v>0</v>
      </c>
      <c r="F65" s="39">
        <v>0</v>
      </c>
      <c r="G65" s="39">
        <v>0</v>
      </c>
      <c r="J65" s="39">
        <v>0</v>
      </c>
      <c r="K65" s="39">
        <v>0</v>
      </c>
      <c r="L65" s="39">
        <v>0</v>
      </c>
      <c r="M65" s="39">
        <v>0</v>
      </c>
      <c r="N65" s="39">
        <v>0</v>
      </c>
    </row>
    <row r="66" spans="4:14" s="39" customFormat="1" ht="13.35" customHeight="1">
      <c r="D66" s="39">
        <v>0</v>
      </c>
      <c r="E66" s="39">
        <v>0</v>
      </c>
      <c r="F66" s="39">
        <v>0</v>
      </c>
      <c r="G66" s="39">
        <v>0</v>
      </c>
      <c r="J66" s="39">
        <v>0</v>
      </c>
      <c r="K66" s="39">
        <v>0</v>
      </c>
      <c r="L66" s="39">
        <v>0</v>
      </c>
      <c r="M66" s="39">
        <v>0</v>
      </c>
      <c r="N66" s="39">
        <v>0</v>
      </c>
    </row>
    <row r="67" spans="4:14" s="39" customFormat="1" ht="13.35" customHeight="1">
      <c r="D67" s="39">
        <v>0</v>
      </c>
      <c r="E67" s="39">
        <v>0</v>
      </c>
      <c r="F67" s="39">
        <v>0</v>
      </c>
      <c r="G67" s="39">
        <v>0</v>
      </c>
      <c r="J67" s="39">
        <v>0</v>
      </c>
      <c r="K67" s="39">
        <v>0</v>
      </c>
      <c r="L67" s="39">
        <v>0</v>
      </c>
      <c r="M67" s="39">
        <v>0</v>
      </c>
      <c r="N67" s="39">
        <v>0</v>
      </c>
    </row>
    <row r="68" spans="4:14" s="39" customFormat="1" ht="13.35" customHeight="1">
      <c r="D68" s="39">
        <v>0</v>
      </c>
      <c r="E68" s="39">
        <v>0</v>
      </c>
      <c r="F68" s="39">
        <v>0</v>
      </c>
      <c r="G68" s="39">
        <v>0</v>
      </c>
      <c r="J68" s="39">
        <v>0</v>
      </c>
      <c r="K68" s="39">
        <v>0</v>
      </c>
      <c r="L68" s="39">
        <v>0</v>
      </c>
      <c r="M68" s="39">
        <v>0</v>
      </c>
      <c r="N68" s="39">
        <v>0</v>
      </c>
    </row>
    <row r="69" spans="4:14" s="39" customFormat="1" ht="13.35" customHeight="1">
      <c r="D69" s="39">
        <v>0</v>
      </c>
      <c r="E69" s="39">
        <v>0</v>
      </c>
      <c r="F69" s="39">
        <v>0</v>
      </c>
      <c r="G69" s="39">
        <v>0</v>
      </c>
      <c r="J69" s="39">
        <v>0</v>
      </c>
      <c r="K69" s="39">
        <v>0</v>
      </c>
      <c r="L69" s="39">
        <v>0</v>
      </c>
      <c r="M69" s="39">
        <v>0</v>
      </c>
      <c r="N69" s="39">
        <v>0</v>
      </c>
    </row>
    <row r="70" spans="4:14" s="39" customFormat="1" ht="13.35" customHeight="1">
      <c r="D70" s="39">
        <v>0</v>
      </c>
      <c r="E70" s="39">
        <v>0</v>
      </c>
      <c r="F70" s="39">
        <v>0</v>
      </c>
      <c r="G70" s="39">
        <v>0</v>
      </c>
      <c r="J70" s="39">
        <v>0</v>
      </c>
      <c r="K70" s="39">
        <v>0</v>
      </c>
      <c r="L70" s="39">
        <v>0</v>
      </c>
      <c r="M70" s="39">
        <v>0</v>
      </c>
      <c r="N70" s="39">
        <v>0</v>
      </c>
    </row>
    <row r="71" spans="4:14" s="39" customFormat="1" ht="13.35" customHeight="1">
      <c r="D71" s="39">
        <v>0</v>
      </c>
      <c r="E71" s="39">
        <v>0</v>
      </c>
      <c r="F71" s="39">
        <v>0</v>
      </c>
      <c r="G71" s="39">
        <v>0</v>
      </c>
      <c r="J71" s="39">
        <v>0</v>
      </c>
      <c r="K71" s="39">
        <v>0</v>
      </c>
      <c r="L71" s="39">
        <v>0</v>
      </c>
      <c r="M71" s="39">
        <v>0</v>
      </c>
      <c r="N71" s="39">
        <v>0</v>
      </c>
    </row>
    <row r="72" spans="4:14" s="39" customFormat="1" ht="13.35" customHeight="1">
      <c r="D72" s="39">
        <v>0</v>
      </c>
      <c r="E72" s="39">
        <v>0</v>
      </c>
      <c r="F72" s="39">
        <v>0</v>
      </c>
      <c r="G72" s="39">
        <v>0</v>
      </c>
      <c r="J72" s="39">
        <v>0</v>
      </c>
      <c r="K72" s="39">
        <v>0</v>
      </c>
      <c r="L72" s="39">
        <v>0</v>
      </c>
      <c r="M72" s="39">
        <v>0</v>
      </c>
      <c r="N72" s="39">
        <v>0</v>
      </c>
    </row>
    <row r="73" spans="4:14" s="39" customFormat="1" ht="13.35" customHeight="1">
      <c r="D73" s="39">
        <v>0</v>
      </c>
      <c r="E73" s="39">
        <v>0</v>
      </c>
      <c r="F73" s="39">
        <v>0</v>
      </c>
      <c r="G73" s="39">
        <v>0</v>
      </c>
      <c r="J73" s="39">
        <v>0</v>
      </c>
      <c r="K73" s="39">
        <v>0</v>
      </c>
      <c r="L73" s="39">
        <v>0</v>
      </c>
      <c r="M73" s="39">
        <v>0</v>
      </c>
      <c r="N73" s="39">
        <v>0</v>
      </c>
    </row>
    <row r="74" spans="4:14" s="39" customFormat="1" ht="13.35" customHeight="1">
      <c r="D74" s="39">
        <v>0</v>
      </c>
      <c r="E74" s="39">
        <v>0</v>
      </c>
      <c r="F74" s="39">
        <v>0</v>
      </c>
      <c r="G74" s="39">
        <v>0</v>
      </c>
      <c r="J74" s="39">
        <v>0</v>
      </c>
      <c r="K74" s="39">
        <v>0</v>
      </c>
      <c r="L74" s="39">
        <v>0</v>
      </c>
      <c r="M74" s="39">
        <v>0</v>
      </c>
      <c r="N74" s="39">
        <v>0</v>
      </c>
    </row>
    <row r="75" spans="4:14" s="39" customFormat="1" ht="13.35" customHeight="1">
      <c r="D75" s="39">
        <v>0</v>
      </c>
      <c r="E75" s="39">
        <v>0</v>
      </c>
      <c r="F75" s="39">
        <v>0</v>
      </c>
      <c r="G75" s="39">
        <v>0</v>
      </c>
      <c r="J75" s="39">
        <v>0</v>
      </c>
      <c r="K75" s="39">
        <v>0</v>
      </c>
      <c r="L75" s="39">
        <v>0</v>
      </c>
      <c r="M75" s="39">
        <v>0</v>
      </c>
      <c r="N75" s="39">
        <v>0</v>
      </c>
    </row>
    <row r="76" spans="4:14" s="39" customFormat="1" ht="13.35" customHeight="1"/>
    <row r="77" spans="4:14" s="39" customFormat="1" ht="13.35" customHeight="1"/>
    <row r="78" spans="4:14" s="39" customFormat="1" ht="13.35" customHeight="1"/>
    <row r="79" spans="4:14" s="39" customFormat="1" ht="13.35" customHeight="1"/>
    <row r="80" spans="4:14" s="39" customFormat="1" ht="13.35" customHeight="1"/>
    <row r="81" spans="4:8" s="39" customFormat="1" ht="13.35" customHeight="1"/>
    <row r="82" spans="4:8" s="39" customFormat="1" ht="13.35" customHeight="1">
      <c r="D82" s="39">
        <v>0</v>
      </c>
      <c r="E82" s="39">
        <v>0</v>
      </c>
      <c r="F82" s="39">
        <v>0</v>
      </c>
      <c r="G82" s="39">
        <v>0</v>
      </c>
      <c r="H82" s="39">
        <v>0</v>
      </c>
    </row>
    <row r="83" spans="4:8" s="39" customFormat="1" ht="13.35" customHeight="1">
      <c r="D83" s="39">
        <v>0</v>
      </c>
      <c r="E83" s="39">
        <v>0</v>
      </c>
      <c r="F83" s="39">
        <v>0</v>
      </c>
      <c r="G83" s="39">
        <v>0</v>
      </c>
      <c r="H83" s="39">
        <v>0</v>
      </c>
    </row>
    <row r="84" spans="4:8" s="39" customFormat="1" ht="13.35" customHeight="1">
      <c r="D84" s="39">
        <v>0</v>
      </c>
      <c r="E84" s="39">
        <v>0</v>
      </c>
      <c r="F84" s="39">
        <v>0</v>
      </c>
      <c r="G84" s="39">
        <v>0</v>
      </c>
      <c r="H84" s="39">
        <v>0</v>
      </c>
    </row>
    <row r="85" spans="4:8" s="39" customFormat="1" ht="13.35" customHeight="1">
      <c r="D85" s="39">
        <v>0</v>
      </c>
      <c r="E85" s="39">
        <v>0</v>
      </c>
      <c r="F85" s="39">
        <v>0</v>
      </c>
      <c r="G85" s="39">
        <v>0</v>
      </c>
      <c r="H85" s="39">
        <v>0</v>
      </c>
    </row>
    <row r="86" spans="4:8" s="39" customFormat="1" ht="13.35" customHeight="1">
      <c r="D86" s="39">
        <v>0</v>
      </c>
      <c r="E86" s="39">
        <v>0</v>
      </c>
      <c r="F86" s="39">
        <v>0</v>
      </c>
      <c r="G86" s="39">
        <v>0</v>
      </c>
      <c r="H86" s="39">
        <v>0</v>
      </c>
    </row>
    <row r="87" spans="4:8" s="39" customFormat="1" ht="13.35" customHeight="1">
      <c r="D87" s="39">
        <v>0</v>
      </c>
      <c r="E87" s="39">
        <v>0</v>
      </c>
      <c r="F87" s="39">
        <v>0</v>
      </c>
      <c r="G87" s="39">
        <v>0</v>
      </c>
      <c r="H87" s="39">
        <v>0</v>
      </c>
    </row>
    <row r="88" spans="4:8" s="39" customFormat="1" ht="13.35" customHeight="1">
      <c r="D88" s="39">
        <v>0</v>
      </c>
      <c r="E88" s="39">
        <v>0</v>
      </c>
      <c r="F88" s="39">
        <v>0</v>
      </c>
      <c r="G88" s="39">
        <v>0</v>
      </c>
      <c r="H88" s="39">
        <v>0</v>
      </c>
    </row>
    <row r="89" spans="4:8" s="39" customFormat="1" ht="13.35" customHeight="1">
      <c r="D89" s="39">
        <v>0</v>
      </c>
      <c r="E89" s="39">
        <v>0</v>
      </c>
      <c r="F89" s="39">
        <v>0</v>
      </c>
      <c r="G89" s="39">
        <v>0</v>
      </c>
      <c r="H89" s="39">
        <v>0</v>
      </c>
    </row>
    <row r="90" spans="4:8" s="39" customFormat="1" ht="13.35" customHeight="1">
      <c r="D90" s="39">
        <v>0</v>
      </c>
      <c r="E90" s="39">
        <v>0</v>
      </c>
      <c r="F90" s="39">
        <v>0</v>
      </c>
      <c r="G90" s="39">
        <v>0</v>
      </c>
      <c r="H90" s="39">
        <v>0</v>
      </c>
    </row>
    <row r="91" spans="4:8" s="39" customFormat="1" ht="13.35" customHeight="1">
      <c r="D91" s="39">
        <v>0</v>
      </c>
      <c r="E91" s="39">
        <v>0</v>
      </c>
      <c r="F91" s="39">
        <v>0</v>
      </c>
      <c r="G91" s="39">
        <v>0</v>
      </c>
      <c r="H91" s="39">
        <v>0</v>
      </c>
    </row>
    <row r="92" spans="4:8" s="39" customFormat="1" ht="13.35" customHeight="1">
      <c r="D92" s="39">
        <v>0</v>
      </c>
      <c r="E92" s="39">
        <v>0</v>
      </c>
      <c r="F92" s="39">
        <v>0</v>
      </c>
      <c r="G92" s="39">
        <v>0</v>
      </c>
      <c r="H92" s="39">
        <v>0</v>
      </c>
    </row>
    <row r="93" spans="4:8" s="39" customFormat="1" ht="13.35" customHeight="1">
      <c r="D93" s="39">
        <v>0</v>
      </c>
      <c r="E93" s="39">
        <v>0</v>
      </c>
      <c r="F93" s="39">
        <v>0</v>
      </c>
      <c r="G93" s="39">
        <v>0</v>
      </c>
      <c r="H93" s="39">
        <v>0</v>
      </c>
    </row>
    <row r="94" spans="4:8" s="39" customFormat="1" ht="13.35" customHeight="1">
      <c r="D94" s="39">
        <v>0</v>
      </c>
      <c r="E94" s="39">
        <v>0</v>
      </c>
      <c r="F94" s="39">
        <v>0</v>
      </c>
      <c r="G94" s="39">
        <v>0</v>
      </c>
      <c r="H94" s="39">
        <v>0</v>
      </c>
    </row>
    <row r="95" spans="4:8" s="39" customFormat="1" ht="13.35" customHeight="1">
      <c r="D95" s="39">
        <v>0</v>
      </c>
      <c r="E95" s="39">
        <v>0</v>
      </c>
      <c r="F95" s="39">
        <v>0</v>
      </c>
      <c r="G95" s="39">
        <v>0</v>
      </c>
      <c r="H95" s="39">
        <v>0</v>
      </c>
    </row>
    <row r="96" spans="4:8" s="39" customFormat="1" ht="13.35" customHeight="1">
      <c r="D96" s="39">
        <v>0</v>
      </c>
      <c r="E96" s="39">
        <v>0</v>
      </c>
      <c r="F96" s="39">
        <v>0</v>
      </c>
      <c r="G96" s="39">
        <v>0</v>
      </c>
      <c r="H96" s="39">
        <v>0</v>
      </c>
    </row>
    <row r="97" spans="4:8" s="39" customFormat="1" ht="13.35" customHeight="1"/>
    <row r="98" spans="4:8" s="39" customFormat="1" ht="13.35" customHeight="1"/>
    <row r="99" spans="4:8" s="39" customFormat="1" ht="13.35" customHeight="1"/>
    <row r="100" spans="4:8" s="39" customFormat="1" ht="13.35" customHeight="1"/>
    <row r="101" spans="4:8" s="39" customFormat="1" ht="13.35" customHeight="1"/>
    <row r="102" spans="4:8" s="39" customFormat="1" ht="13.35" customHeight="1"/>
    <row r="103" spans="4:8" s="39" customFormat="1" ht="13.35" customHeight="1">
      <c r="D103" s="39">
        <v>0</v>
      </c>
      <c r="E103" s="39">
        <v>0</v>
      </c>
      <c r="F103" s="39">
        <v>0</v>
      </c>
      <c r="G103" s="39">
        <v>0</v>
      </c>
      <c r="H103" s="39">
        <v>0</v>
      </c>
    </row>
    <row r="104" spans="4:8" s="39" customFormat="1" ht="13.35" customHeight="1">
      <c r="D104" s="39">
        <v>0</v>
      </c>
      <c r="E104" s="39">
        <v>0</v>
      </c>
      <c r="F104" s="39">
        <v>0</v>
      </c>
      <c r="G104" s="39">
        <v>0</v>
      </c>
      <c r="H104" s="39">
        <v>0</v>
      </c>
    </row>
    <row r="105" spans="4:8" s="39" customFormat="1" ht="13.35" customHeight="1">
      <c r="D105" s="39">
        <v>0</v>
      </c>
      <c r="E105" s="39">
        <v>0</v>
      </c>
      <c r="F105" s="39">
        <v>0</v>
      </c>
      <c r="G105" s="39">
        <v>0</v>
      </c>
      <c r="H105" s="39">
        <v>0</v>
      </c>
    </row>
    <row r="106" spans="4:8" s="39" customFormat="1" ht="13.35" customHeight="1">
      <c r="D106" s="39">
        <v>0</v>
      </c>
      <c r="E106" s="39">
        <v>0</v>
      </c>
      <c r="F106" s="39">
        <v>0</v>
      </c>
      <c r="G106" s="39">
        <v>0</v>
      </c>
      <c r="H106" s="39">
        <v>0</v>
      </c>
    </row>
    <row r="107" spans="4:8" s="39" customFormat="1" ht="13.35" customHeight="1">
      <c r="D107" s="39">
        <v>0</v>
      </c>
      <c r="E107" s="39">
        <v>0</v>
      </c>
      <c r="F107" s="39">
        <v>0</v>
      </c>
      <c r="G107" s="39">
        <v>0</v>
      </c>
      <c r="H107" s="39">
        <v>0</v>
      </c>
    </row>
    <row r="108" spans="4:8" s="39" customFormat="1" ht="13.35" customHeight="1">
      <c r="D108" s="39">
        <v>0</v>
      </c>
      <c r="E108" s="39">
        <v>0</v>
      </c>
      <c r="F108" s="39">
        <v>0</v>
      </c>
      <c r="G108" s="39">
        <v>0</v>
      </c>
      <c r="H108" s="39">
        <v>0</v>
      </c>
    </row>
    <row r="109" spans="4:8" s="39" customFormat="1" ht="13.35" customHeight="1">
      <c r="D109" s="39">
        <v>0</v>
      </c>
      <c r="E109" s="39">
        <v>0</v>
      </c>
      <c r="F109" s="39">
        <v>0</v>
      </c>
      <c r="G109" s="39">
        <v>0</v>
      </c>
      <c r="H109" s="39">
        <v>0</v>
      </c>
    </row>
    <row r="110" spans="4:8" s="39" customFormat="1" ht="13.35" customHeight="1">
      <c r="D110" s="39">
        <v>0</v>
      </c>
      <c r="E110" s="39">
        <v>0</v>
      </c>
      <c r="F110" s="39">
        <v>0</v>
      </c>
      <c r="G110" s="39">
        <v>0</v>
      </c>
      <c r="H110" s="39">
        <v>0</v>
      </c>
    </row>
    <row r="111" spans="4:8" s="39" customFormat="1" ht="13.35" customHeight="1">
      <c r="D111" s="39">
        <v>0</v>
      </c>
      <c r="E111" s="39">
        <v>0</v>
      </c>
      <c r="F111" s="39">
        <v>0</v>
      </c>
      <c r="G111" s="39">
        <v>0</v>
      </c>
      <c r="H111" s="39">
        <v>0</v>
      </c>
    </row>
    <row r="112" spans="4:8" s="39" customFormat="1" ht="13.35" customHeight="1">
      <c r="D112" s="39">
        <v>0</v>
      </c>
      <c r="E112" s="39">
        <v>0</v>
      </c>
      <c r="F112" s="39">
        <v>0</v>
      </c>
      <c r="G112" s="39">
        <v>0</v>
      </c>
      <c r="H112" s="39">
        <v>0</v>
      </c>
    </row>
    <row r="113" spans="4:8" s="39" customFormat="1" ht="13.35" customHeight="1">
      <c r="D113" s="39">
        <v>0</v>
      </c>
      <c r="E113" s="39">
        <v>0</v>
      </c>
      <c r="F113" s="39">
        <v>0</v>
      </c>
      <c r="G113" s="39">
        <v>0</v>
      </c>
      <c r="H113" s="39">
        <v>0</v>
      </c>
    </row>
    <row r="114" spans="4:8" s="39" customFormat="1" ht="13.35" customHeight="1">
      <c r="D114" s="39">
        <v>0</v>
      </c>
      <c r="E114" s="39">
        <v>0</v>
      </c>
      <c r="F114" s="39">
        <v>0</v>
      </c>
      <c r="G114" s="39">
        <v>0</v>
      </c>
      <c r="H114" s="39">
        <v>0</v>
      </c>
    </row>
    <row r="115" spans="4:8" s="39" customFormat="1" ht="13.35" customHeight="1">
      <c r="D115" s="39">
        <v>0</v>
      </c>
      <c r="E115" s="39">
        <v>0</v>
      </c>
      <c r="F115" s="39">
        <v>0</v>
      </c>
      <c r="G115" s="39">
        <v>0</v>
      </c>
      <c r="H115" s="39">
        <v>0</v>
      </c>
    </row>
    <row r="116" spans="4:8" s="39" customFormat="1" ht="13.35" customHeight="1">
      <c r="D116" s="39">
        <v>0</v>
      </c>
      <c r="E116" s="39">
        <v>0</v>
      </c>
      <c r="F116" s="39">
        <v>0</v>
      </c>
      <c r="G116" s="39">
        <v>0</v>
      </c>
      <c r="H116" s="39">
        <v>0</v>
      </c>
    </row>
    <row r="117" spans="4:8" s="39" customFormat="1" ht="13.35" customHeight="1">
      <c r="D117" s="39">
        <v>0</v>
      </c>
      <c r="E117" s="39">
        <v>0</v>
      </c>
      <c r="F117" s="39">
        <v>0</v>
      </c>
      <c r="G117" s="39">
        <v>0</v>
      </c>
      <c r="H117" s="39">
        <v>0</v>
      </c>
    </row>
    <row r="118" spans="4:8" s="39" customFormat="1" ht="13.35" customHeight="1"/>
    <row r="119" spans="4:8" s="39" customFormat="1" ht="13.35" customHeight="1"/>
    <row r="120" spans="4:8" s="39" customFormat="1" ht="13.35" customHeight="1"/>
    <row r="121" spans="4:8" s="39" customFormat="1" ht="13.35" customHeight="1"/>
    <row r="122" spans="4:8" s="39" customFormat="1" ht="13.35" customHeight="1"/>
    <row r="123" spans="4:8" s="39" customFormat="1" ht="13.35" customHeight="1">
      <c r="D123" s="39">
        <v>0</v>
      </c>
      <c r="E123" s="39">
        <v>0</v>
      </c>
      <c r="F123" s="39">
        <v>0</v>
      </c>
      <c r="G123" s="39">
        <v>0</v>
      </c>
      <c r="H123" s="39">
        <v>0</v>
      </c>
    </row>
    <row r="124" spans="4:8" s="39" customFormat="1" ht="13.35" customHeight="1">
      <c r="D124" s="39">
        <v>0</v>
      </c>
      <c r="E124" s="39">
        <v>0</v>
      </c>
      <c r="F124" s="39">
        <v>0</v>
      </c>
      <c r="G124" s="39">
        <v>0</v>
      </c>
      <c r="H124" s="39">
        <v>0</v>
      </c>
    </row>
    <row r="125" spans="4:8" s="39" customFormat="1" ht="13.35" customHeight="1">
      <c r="D125" s="39">
        <v>0</v>
      </c>
      <c r="E125" s="39">
        <v>0</v>
      </c>
      <c r="F125" s="39">
        <v>0</v>
      </c>
      <c r="G125" s="39">
        <v>0</v>
      </c>
      <c r="H125" s="39">
        <v>0</v>
      </c>
    </row>
    <row r="126" spans="4:8" s="39" customFormat="1" ht="13.35" customHeight="1">
      <c r="D126" s="39">
        <v>0</v>
      </c>
      <c r="E126" s="39">
        <v>0</v>
      </c>
      <c r="F126" s="39">
        <v>0</v>
      </c>
      <c r="G126" s="39">
        <v>0</v>
      </c>
      <c r="H126" s="39">
        <v>0</v>
      </c>
    </row>
    <row r="127" spans="4:8" s="39" customFormat="1" ht="13.35" customHeight="1">
      <c r="D127" s="39">
        <v>0</v>
      </c>
      <c r="E127" s="39">
        <v>0</v>
      </c>
      <c r="F127" s="39">
        <v>0</v>
      </c>
      <c r="G127" s="39">
        <v>0</v>
      </c>
      <c r="H127" s="39">
        <v>0</v>
      </c>
    </row>
    <row r="128" spans="4:8" s="39" customFormat="1" ht="13.35" customHeight="1">
      <c r="D128" s="39">
        <v>0</v>
      </c>
      <c r="E128" s="39">
        <v>0</v>
      </c>
      <c r="F128" s="39">
        <v>0</v>
      </c>
      <c r="G128" s="39">
        <v>0</v>
      </c>
      <c r="H128" s="39">
        <v>0</v>
      </c>
    </row>
    <row r="129" spans="4:8" s="39" customFormat="1" ht="13.35" customHeight="1">
      <c r="D129" s="39">
        <v>0</v>
      </c>
      <c r="E129" s="39">
        <v>0</v>
      </c>
      <c r="F129" s="39">
        <v>0</v>
      </c>
      <c r="G129" s="39">
        <v>0</v>
      </c>
      <c r="H129" s="39">
        <v>0</v>
      </c>
    </row>
    <row r="130" spans="4:8" s="39" customFormat="1" ht="13.35" customHeight="1">
      <c r="D130" s="39">
        <v>0</v>
      </c>
      <c r="E130" s="39">
        <v>0</v>
      </c>
      <c r="F130" s="39">
        <v>0</v>
      </c>
      <c r="G130" s="39">
        <v>0</v>
      </c>
      <c r="H130" s="39">
        <v>0</v>
      </c>
    </row>
    <row r="131" spans="4:8" s="39" customFormat="1" ht="13.35" customHeight="1">
      <c r="D131" s="39">
        <v>0</v>
      </c>
      <c r="E131" s="39">
        <v>0</v>
      </c>
      <c r="F131" s="39">
        <v>0</v>
      </c>
      <c r="G131" s="39">
        <v>0</v>
      </c>
      <c r="H131" s="39">
        <v>0</v>
      </c>
    </row>
    <row r="132" spans="4:8" s="39" customFormat="1" ht="13.35" customHeight="1">
      <c r="D132" s="39">
        <v>0</v>
      </c>
      <c r="E132" s="39">
        <v>0</v>
      </c>
      <c r="F132" s="39">
        <v>0</v>
      </c>
      <c r="G132" s="39">
        <v>0</v>
      </c>
      <c r="H132" s="39">
        <v>0</v>
      </c>
    </row>
    <row r="133" spans="4:8" s="39" customFormat="1" ht="13.35" customHeight="1">
      <c r="D133" s="39">
        <v>0</v>
      </c>
      <c r="E133" s="39">
        <v>0</v>
      </c>
      <c r="F133" s="39">
        <v>0</v>
      </c>
      <c r="G133" s="39">
        <v>0</v>
      </c>
      <c r="H133" s="39">
        <v>0</v>
      </c>
    </row>
    <row r="134" spans="4:8" s="39" customFormat="1" ht="13.35" customHeight="1">
      <c r="D134" s="39">
        <v>0</v>
      </c>
      <c r="E134" s="39">
        <v>0</v>
      </c>
      <c r="F134" s="39">
        <v>0</v>
      </c>
      <c r="G134" s="39">
        <v>0</v>
      </c>
      <c r="H134" s="39">
        <v>0</v>
      </c>
    </row>
    <row r="135" spans="4:8" s="39" customFormat="1" ht="13.35" customHeight="1">
      <c r="D135" s="39">
        <v>0</v>
      </c>
      <c r="E135" s="39">
        <v>0</v>
      </c>
      <c r="F135" s="39">
        <v>0</v>
      </c>
      <c r="G135" s="39">
        <v>0</v>
      </c>
      <c r="H135" s="39">
        <v>0</v>
      </c>
    </row>
    <row r="136" spans="4:8" s="39" customFormat="1" ht="13.35" customHeight="1">
      <c r="D136" s="39">
        <v>0</v>
      </c>
      <c r="E136" s="39">
        <v>0</v>
      </c>
      <c r="F136" s="39">
        <v>0</v>
      </c>
      <c r="G136" s="39">
        <v>0</v>
      </c>
      <c r="H136" s="39">
        <v>0</v>
      </c>
    </row>
    <row r="137" spans="4:8" s="39" customFormat="1" ht="13.35" customHeight="1">
      <c r="D137" s="39">
        <v>0</v>
      </c>
      <c r="E137" s="39">
        <v>0</v>
      </c>
      <c r="F137" s="39">
        <v>0</v>
      </c>
      <c r="G137" s="39">
        <v>0</v>
      </c>
      <c r="H137" s="39">
        <v>0</v>
      </c>
    </row>
    <row r="138" spans="4:8" s="39" customFormat="1" ht="13.35" customHeight="1">
      <c r="D138" s="39">
        <v>0</v>
      </c>
      <c r="E138" s="39">
        <v>0</v>
      </c>
      <c r="F138" s="39">
        <v>0</v>
      </c>
      <c r="G138" s="39">
        <v>0</v>
      </c>
      <c r="H138" s="39">
        <v>0</v>
      </c>
    </row>
    <row r="139" spans="4:8" s="39" customFormat="1" ht="13.35" customHeight="1"/>
    <row r="140" spans="4:8" s="39" customFormat="1" ht="13.35" customHeight="1"/>
    <row r="141" spans="4:8" s="39" customFormat="1" ht="13.35" customHeight="1"/>
    <row r="142" spans="4:8" s="39" customFormat="1" ht="13.35" customHeight="1"/>
    <row r="143" spans="4:8" s="39" customFormat="1" ht="13.35" customHeight="1"/>
    <row r="144" spans="4:8" s="39" customFormat="1" ht="13.35" customHeight="1"/>
    <row r="145" s="39" customFormat="1" ht="13.35" customHeight="1"/>
    <row r="146" s="39" customFormat="1" ht="13.35" customHeight="1"/>
    <row r="147" s="39" customFormat="1" ht="13.35" customHeight="1"/>
    <row r="148" s="39" customFormat="1" ht="13.35" customHeight="1"/>
    <row r="149" s="39" customFormat="1" ht="13.35" customHeight="1"/>
    <row r="150" s="39" customFormat="1" ht="13.35" customHeight="1"/>
    <row r="151" s="39" customFormat="1" ht="13.35" customHeight="1"/>
    <row r="152" s="39" customFormat="1" ht="13.35" customHeight="1"/>
    <row r="153" s="39" customFormat="1" ht="13.35" customHeight="1"/>
    <row r="154" s="39" customFormat="1" ht="13.35" customHeight="1"/>
    <row r="155" s="39" customFormat="1" ht="13.35" customHeight="1"/>
    <row r="156" s="39" customFormat="1" ht="13.35" customHeight="1"/>
    <row r="157" s="39" customFormat="1" ht="13.35" customHeight="1"/>
    <row r="158" s="39" customFormat="1" ht="13.35" customHeight="1"/>
    <row r="159" s="39" customFormat="1" ht="13.35" customHeight="1"/>
    <row r="160" s="39" customFormat="1" ht="13.35" customHeight="1"/>
    <row r="161" s="39" customFormat="1" ht="13.35" customHeight="1"/>
    <row r="162" s="39" customFormat="1" ht="13.35" customHeight="1"/>
    <row r="163" s="39" customFormat="1" ht="13.35" customHeight="1"/>
    <row r="164" s="39" customFormat="1" ht="13.35" customHeight="1"/>
    <row r="165" s="39" customFormat="1" ht="13.35" customHeight="1"/>
    <row r="166" s="39" customFormat="1" ht="13.35" customHeight="1"/>
    <row r="167" s="39" customFormat="1" ht="13.35" customHeight="1"/>
    <row r="168" s="39" customFormat="1" ht="13.35" customHeight="1"/>
    <row r="169" s="39" customFormat="1" ht="13.35" customHeight="1"/>
    <row r="170" s="39" customFormat="1" ht="13.35" customHeight="1"/>
    <row r="171" s="39" customFormat="1" ht="13.35" customHeight="1"/>
    <row r="172" s="39" customFormat="1" ht="13.35" customHeight="1"/>
    <row r="173" s="39" customFormat="1" ht="13.35" customHeight="1"/>
    <row r="174" s="39" customFormat="1" ht="13.35" customHeight="1"/>
    <row r="175" s="39" customFormat="1" ht="13.35" customHeight="1"/>
    <row r="176" s="39" customFormat="1" ht="13.35" customHeight="1"/>
    <row r="177" s="39" customFormat="1" ht="13.35" customHeight="1"/>
    <row r="178" s="39" customFormat="1" ht="13.35" customHeight="1"/>
    <row r="179" s="39" customFormat="1" ht="13.35" customHeight="1"/>
    <row r="180" s="39" customFormat="1" ht="13.35" customHeight="1"/>
    <row r="181" s="39" customFormat="1" ht="13.35" customHeight="1"/>
    <row r="182" s="39" customFormat="1" ht="13.35" customHeight="1"/>
    <row r="183" s="39" customFormat="1" ht="13.35" customHeight="1"/>
    <row r="184" s="39" customFormat="1" ht="13.35" customHeight="1"/>
    <row r="185" s="39" customFormat="1" ht="13.35" customHeight="1"/>
    <row r="186" s="39" customFormat="1" ht="13.35" customHeight="1"/>
    <row r="187" s="39" customFormat="1" ht="13.35" customHeight="1"/>
    <row r="188" s="39" customFormat="1" ht="13.35" customHeight="1"/>
    <row r="189" s="39" customFormat="1" ht="13.35" customHeight="1"/>
    <row r="190" s="39" customFormat="1" ht="13.35" customHeight="1"/>
    <row r="191" s="39" customFormat="1" ht="13.35" customHeight="1"/>
    <row r="192" s="39" customFormat="1" ht="13.35" customHeight="1"/>
    <row r="193" s="39" customFormat="1" ht="13.35" customHeight="1"/>
    <row r="194" s="39" customFormat="1" ht="13.35" customHeight="1"/>
    <row r="195" s="39" customFormat="1" ht="13.35" customHeight="1"/>
    <row r="196" s="39" customFormat="1" ht="13.35" customHeight="1"/>
    <row r="197" s="39" customFormat="1" ht="13.35" customHeight="1"/>
    <row r="198" s="39" customFormat="1" ht="13.35" customHeight="1"/>
    <row r="199" s="39" customFormat="1" ht="13.35" customHeight="1"/>
    <row r="200" s="39" customFormat="1" ht="13.35" customHeight="1"/>
    <row r="201" s="39" customFormat="1" ht="13.35" customHeight="1"/>
    <row r="202" s="39" customFormat="1" ht="13.35" customHeight="1"/>
    <row r="203" s="39" customFormat="1" ht="13.35" customHeight="1"/>
    <row r="204" s="39" customFormat="1" ht="13.35" customHeight="1"/>
    <row r="205" s="39" customFormat="1" ht="13.35" customHeight="1"/>
    <row r="206" s="39" customFormat="1" ht="13.35" customHeight="1"/>
    <row r="207" s="39" customFormat="1" ht="13.35" customHeight="1"/>
    <row r="208" s="39" customFormat="1" ht="13.35" customHeight="1"/>
    <row r="209" s="39" customFormat="1" ht="13.35" customHeight="1"/>
    <row r="210" s="39" customFormat="1" ht="13.35" customHeight="1"/>
    <row r="211" s="39" customFormat="1" ht="13.35" customHeight="1"/>
    <row r="212" s="39" customFormat="1" ht="13.35" customHeight="1"/>
    <row r="213" s="39" customFormat="1" ht="13.35" customHeight="1"/>
    <row r="214" s="39" customFormat="1" ht="13.35" customHeight="1"/>
    <row r="215" s="39" customFormat="1" ht="13.35" customHeight="1"/>
    <row r="216" s="39" customFormat="1" ht="13.35" customHeight="1"/>
    <row r="217" s="39" customFormat="1" ht="13.35" customHeight="1"/>
    <row r="218" s="39" customFormat="1" ht="13.35" customHeight="1"/>
    <row r="219" s="39" customFormat="1" ht="13.35" customHeight="1"/>
    <row r="220" s="39" customFormat="1" ht="13.35" customHeight="1"/>
    <row r="221" s="39" customFormat="1" ht="13.35" customHeight="1"/>
    <row r="222" s="39" customFormat="1" ht="13.35" customHeight="1"/>
    <row r="223" s="39" customFormat="1" ht="13.35" customHeight="1"/>
    <row r="224" s="39" customFormat="1" ht="13.35" customHeight="1"/>
    <row r="225" s="39" customFormat="1" ht="13.35" customHeight="1"/>
    <row r="226" s="39" customFormat="1" ht="13.35" customHeight="1"/>
    <row r="227" s="39" customFormat="1" ht="13.35" customHeight="1"/>
    <row r="228" s="39" customFormat="1" ht="13.35" customHeight="1"/>
    <row r="229" s="39" customFormat="1" ht="13.35" customHeight="1"/>
    <row r="230" s="39" customFormat="1" ht="13.35" customHeight="1"/>
    <row r="231" s="39" customFormat="1" ht="13.35" customHeight="1"/>
    <row r="232" s="39" customFormat="1" ht="13.35" customHeight="1"/>
    <row r="233" s="39" customFormat="1" ht="13.35" customHeight="1"/>
    <row r="234" s="39" customFormat="1" ht="13.35" customHeight="1"/>
    <row r="235" s="39" customFormat="1" ht="13.35" customHeight="1"/>
    <row r="236" s="39" customFormat="1" ht="13.35" customHeight="1"/>
    <row r="237" s="39" customFormat="1" ht="13.35" customHeight="1"/>
    <row r="238" s="39" customFormat="1" ht="13.35" customHeight="1"/>
    <row r="239" s="39" customFormat="1" ht="13.35" customHeight="1"/>
    <row r="240" s="39" customFormat="1" ht="13.35" customHeight="1"/>
    <row r="241" s="39" customFormat="1" ht="13.35" customHeight="1"/>
    <row r="242" s="39" customFormat="1" ht="13.35" customHeight="1"/>
    <row r="243" s="39" customFormat="1" ht="13.35" customHeight="1"/>
    <row r="244" s="39" customFormat="1" ht="13.35" customHeight="1"/>
    <row r="245" s="39" customFormat="1" ht="13.35" customHeight="1"/>
    <row r="246" s="39" customFormat="1" ht="13.35" customHeight="1"/>
    <row r="247" s="39" customFormat="1" ht="13.35" customHeight="1"/>
    <row r="248" s="39" customFormat="1" ht="13.35" customHeight="1"/>
    <row r="249" s="39" customFormat="1" ht="13.35" customHeight="1"/>
    <row r="250" s="39" customFormat="1" ht="13.35" customHeight="1"/>
    <row r="251" s="39" customFormat="1" ht="13.35" customHeight="1"/>
    <row r="252" s="39" customFormat="1" ht="13.35" customHeight="1"/>
    <row r="253" s="39" customFormat="1" ht="13.35" customHeight="1"/>
    <row r="254" s="39" customFormat="1" ht="13.35" customHeight="1"/>
    <row r="255" s="39" customFormat="1" ht="13.35" customHeight="1"/>
    <row r="256" s="39" customFormat="1" ht="13.35" customHeight="1"/>
    <row r="257" s="39" customFormat="1" ht="13.35" customHeight="1"/>
    <row r="258" s="39" customFormat="1" ht="13.35" customHeight="1"/>
    <row r="259" s="39" customFormat="1" ht="13.35" customHeight="1"/>
    <row r="260" s="39" customFormat="1" ht="13.35" customHeight="1"/>
    <row r="261" s="39" customFormat="1" ht="13.35" customHeight="1"/>
    <row r="262" s="39" customFormat="1" ht="13.35" customHeight="1"/>
    <row r="263" s="39" customFormat="1" ht="13.35" customHeight="1"/>
    <row r="264" s="39" customFormat="1" ht="13.35" customHeight="1"/>
    <row r="265" s="39" customFormat="1" ht="13.35" customHeight="1"/>
    <row r="266" s="39" customFormat="1" ht="13.35" customHeight="1"/>
    <row r="267" s="39" customFormat="1" ht="13.35" customHeight="1"/>
    <row r="268" s="39" customFormat="1" ht="13.35" customHeight="1"/>
    <row r="269" s="39" customFormat="1" ht="13.35" customHeight="1"/>
    <row r="270" s="39" customFormat="1" ht="13.35" customHeight="1"/>
    <row r="271" s="39" customFormat="1" ht="13.35" customHeight="1"/>
    <row r="272" s="39" customFormat="1" ht="13.35" customHeight="1"/>
    <row r="273" s="39" customFormat="1" ht="13.35" customHeight="1"/>
    <row r="274" s="39" customFormat="1" ht="13.35" customHeight="1"/>
    <row r="275" s="39" customFormat="1" ht="13.35" customHeight="1"/>
    <row r="276" s="39" customFormat="1" ht="13.35" customHeight="1"/>
    <row r="277" s="39" customFormat="1" ht="13.35" customHeight="1"/>
    <row r="278" s="39" customFormat="1" ht="13.35" customHeight="1"/>
    <row r="279" s="39" customFormat="1" ht="13.35" customHeight="1"/>
    <row r="280" s="39" customFormat="1" ht="13.35" customHeight="1"/>
    <row r="281" s="39" customFormat="1" ht="13.35" customHeight="1"/>
    <row r="282" s="39" customFormat="1" ht="13.35" customHeight="1"/>
    <row r="283" s="39" customFormat="1" ht="13.35" customHeight="1"/>
    <row r="284" s="39" customFormat="1" ht="13.35" customHeight="1"/>
    <row r="285" s="39" customFormat="1" ht="13.35" customHeight="1"/>
    <row r="286" s="39" customFormat="1" ht="13.35" customHeight="1"/>
    <row r="287" s="39" customFormat="1" ht="13.35" customHeight="1"/>
    <row r="288" s="39" customFormat="1" ht="13.35" customHeight="1"/>
    <row r="289" s="39" customFormat="1" ht="13.35" customHeight="1"/>
    <row r="290" s="39" customFormat="1" ht="13.35" customHeight="1"/>
    <row r="291" s="39" customFormat="1" ht="13.35" customHeight="1"/>
    <row r="292" s="39" customFormat="1" ht="13.35" customHeight="1"/>
    <row r="293" s="39" customFormat="1" ht="13.35" customHeight="1"/>
    <row r="294" s="39" customFormat="1" ht="13.35" customHeight="1"/>
    <row r="295" s="39" customFormat="1" ht="13.35" customHeight="1"/>
    <row r="296" s="39" customFormat="1" ht="13.35" customHeight="1"/>
    <row r="297" s="39" customFormat="1" ht="13.35" customHeight="1"/>
    <row r="298" s="39" customFormat="1" ht="13.35" customHeight="1"/>
    <row r="299" s="39" customFormat="1" ht="13.35" customHeight="1"/>
    <row r="300" s="39" customFormat="1" ht="13.35" customHeight="1"/>
    <row r="301" s="39" customFormat="1" ht="13.35" customHeight="1"/>
    <row r="302" s="39" customFormat="1" ht="13.35" customHeight="1"/>
    <row r="303" s="39" customFormat="1" ht="13.35" customHeight="1"/>
    <row r="304" s="39" customFormat="1" ht="13.35" customHeight="1"/>
    <row r="305" s="39" customFormat="1" ht="13.35" customHeight="1"/>
    <row r="306" s="39" customFormat="1" ht="13.35" customHeight="1"/>
    <row r="307" s="39" customFormat="1" ht="13.35" customHeight="1"/>
    <row r="308" s="39" customFormat="1" ht="13.35" customHeight="1"/>
    <row r="309" s="39" customFormat="1" ht="13.35" customHeight="1"/>
    <row r="310" s="39" customFormat="1" ht="13.35" customHeight="1"/>
    <row r="311" s="39" customFormat="1" ht="13.35" customHeight="1"/>
    <row r="312" s="39" customFormat="1" ht="13.35" customHeight="1"/>
    <row r="313" s="39" customFormat="1" ht="13.35" customHeight="1"/>
    <row r="314" s="39" customFormat="1" ht="13.35" customHeight="1"/>
    <row r="315" s="39" customFormat="1" ht="13.35" customHeight="1"/>
    <row r="316" s="39" customFormat="1" ht="13.35" customHeight="1"/>
    <row r="317" s="39" customFormat="1" ht="13.35" customHeight="1"/>
    <row r="318" s="39" customFormat="1" ht="13.35" customHeight="1"/>
    <row r="319" s="39" customFormat="1" ht="13.35" customHeight="1"/>
    <row r="320" s="39" customFormat="1" ht="13.35" customHeight="1"/>
    <row r="321" s="39" customFormat="1" ht="13.35" customHeight="1"/>
    <row r="322" s="39" customFormat="1" ht="13.35" customHeight="1"/>
    <row r="323" s="39" customFormat="1" ht="13.35" customHeight="1"/>
    <row r="324" s="39" customFormat="1" ht="13.35" customHeight="1"/>
    <row r="325" s="39" customFormat="1" ht="13.35" customHeight="1"/>
    <row r="326" s="39" customFormat="1" ht="13.35" customHeight="1"/>
    <row r="327" s="39" customFormat="1" ht="13.35" customHeight="1"/>
    <row r="328" s="39" customFormat="1" ht="13.35" customHeight="1"/>
    <row r="329" s="39" customFormat="1" ht="13.35" customHeight="1"/>
    <row r="330" s="39" customFormat="1" ht="13.35" customHeight="1"/>
    <row r="331" s="39" customFormat="1" ht="13.35" customHeight="1"/>
    <row r="332" s="39" customFormat="1" ht="13.35" customHeight="1"/>
    <row r="333" s="39" customFormat="1" ht="13.35" customHeight="1"/>
    <row r="334" s="39" customFormat="1" ht="13.35" customHeight="1"/>
    <row r="335" s="39" customFormat="1" ht="13.35" customHeight="1"/>
    <row r="336" s="39" customFormat="1" ht="13.35" customHeight="1"/>
    <row r="337" s="39" customFormat="1" ht="13.35" customHeight="1"/>
    <row r="338" s="39" customFormat="1" ht="13.35" customHeight="1"/>
    <row r="339" s="39" customFormat="1" ht="13.35" customHeight="1"/>
    <row r="340" s="39" customFormat="1" ht="13.35" customHeight="1"/>
    <row r="341" s="39" customFormat="1" ht="13.35" customHeight="1"/>
    <row r="342" s="39" customFormat="1" ht="13.35" customHeight="1"/>
    <row r="343" s="39" customFormat="1" ht="13.35" customHeight="1"/>
    <row r="344" s="39" customFormat="1" ht="13.35" customHeight="1"/>
    <row r="345" s="39" customFormat="1" ht="13.35" customHeight="1"/>
    <row r="346" s="39" customFormat="1" ht="13.35" customHeight="1"/>
    <row r="347" s="39" customFormat="1" ht="13.35" customHeight="1"/>
    <row r="348" s="39" customFormat="1" ht="13.35" customHeight="1"/>
    <row r="349" s="39" customFormat="1" ht="13.35" customHeight="1"/>
    <row r="350" s="39" customFormat="1" ht="13.35" customHeight="1"/>
    <row r="351" s="39" customFormat="1" ht="13.35" customHeight="1"/>
    <row r="352" s="39" customFormat="1" ht="13.35" customHeight="1"/>
    <row r="353" s="39" customFormat="1" ht="13.35" customHeight="1"/>
    <row r="354" s="39" customFormat="1" ht="13.35" customHeight="1"/>
    <row r="355" s="39" customFormat="1" ht="13.35" customHeight="1"/>
    <row r="356" s="39" customFormat="1" ht="13.35" customHeight="1"/>
    <row r="357" s="39" customFormat="1" ht="13.35" customHeight="1"/>
    <row r="358" s="39" customFormat="1" ht="13.35" customHeight="1"/>
    <row r="359" s="39" customFormat="1" ht="13.35" customHeight="1"/>
    <row r="360" s="39" customFormat="1" ht="13.35" customHeight="1"/>
    <row r="361" s="39" customFormat="1" ht="13.35" customHeight="1"/>
    <row r="362" s="39" customFormat="1" ht="13.35" customHeight="1"/>
    <row r="363" s="39" customFormat="1" ht="13.35" customHeight="1"/>
    <row r="364" s="39" customFormat="1" ht="13.35" customHeight="1"/>
    <row r="365" s="39" customFormat="1" ht="13.35" customHeight="1"/>
    <row r="366" s="39" customFormat="1" ht="13.35" customHeight="1"/>
    <row r="367" s="39" customFormat="1" ht="13.35" customHeight="1"/>
    <row r="368" s="39" customFormat="1" ht="13.35" customHeight="1"/>
    <row r="369" s="39" customFormat="1" ht="13.35" customHeight="1"/>
    <row r="370" s="39" customFormat="1" ht="13.35" customHeight="1"/>
    <row r="371" s="39" customFormat="1" ht="13.35" customHeight="1"/>
    <row r="372" s="39" customFormat="1" ht="13.35" customHeight="1"/>
    <row r="373" s="39" customFormat="1" ht="13.35" customHeight="1"/>
    <row r="374" s="39" customFormat="1" ht="13.35" customHeight="1"/>
    <row r="375" s="39" customFormat="1" ht="13.35" customHeight="1"/>
    <row r="376" s="39" customFormat="1" ht="13.35" customHeight="1"/>
    <row r="377" s="39" customFormat="1" ht="13.35" customHeight="1"/>
    <row r="378" s="39" customFormat="1" ht="13.35" customHeight="1"/>
    <row r="379" s="39" customFormat="1" ht="13.35" customHeight="1"/>
    <row r="380" s="39" customFormat="1" ht="13.35" customHeight="1"/>
    <row r="381" s="39" customFormat="1" ht="13.35" customHeight="1"/>
    <row r="382" s="39" customFormat="1" ht="13.35" customHeight="1"/>
    <row r="383" s="39" customFormat="1" ht="13.35" customHeight="1"/>
    <row r="384" s="39" customFormat="1" ht="13.35" customHeight="1"/>
    <row r="385" s="39" customFormat="1" ht="13.35" customHeight="1"/>
    <row r="386" s="39" customFormat="1" ht="13.35" customHeight="1"/>
    <row r="387" s="39" customFormat="1" ht="13.35" customHeight="1"/>
    <row r="388" s="39" customFormat="1" ht="13.35" customHeight="1"/>
    <row r="389" s="39" customFormat="1" ht="13.35" customHeight="1"/>
    <row r="390" s="39" customFormat="1" ht="13.35" customHeight="1"/>
    <row r="391" s="39" customFormat="1" ht="13.35" customHeight="1"/>
    <row r="392" s="39" customFormat="1" ht="13.35" customHeight="1"/>
    <row r="393" s="39" customFormat="1" ht="13.35" customHeight="1"/>
    <row r="394" s="39" customFormat="1" ht="13.35" customHeight="1"/>
    <row r="395" s="39" customFormat="1" ht="13.35" customHeight="1"/>
    <row r="396" s="39" customFormat="1" ht="13.35" customHeight="1"/>
    <row r="397" s="39" customFormat="1" ht="13.35" customHeight="1"/>
    <row r="398" s="39" customFormat="1" ht="13.35" customHeight="1"/>
    <row r="399" s="39" customFormat="1" ht="13.35" customHeight="1"/>
    <row r="400" s="39" customFormat="1" ht="13.35" customHeight="1"/>
    <row r="401" s="39" customFormat="1" ht="13.35" customHeight="1"/>
    <row r="402" s="39" customFormat="1" ht="13.35" customHeight="1"/>
    <row r="403" s="39" customFormat="1" ht="13.35" customHeight="1"/>
    <row r="404" s="39" customFormat="1" ht="13.35" customHeight="1"/>
    <row r="405" s="39" customFormat="1" ht="13.35" customHeight="1"/>
    <row r="406" s="39" customFormat="1" ht="13.35" customHeight="1"/>
    <row r="407" s="39" customFormat="1" ht="13.35" customHeight="1"/>
    <row r="408" s="39" customFormat="1" ht="13.35" customHeight="1"/>
    <row r="409" s="39" customFormat="1" ht="13.35" customHeight="1"/>
    <row r="410" s="39" customFormat="1" ht="13.35" customHeight="1"/>
    <row r="411" s="39" customFormat="1" ht="13.35" customHeight="1"/>
    <row r="412" s="39" customFormat="1" ht="13.35" customHeight="1"/>
    <row r="413" s="39" customFormat="1" ht="13.35" customHeight="1"/>
    <row r="414" s="39" customFormat="1" ht="13.35" customHeight="1"/>
    <row r="415" s="39" customFormat="1" ht="13.35" customHeight="1"/>
    <row r="416" s="39" customFormat="1" ht="13.35" customHeight="1"/>
    <row r="417" s="39" customFormat="1" ht="13.35" customHeight="1"/>
    <row r="418" s="39" customFormat="1" ht="13.35" customHeight="1"/>
    <row r="419" s="39" customFormat="1" ht="13.35" customHeight="1"/>
    <row r="420" s="39" customFormat="1" ht="13.35" customHeight="1"/>
    <row r="421" s="39" customFormat="1" ht="13.35" customHeight="1"/>
    <row r="422" s="39" customFormat="1" ht="13.35" customHeight="1"/>
    <row r="423" s="39" customFormat="1" ht="13.35" customHeight="1"/>
    <row r="424" s="39" customFormat="1" ht="13.35" customHeight="1"/>
    <row r="425" s="39" customFormat="1" ht="13.35" customHeight="1"/>
    <row r="426" s="39" customFormat="1" ht="13.35" customHeight="1"/>
    <row r="427" s="39" customFormat="1" ht="13.35" customHeight="1"/>
    <row r="428" s="39" customFormat="1" ht="13.35" customHeight="1"/>
    <row r="429" s="39" customFormat="1" ht="13.35" customHeight="1"/>
    <row r="430" s="39" customFormat="1" ht="13.35" customHeight="1"/>
    <row r="431" s="39" customFormat="1" ht="13.35" customHeight="1"/>
    <row r="432" s="39" customFormat="1" ht="13.35" customHeight="1"/>
    <row r="433" s="39" customFormat="1" ht="13.35" customHeight="1"/>
    <row r="434" s="39" customFormat="1" ht="13.35" customHeight="1"/>
    <row r="435" s="39" customFormat="1" ht="13.35" customHeight="1"/>
    <row r="436" s="39" customFormat="1" ht="13.35" customHeight="1"/>
    <row r="437" s="39" customFormat="1" ht="13.35" customHeight="1"/>
    <row r="438" s="39" customFormat="1" ht="13.35" customHeight="1"/>
    <row r="439" s="39" customFormat="1" ht="13.35" customHeight="1"/>
    <row r="440" s="39" customFormat="1" ht="13.35" customHeight="1"/>
    <row r="441" s="39" customFormat="1" ht="13.35" customHeight="1"/>
    <row r="442" s="39" customFormat="1" ht="13.35" customHeight="1"/>
    <row r="443" s="39" customFormat="1" ht="13.35" customHeight="1"/>
    <row r="444" s="39" customFormat="1" ht="13.35" customHeight="1"/>
    <row r="445" s="39" customFormat="1" ht="13.35" customHeight="1"/>
    <row r="446" s="39" customFormat="1" ht="13.35" customHeight="1"/>
    <row r="447" s="39" customFormat="1" ht="13.35" customHeight="1"/>
    <row r="448" s="39" customFormat="1" ht="13.35" customHeight="1"/>
    <row r="449" s="39" customFormat="1" ht="13.35" customHeight="1"/>
    <row r="450" s="39" customFormat="1" ht="13.35" customHeight="1"/>
    <row r="451" s="39" customFormat="1" ht="13.35" customHeight="1"/>
    <row r="452" s="39" customFormat="1" ht="13.35" customHeight="1"/>
    <row r="453" s="39" customFormat="1" ht="13.35" customHeight="1"/>
    <row r="454" s="39" customFormat="1" ht="13.35" customHeight="1"/>
    <row r="455" s="39" customFormat="1" ht="13.35" customHeight="1"/>
    <row r="456" s="39" customFormat="1" ht="13.35" customHeight="1"/>
    <row r="457" s="39" customFormat="1" ht="13.35" customHeight="1"/>
    <row r="458" s="39" customFormat="1" ht="13.35" customHeight="1"/>
    <row r="459" s="39" customFormat="1" ht="13.35" customHeight="1"/>
    <row r="460" s="39" customFormat="1" ht="13.35" customHeight="1"/>
    <row r="461" s="39" customFormat="1" ht="13.35" customHeight="1"/>
    <row r="462" s="39" customFormat="1" ht="13.35" customHeight="1"/>
    <row r="463" s="39" customFormat="1" ht="13.35" customHeight="1"/>
    <row r="464" s="39" customFormat="1" ht="13.35" customHeight="1"/>
    <row r="465" s="39" customFormat="1" ht="13.35" customHeight="1"/>
    <row r="466" s="39" customFormat="1" ht="13.35" customHeight="1"/>
    <row r="467" s="39" customFormat="1" ht="13.35" customHeight="1"/>
    <row r="468" s="39" customFormat="1" ht="13.35" customHeight="1"/>
    <row r="469" s="39" customFormat="1" ht="13.35" customHeight="1"/>
    <row r="470" s="39" customFormat="1" ht="13.35" customHeight="1"/>
    <row r="471" s="39" customFormat="1" ht="13.35" customHeight="1"/>
    <row r="472" s="39" customFormat="1" ht="13.35" customHeight="1"/>
    <row r="473" s="39" customFormat="1" ht="13.35" customHeight="1"/>
    <row r="474" s="39" customFormat="1" ht="13.35" customHeight="1"/>
    <row r="475" s="39" customFormat="1" ht="13.35" customHeight="1"/>
    <row r="476" s="39" customFormat="1" ht="13.35" customHeight="1"/>
    <row r="477" s="39" customFormat="1" ht="13.35" customHeight="1"/>
    <row r="478" s="39" customFormat="1" ht="13.35" customHeight="1"/>
    <row r="479" s="39" customFormat="1" ht="13.35" customHeight="1"/>
    <row r="480" s="39" customFormat="1" ht="13.35" customHeight="1"/>
    <row r="481" s="39" customFormat="1" ht="13.35" customHeight="1"/>
    <row r="482" s="39" customFormat="1" ht="13.35" customHeight="1"/>
    <row r="483" s="39" customFormat="1" ht="13.35" customHeight="1"/>
    <row r="484" s="39" customFormat="1" ht="13.35" customHeight="1"/>
    <row r="485" s="39" customFormat="1" ht="13.35" customHeight="1"/>
    <row r="486" s="39" customFormat="1" ht="13.35" customHeight="1"/>
    <row r="487" s="39" customFormat="1" ht="13.35" customHeight="1"/>
    <row r="488" s="39" customFormat="1" ht="13.35" customHeight="1"/>
    <row r="489" s="39" customFormat="1" ht="13.35" customHeight="1"/>
    <row r="490" s="39" customFormat="1" ht="13.35" customHeight="1"/>
    <row r="491" s="39" customFormat="1" ht="13.35" customHeight="1"/>
    <row r="492" s="39" customFormat="1" ht="13.35" customHeight="1"/>
    <row r="493" s="39" customFormat="1" ht="13.35" customHeight="1"/>
    <row r="494" s="39" customFormat="1" ht="13.35" customHeight="1"/>
    <row r="495" s="39" customFormat="1" ht="13.35" customHeight="1"/>
    <row r="496" s="39" customFormat="1" ht="13.35" customHeight="1"/>
    <row r="497" s="39" customFormat="1" ht="13.35" customHeight="1"/>
    <row r="498" s="39" customFormat="1" ht="13.35" customHeight="1"/>
    <row r="499" s="39" customFormat="1" ht="13.35" customHeight="1"/>
    <row r="500" s="39" customFormat="1" ht="13.35" customHeight="1"/>
    <row r="501" s="39" customFormat="1" ht="13.35" customHeight="1"/>
    <row r="502" s="39" customFormat="1" ht="13.35" customHeight="1"/>
    <row r="503" s="39" customFormat="1" ht="13.35" customHeight="1"/>
    <row r="504" s="39" customFormat="1" ht="13.35" customHeight="1"/>
    <row r="505" s="39" customFormat="1" ht="13.35" customHeight="1"/>
    <row r="506" s="39" customFormat="1" ht="13.35" customHeight="1"/>
    <row r="507" s="39" customFormat="1" ht="13.35" customHeight="1"/>
    <row r="508" s="39" customFormat="1" ht="13.35" customHeight="1"/>
    <row r="509" s="39" customFormat="1" ht="13.35" customHeight="1"/>
    <row r="510" s="39" customFormat="1" ht="13.35" customHeight="1"/>
    <row r="511" s="39" customFormat="1" ht="13.35" customHeight="1"/>
    <row r="512" s="39" customFormat="1" ht="13.35" customHeight="1"/>
    <row r="513" s="39" customFormat="1" ht="13.35" customHeight="1"/>
    <row r="514" s="39" customFormat="1" ht="13.35" customHeight="1"/>
    <row r="515" s="39" customFormat="1" ht="13.35" customHeight="1"/>
    <row r="516" s="39" customFormat="1" ht="13.35" customHeight="1"/>
    <row r="517" s="39" customFormat="1" ht="13.35" customHeight="1"/>
    <row r="518" s="39" customFormat="1" ht="13.35" customHeight="1"/>
    <row r="519" s="39" customFormat="1" ht="13.35" customHeight="1"/>
    <row r="520" s="39" customFormat="1" ht="13.35" customHeight="1"/>
    <row r="521" s="39" customFormat="1" ht="13.35" customHeight="1"/>
    <row r="522" s="39" customFormat="1" ht="13.35" customHeight="1"/>
    <row r="523" s="39" customFormat="1" ht="13.35" customHeight="1"/>
    <row r="524" s="39" customFormat="1" ht="13.35" customHeight="1"/>
    <row r="525" s="39" customFormat="1" ht="13.35" customHeight="1"/>
    <row r="526" s="39" customFormat="1" ht="13.35" customHeight="1"/>
    <row r="527" s="39" customFormat="1" ht="13.35" customHeight="1"/>
    <row r="528" s="39" customFormat="1" ht="13.35" customHeight="1"/>
    <row r="529" s="39" customFormat="1" ht="13.35" customHeight="1"/>
    <row r="530" s="39" customFormat="1" ht="13.35" customHeight="1"/>
    <row r="531" s="39" customFormat="1" ht="13.35" customHeight="1"/>
    <row r="532" s="39" customFormat="1" ht="13.35" customHeight="1"/>
    <row r="533" s="39" customFormat="1" ht="13.35" customHeight="1"/>
    <row r="534" s="39" customFormat="1" ht="13.35" customHeight="1"/>
    <row r="535" s="39" customFormat="1" ht="13.35" customHeight="1"/>
    <row r="536" s="39" customFormat="1" ht="13.35" customHeight="1"/>
    <row r="537" s="39" customFormat="1" ht="13.35" customHeight="1"/>
    <row r="538" s="39" customFormat="1" ht="13.35" customHeight="1"/>
    <row r="539" s="39" customFormat="1" ht="13.35" customHeight="1"/>
    <row r="540" s="39" customFormat="1" ht="13.35" customHeight="1"/>
    <row r="541" s="39" customFormat="1" ht="13.35" customHeight="1"/>
    <row r="542" s="39" customFormat="1" ht="13.35" customHeight="1"/>
    <row r="543" s="39" customFormat="1" ht="13.35" customHeight="1"/>
    <row r="544" s="39" customFormat="1" ht="13.35" customHeight="1"/>
    <row r="545" s="39" customFormat="1" ht="13.35" customHeight="1"/>
    <row r="546" s="39" customFormat="1" ht="13.35" customHeight="1"/>
    <row r="547" s="39" customFormat="1" ht="13.35" customHeight="1"/>
    <row r="548" s="39" customFormat="1" ht="13.35" customHeight="1"/>
    <row r="549" s="39" customFormat="1" ht="13.35" customHeight="1"/>
    <row r="550" s="39" customFormat="1" ht="13.35" customHeight="1"/>
    <row r="551" s="39" customFormat="1" ht="13.35" customHeight="1"/>
    <row r="552" s="39" customFormat="1" ht="13.35" customHeight="1"/>
    <row r="553" s="39" customFormat="1" ht="13.35" customHeight="1"/>
    <row r="554" s="39" customFormat="1" ht="13.35" customHeight="1"/>
    <row r="555" s="39" customFormat="1" ht="13.35" customHeight="1"/>
    <row r="556" s="39" customFormat="1" ht="13.35" customHeight="1"/>
    <row r="557" s="39" customFormat="1" ht="13.35" customHeight="1"/>
    <row r="558" s="39" customFormat="1" ht="13.35" customHeight="1"/>
    <row r="559" s="39" customFormat="1" ht="13.35" customHeight="1"/>
    <row r="560" s="39" customFormat="1" ht="13.35" customHeight="1"/>
    <row r="561" s="39" customFormat="1" ht="13.35" customHeight="1"/>
    <row r="562" s="39" customFormat="1" ht="13.35" customHeight="1"/>
    <row r="563" s="39" customFormat="1" ht="13.35" customHeight="1"/>
    <row r="564" s="39" customFormat="1" ht="13.35" customHeight="1"/>
    <row r="565" s="39" customFormat="1" ht="13.35" customHeight="1"/>
    <row r="566" s="39" customFormat="1" ht="13.35" customHeight="1"/>
    <row r="567" s="39" customFormat="1" ht="13.35" customHeight="1"/>
    <row r="568" s="39" customFormat="1" ht="13.35" customHeight="1"/>
    <row r="569" s="39" customFormat="1" ht="13.35" customHeight="1"/>
    <row r="570" s="39" customFormat="1" ht="13.35" customHeight="1"/>
    <row r="571" s="39" customFormat="1" ht="13.35" customHeight="1"/>
    <row r="572" s="39" customFormat="1" ht="13.35" customHeight="1"/>
    <row r="573" s="39" customFormat="1" ht="13.35" customHeight="1"/>
    <row r="574" s="39" customFormat="1" ht="13.35" customHeight="1"/>
    <row r="575" s="39" customFormat="1" ht="13.35" customHeight="1"/>
    <row r="576" s="39" customFormat="1" ht="13.35" customHeight="1"/>
    <row r="577" s="39" customFormat="1" ht="13.35" customHeight="1"/>
    <row r="578" s="39" customFormat="1" ht="13.35" customHeight="1"/>
    <row r="579" s="39" customFormat="1" ht="13.35" customHeight="1"/>
    <row r="580" s="39" customFormat="1" ht="13.35" customHeight="1"/>
    <row r="581" s="39" customFormat="1" ht="13.35" customHeight="1"/>
    <row r="582" s="39" customFormat="1" ht="13.35" customHeight="1"/>
    <row r="583" s="39" customFormat="1" ht="13.35" customHeight="1"/>
    <row r="584" s="39" customFormat="1" ht="13.35" customHeight="1"/>
    <row r="585" s="39" customFormat="1" ht="13.35" customHeight="1"/>
    <row r="586" s="39" customFormat="1" ht="13.35" customHeight="1"/>
    <row r="587" s="39" customFormat="1" ht="13.35" customHeight="1"/>
    <row r="588" s="39" customFormat="1" ht="13.35" customHeight="1"/>
    <row r="589" s="39" customFormat="1" ht="13.35" customHeight="1"/>
    <row r="590" s="39" customFormat="1" ht="13.35" customHeight="1"/>
    <row r="591" s="39" customFormat="1" ht="13.35" customHeight="1"/>
    <row r="592" s="39" customFormat="1" ht="13.35" customHeight="1"/>
    <row r="593" s="39" customFormat="1" ht="13.35" customHeight="1"/>
    <row r="594" s="39" customFormat="1" ht="13.35" customHeight="1"/>
    <row r="595" s="39" customFormat="1" ht="13.35" customHeight="1"/>
    <row r="596" s="39" customFormat="1" ht="13.35" customHeight="1"/>
    <row r="597" s="39" customFormat="1" ht="13.35" customHeight="1"/>
    <row r="598" s="39" customFormat="1" ht="13.35" customHeight="1"/>
    <row r="599" s="39" customFormat="1" ht="13.35" customHeight="1"/>
    <row r="600" s="39" customFormat="1" ht="13.35" customHeight="1"/>
    <row r="601" s="39" customFormat="1" ht="13.35" customHeight="1"/>
    <row r="602" s="39" customFormat="1" ht="13.35" customHeight="1"/>
    <row r="603" s="39" customFormat="1" ht="13.35" customHeight="1"/>
    <row r="604" s="39" customFormat="1" ht="13.35" customHeight="1"/>
    <row r="605" s="39" customFormat="1" ht="13.35" customHeight="1"/>
    <row r="606" s="39" customFormat="1" ht="13.35" customHeight="1"/>
    <row r="607" s="39" customFormat="1" ht="13.35" customHeight="1"/>
    <row r="608" s="39" customFormat="1" ht="13.35" customHeight="1"/>
    <row r="609" s="39" customFormat="1" ht="13.35" customHeight="1"/>
    <row r="610" s="39" customFormat="1" ht="13.35" customHeight="1"/>
    <row r="611" s="39" customFormat="1" ht="13.35" customHeight="1"/>
    <row r="612" s="39" customFormat="1" ht="13.35" customHeight="1"/>
    <row r="613" s="39" customFormat="1" ht="13.35" customHeight="1"/>
    <row r="614" s="39" customFormat="1" ht="13.35" customHeight="1"/>
    <row r="615" s="39" customFormat="1" ht="13.35" customHeight="1"/>
    <row r="616" s="39" customFormat="1" ht="13.35" customHeight="1"/>
    <row r="617" s="39" customFormat="1" ht="13.35" customHeight="1"/>
    <row r="618" s="39" customFormat="1" ht="13.35" customHeight="1"/>
    <row r="619" s="39" customFormat="1" ht="13.35" customHeight="1"/>
    <row r="620" s="39" customFormat="1" ht="13.35" customHeight="1"/>
    <row r="621" s="39" customFormat="1" ht="13.35" customHeight="1"/>
    <row r="622" s="39" customFormat="1" ht="13.35" customHeight="1"/>
    <row r="623" s="39" customFormat="1" ht="13.35" customHeight="1"/>
    <row r="624" s="39" customFormat="1" ht="13.35" customHeight="1"/>
    <row r="625" s="39" customFormat="1" ht="13.35" customHeight="1"/>
    <row r="626" s="39" customFormat="1" ht="13.35" customHeight="1"/>
    <row r="627" s="39" customFormat="1" ht="13.35" customHeight="1"/>
    <row r="628" s="39" customFormat="1" ht="13.35" customHeight="1"/>
    <row r="629" s="39" customFormat="1" ht="13.35" customHeight="1"/>
    <row r="630" s="39" customFormat="1" ht="13.35" customHeight="1"/>
    <row r="631" s="39" customFormat="1" ht="13.35" customHeight="1"/>
    <row r="632" s="39" customFormat="1" ht="13.35" customHeight="1"/>
    <row r="633" s="39" customFormat="1" ht="13.35" customHeight="1"/>
    <row r="634" s="39" customFormat="1" ht="13.35" customHeight="1"/>
    <row r="635" s="39" customFormat="1" ht="13.35" customHeight="1"/>
    <row r="636" s="39" customFormat="1" ht="13.35" customHeight="1"/>
    <row r="637" s="39" customFormat="1" ht="13.35" customHeight="1"/>
    <row r="638" s="39" customFormat="1" ht="13.35" customHeight="1"/>
    <row r="639" s="39" customFormat="1" ht="13.35" customHeight="1"/>
    <row r="640" s="39" customFormat="1" ht="13.35" customHeight="1"/>
    <row r="641" s="39" customFormat="1" ht="13.35" customHeight="1"/>
    <row r="642" s="39" customFormat="1" ht="13.35" customHeight="1"/>
    <row r="643" s="39" customFormat="1" ht="13.35" customHeight="1"/>
    <row r="644" s="39" customFormat="1" ht="13.35" customHeight="1"/>
    <row r="645" s="39" customFormat="1" ht="13.35" customHeight="1"/>
    <row r="646" s="39" customFormat="1" ht="13.35" customHeight="1"/>
    <row r="647" s="39" customFormat="1" ht="13.35" customHeight="1"/>
    <row r="648" s="39" customFormat="1" ht="13.35" customHeight="1"/>
    <row r="649" s="39" customFormat="1" ht="13.35" customHeight="1"/>
    <row r="650" s="39" customFormat="1" ht="13.35" customHeight="1"/>
    <row r="651" s="39" customFormat="1" ht="13.35" customHeight="1"/>
    <row r="652" s="39" customFormat="1" ht="13.35" customHeight="1"/>
    <row r="653" s="39" customFormat="1" ht="13.35" customHeight="1"/>
    <row r="654" s="39" customFormat="1" ht="13.35" customHeight="1"/>
    <row r="655" s="39" customFormat="1" ht="13.35" customHeight="1"/>
    <row r="656" s="39" customFormat="1" ht="13.35" customHeight="1"/>
    <row r="657" s="39" customFormat="1" ht="13.35" customHeight="1"/>
    <row r="658" s="39" customFormat="1" ht="13.35" customHeight="1"/>
    <row r="659" s="39" customFormat="1" ht="13.35" customHeight="1"/>
    <row r="660" s="39" customFormat="1" ht="13.35" customHeight="1"/>
    <row r="661" s="39" customFormat="1" ht="13.35" customHeight="1"/>
    <row r="662" s="39" customFormat="1" ht="13.35" customHeight="1"/>
    <row r="663" s="39" customFormat="1" ht="13.35" customHeight="1"/>
    <row r="664" s="39" customFormat="1" ht="13.35" customHeight="1"/>
    <row r="665" s="39" customFormat="1" ht="13.35" customHeight="1"/>
    <row r="666" s="39" customFormat="1" ht="13.35" customHeight="1"/>
    <row r="667" s="39" customFormat="1" ht="13.35" customHeight="1"/>
    <row r="668" s="39" customFormat="1" ht="13.35" customHeight="1"/>
    <row r="669" s="39" customFormat="1" ht="13.35" customHeight="1"/>
    <row r="670" s="39" customFormat="1" ht="13.35" customHeight="1"/>
    <row r="671" s="39" customFormat="1" ht="13.35" customHeight="1"/>
    <row r="672" s="39" customFormat="1" ht="13.35" customHeight="1"/>
    <row r="673" s="39" customFormat="1" ht="13.35" customHeight="1"/>
    <row r="674" s="39" customFormat="1" ht="13.35" customHeight="1"/>
    <row r="675" s="39" customFormat="1" ht="13.35" customHeight="1"/>
    <row r="676" s="39" customFormat="1" ht="13.35" customHeight="1"/>
    <row r="677" s="39" customFormat="1" ht="13.35" customHeight="1"/>
    <row r="678" s="39" customFormat="1" ht="13.35" customHeight="1"/>
    <row r="679" s="39" customFormat="1" ht="13.35" customHeight="1"/>
    <row r="680" s="39" customFormat="1" ht="13.35" customHeight="1"/>
    <row r="681" s="39" customFormat="1" ht="13.35" customHeight="1"/>
    <row r="682" s="39" customFormat="1" ht="13.35" customHeight="1"/>
    <row r="683" s="39" customFormat="1" ht="13.35" customHeight="1"/>
    <row r="684" s="39" customFormat="1" ht="13.35" customHeight="1"/>
    <row r="685" s="39" customFormat="1" ht="13.35" customHeight="1"/>
    <row r="686" s="39" customFormat="1" ht="13.35" customHeight="1"/>
    <row r="687" s="39" customFormat="1" ht="13.35" customHeight="1"/>
    <row r="688" s="39" customFormat="1" ht="13.35" customHeight="1"/>
    <row r="689" s="39" customFormat="1" ht="13.35" customHeight="1"/>
    <row r="690" s="39" customFormat="1" ht="13.35" customHeight="1"/>
    <row r="691" s="39" customFormat="1" ht="13.35" customHeight="1"/>
    <row r="692" s="39" customFormat="1" ht="13.35" customHeight="1"/>
    <row r="693" s="39" customFormat="1" ht="13.35" customHeight="1"/>
    <row r="694" s="39" customFormat="1" ht="13.35" customHeight="1"/>
    <row r="695" s="39" customFormat="1" ht="13.35" customHeight="1"/>
    <row r="696" s="39" customFormat="1" ht="13.35" customHeight="1"/>
    <row r="697" s="39" customFormat="1" ht="13.35" customHeight="1"/>
    <row r="698" s="39" customFormat="1" ht="13.35" customHeight="1"/>
    <row r="699" s="39" customFormat="1" ht="13.35" customHeight="1"/>
    <row r="700" s="39" customFormat="1" ht="13.35" customHeight="1"/>
    <row r="701" s="39" customFormat="1" ht="13.35" customHeight="1"/>
    <row r="702" s="39" customFormat="1" ht="13.35" customHeight="1"/>
    <row r="703" s="39" customFormat="1" ht="13.35" customHeight="1"/>
    <row r="704" s="39" customFormat="1" ht="13.35" customHeight="1"/>
    <row r="705" s="39" customFormat="1" ht="13.35" customHeight="1"/>
    <row r="706" s="39" customFormat="1" ht="13.35" customHeight="1"/>
    <row r="707" s="39" customFormat="1" ht="13.35" customHeight="1"/>
    <row r="708" s="39" customFormat="1" ht="13.35" customHeight="1"/>
    <row r="709" s="39" customFormat="1" ht="13.35" customHeight="1"/>
    <row r="710" s="39" customFormat="1" ht="13.35" customHeight="1"/>
    <row r="711" s="39" customFormat="1" ht="13.35" customHeight="1"/>
    <row r="712" s="39" customFormat="1" ht="13.35" customHeight="1"/>
    <row r="713" s="39" customFormat="1" ht="13.35" customHeight="1"/>
    <row r="714" s="39" customFormat="1" ht="13.35" customHeight="1"/>
    <row r="715" s="39" customFormat="1" ht="13.35" customHeight="1"/>
    <row r="716" s="39" customFormat="1" ht="13.35" customHeight="1"/>
    <row r="717" s="39" customFormat="1" ht="13.35" customHeight="1"/>
    <row r="718" s="39" customFormat="1" ht="13.35" customHeight="1"/>
    <row r="719" s="39" customFormat="1" ht="13.35" customHeight="1"/>
    <row r="720" s="39" customFormat="1" ht="13.35" customHeight="1"/>
    <row r="721" s="39" customFormat="1" ht="13.35" customHeight="1"/>
    <row r="722" s="39" customFormat="1" ht="13.35" customHeight="1"/>
    <row r="723" s="39" customFormat="1" ht="13.35" customHeight="1"/>
    <row r="724" s="39" customFormat="1" ht="13.35" customHeight="1"/>
    <row r="725" s="39" customFormat="1" ht="13.35" customHeight="1"/>
    <row r="726" s="39" customFormat="1" ht="13.35" customHeight="1"/>
    <row r="727" s="39" customFormat="1" ht="13.35" customHeight="1"/>
    <row r="728" s="39" customFormat="1" ht="13.35" customHeight="1"/>
    <row r="729" s="39" customFormat="1" ht="13.35" customHeight="1"/>
    <row r="730" s="39" customFormat="1" ht="13.35" customHeight="1"/>
    <row r="731" s="39" customFormat="1" ht="13.35" customHeight="1"/>
    <row r="732" s="39" customFormat="1" ht="13.35" customHeight="1"/>
    <row r="733" s="39" customFormat="1" ht="13.35" customHeight="1"/>
    <row r="734" s="39" customFormat="1" ht="13.35" customHeight="1"/>
    <row r="735" s="39" customFormat="1" ht="13.35" customHeight="1"/>
    <row r="736" s="39" customFormat="1" ht="13.35" customHeight="1"/>
    <row r="737" s="39" customFormat="1" ht="13.35" customHeight="1"/>
    <row r="738" s="39" customFormat="1" ht="13.35" customHeight="1"/>
    <row r="739" s="39" customFormat="1" ht="13.35" customHeight="1"/>
    <row r="740" s="39" customFormat="1" ht="13.35" customHeight="1"/>
    <row r="741" s="39" customFormat="1" ht="13.35" customHeight="1"/>
    <row r="742" s="39" customFormat="1" ht="13.35" customHeight="1"/>
    <row r="743" s="39" customFormat="1" ht="13.35" customHeight="1"/>
    <row r="744" s="39" customFormat="1" ht="13.35" customHeight="1"/>
    <row r="745" s="39" customFormat="1" ht="13.35" customHeight="1"/>
    <row r="746" s="39" customFormat="1" ht="13.35" customHeight="1"/>
    <row r="747" s="39" customFormat="1" ht="13.35" customHeight="1"/>
    <row r="748" s="39" customFormat="1" ht="13.35" customHeight="1"/>
    <row r="749" s="39" customFormat="1" ht="13.35" customHeight="1"/>
    <row r="750" s="39" customFormat="1" ht="13.35" customHeight="1"/>
    <row r="751" s="39" customFormat="1" ht="13.35" customHeight="1"/>
    <row r="752" s="39" customFormat="1" ht="13.35" customHeight="1"/>
    <row r="753" s="39" customFormat="1" ht="13.35" customHeight="1"/>
    <row r="754" s="39" customFormat="1" ht="13.35" customHeight="1"/>
    <row r="755" s="39" customFormat="1" ht="13.35" customHeight="1"/>
    <row r="756" s="39" customFormat="1" ht="13.35" customHeight="1"/>
    <row r="757" s="39" customFormat="1" ht="13.35" customHeight="1"/>
    <row r="758" s="39" customFormat="1" ht="13.35" customHeight="1"/>
    <row r="759" s="39" customFormat="1" ht="13.35" customHeight="1"/>
    <row r="760" s="39" customFormat="1" ht="13.35" customHeight="1"/>
    <row r="761" s="39" customFormat="1" ht="13.35" customHeight="1"/>
    <row r="762" s="39" customFormat="1" ht="13.35" customHeight="1"/>
    <row r="763" s="39" customFormat="1" ht="13.35" customHeight="1"/>
    <row r="764" s="39" customFormat="1" ht="13.35" customHeight="1"/>
    <row r="765" s="39" customFormat="1" ht="13.35" customHeight="1"/>
    <row r="766" s="39" customFormat="1" ht="13.35" customHeight="1"/>
    <row r="767" s="39" customFormat="1" ht="13.35" customHeight="1"/>
    <row r="768" s="39" customFormat="1" ht="13.35" customHeight="1"/>
    <row r="769" s="39" customFormat="1" ht="13.35" customHeight="1"/>
    <row r="770" s="39" customFormat="1" ht="13.35" customHeight="1"/>
    <row r="771" s="39" customFormat="1" ht="13.35" customHeight="1"/>
    <row r="772" s="39" customFormat="1" ht="13.35" customHeight="1"/>
    <row r="773" s="39" customFormat="1" ht="13.35" customHeight="1"/>
    <row r="774" s="39" customFormat="1" ht="13.35" customHeight="1"/>
    <row r="775" s="39" customFormat="1" ht="13.35" customHeight="1"/>
    <row r="776" s="39" customFormat="1" ht="13.35" customHeight="1"/>
    <row r="777" s="39" customFormat="1" ht="13.35" customHeight="1"/>
    <row r="778" s="39" customFormat="1" ht="13.35" customHeight="1"/>
    <row r="779" s="39" customFormat="1" ht="13.35" customHeight="1"/>
    <row r="780" s="39" customFormat="1" ht="13.35" customHeight="1"/>
    <row r="781" s="39" customFormat="1" ht="13.35" customHeight="1"/>
    <row r="782" s="39" customFormat="1" ht="13.35" customHeight="1"/>
    <row r="783" s="39" customFormat="1" ht="13.35" customHeight="1"/>
    <row r="784" s="39" customFormat="1" ht="13.35" customHeight="1"/>
    <row r="785" s="39" customFormat="1" ht="13.35" customHeight="1"/>
    <row r="786" s="39" customFormat="1" ht="13.35" customHeight="1"/>
    <row r="787" s="39" customFormat="1" ht="13.35" customHeight="1"/>
    <row r="788" s="39" customFormat="1" ht="13.35" customHeight="1"/>
    <row r="789" s="39" customFormat="1" ht="13.35" customHeight="1"/>
    <row r="790" s="39" customFormat="1" ht="13.35" customHeight="1"/>
    <row r="791" s="39" customFormat="1" ht="13.35" customHeight="1"/>
    <row r="792" s="39" customFormat="1" ht="13.35" customHeight="1"/>
    <row r="793" s="39" customFormat="1" ht="13.35" customHeight="1"/>
    <row r="794" s="39" customFormat="1" ht="13.35" customHeight="1"/>
    <row r="795" s="39" customFormat="1" ht="13.35" customHeight="1"/>
    <row r="796" s="39" customFormat="1" ht="13.35" customHeight="1"/>
    <row r="797" s="39" customFormat="1" ht="13.35" customHeight="1"/>
    <row r="798" s="39" customFormat="1" ht="13.35" customHeight="1"/>
    <row r="799" s="39" customFormat="1" ht="13.35" customHeight="1"/>
    <row r="800" s="39" customFormat="1" ht="13.35" customHeight="1"/>
    <row r="801" s="39" customFormat="1" ht="13.35" customHeight="1"/>
    <row r="802" s="39" customFormat="1" ht="13.35" customHeight="1"/>
    <row r="803" s="39" customFormat="1" ht="13.35" customHeight="1"/>
    <row r="804" s="39" customFormat="1" ht="13.35" customHeight="1"/>
    <row r="805" s="39" customFormat="1" ht="13.35" customHeight="1"/>
    <row r="806" s="39" customFormat="1" ht="13.35" customHeight="1"/>
    <row r="807" s="39" customFormat="1" ht="13.35" customHeight="1"/>
    <row r="808" s="39" customFormat="1" ht="13.35" customHeight="1"/>
    <row r="809" s="39" customFormat="1" ht="13.35" customHeight="1"/>
    <row r="810" s="39" customFormat="1" ht="13.35" customHeight="1"/>
    <row r="811" s="39" customFormat="1" ht="13.35" customHeight="1"/>
    <row r="812" s="39" customFormat="1" ht="13.35" customHeight="1"/>
    <row r="813" s="39" customFormat="1" ht="13.35" customHeight="1"/>
    <row r="814" s="39" customFormat="1" ht="13.35" customHeight="1"/>
    <row r="815" s="39" customFormat="1" ht="13.35" customHeight="1"/>
    <row r="816" s="39" customFormat="1" ht="13.35" customHeight="1"/>
    <row r="817" s="39" customFormat="1" ht="13.35" customHeight="1"/>
    <row r="818" s="39" customFormat="1" ht="13.35" customHeight="1"/>
    <row r="819" s="39" customFormat="1" ht="13.35" customHeight="1"/>
    <row r="820" s="39" customFormat="1" ht="13.35" customHeight="1"/>
    <row r="821" s="39" customFormat="1" ht="13.35" customHeight="1"/>
    <row r="822" s="39" customFormat="1" ht="13.35" customHeight="1"/>
    <row r="823" s="39" customFormat="1" ht="13.35" customHeight="1"/>
    <row r="824" s="39" customFormat="1" ht="13.35" customHeight="1"/>
    <row r="825" s="39" customFormat="1" ht="13.35" customHeight="1"/>
    <row r="826" s="39" customFormat="1" ht="13.35" customHeight="1"/>
    <row r="827" s="39" customFormat="1" ht="13.35" customHeight="1"/>
    <row r="828" s="39" customFormat="1" ht="13.35" customHeight="1"/>
    <row r="829" s="39" customFormat="1" ht="13.35" customHeight="1"/>
    <row r="830" s="39" customFormat="1" ht="13.35" customHeight="1"/>
    <row r="831" s="39" customFormat="1" ht="13.35" customHeight="1"/>
    <row r="832" s="39" customFormat="1" ht="13.35" customHeight="1"/>
    <row r="833" s="39" customFormat="1" ht="13.35" customHeight="1"/>
    <row r="834" s="39" customFormat="1" ht="13.35" customHeight="1"/>
    <row r="835" s="39" customFormat="1" ht="13.35" customHeight="1"/>
    <row r="836" s="39" customFormat="1" ht="13.35" customHeight="1"/>
    <row r="837" s="39" customFormat="1" ht="13.35" customHeight="1"/>
    <row r="838" s="39" customFormat="1" ht="13.35" customHeight="1"/>
    <row r="839" s="39" customFormat="1" ht="13.35" customHeight="1"/>
    <row r="840" s="39" customFormat="1" ht="13.35" customHeight="1"/>
    <row r="841" s="39" customFormat="1" ht="13.35" customHeight="1"/>
    <row r="842" s="39" customFormat="1" ht="13.35" customHeight="1"/>
    <row r="843" s="39" customFormat="1" ht="13.35" customHeight="1"/>
    <row r="844" s="39" customFormat="1" ht="13.35" customHeight="1"/>
    <row r="845" s="39" customFormat="1" ht="13.35" customHeight="1"/>
    <row r="846" s="39" customFormat="1" ht="13.35" customHeight="1"/>
    <row r="847" s="39" customFormat="1" ht="13.35" customHeight="1"/>
    <row r="848" s="39" customFormat="1" ht="13.35" customHeight="1"/>
    <row r="849" s="39" customFormat="1" ht="13.35" customHeight="1"/>
    <row r="850" s="39" customFormat="1" ht="13.35" customHeight="1"/>
    <row r="851" s="39" customFormat="1" ht="13.35" customHeight="1"/>
    <row r="852" s="39" customFormat="1" ht="13.35" customHeight="1"/>
    <row r="853" s="39" customFormat="1" ht="13.35" customHeight="1"/>
    <row r="854" s="39" customFormat="1" ht="13.35" customHeight="1"/>
    <row r="855" s="39" customFormat="1" ht="13.35" customHeight="1"/>
    <row r="856" s="39" customFormat="1" ht="13.35" customHeight="1"/>
    <row r="857" s="39" customFormat="1" ht="13.35" customHeight="1"/>
    <row r="858" s="39" customFormat="1" ht="13.35" customHeight="1"/>
    <row r="859" s="39" customFormat="1" ht="13.35" customHeight="1"/>
    <row r="860" s="39" customFormat="1" ht="13.35" customHeight="1"/>
    <row r="861" s="39" customFormat="1" ht="13.35" customHeight="1"/>
    <row r="862" s="39" customFormat="1" ht="13.35" customHeight="1"/>
    <row r="863" s="39" customFormat="1" ht="13.35" customHeight="1"/>
    <row r="864" s="39" customFormat="1" ht="13.35" customHeight="1"/>
    <row r="865" s="39" customFormat="1" ht="13.35" customHeight="1"/>
    <row r="866" s="39" customFormat="1" ht="13.35" customHeight="1"/>
    <row r="867" s="39" customFormat="1" ht="13.35" customHeight="1"/>
    <row r="868" s="39" customFormat="1" ht="13.35" customHeight="1"/>
    <row r="869" s="39" customFormat="1" ht="13.35" customHeight="1"/>
    <row r="870" s="39" customFormat="1" ht="13.35" customHeight="1"/>
    <row r="871" s="39" customFormat="1" ht="13.35" customHeight="1"/>
    <row r="872" s="39" customFormat="1" ht="13.35" customHeight="1"/>
    <row r="873" s="39" customFormat="1" ht="13.35" customHeight="1"/>
    <row r="874" s="39" customFormat="1" ht="13.35" customHeight="1"/>
    <row r="875" s="39" customFormat="1" ht="13.35" customHeight="1"/>
    <row r="876" s="39" customFormat="1" ht="13.35" customHeight="1"/>
    <row r="877" s="39" customFormat="1" ht="13.35" customHeight="1"/>
    <row r="878" s="39" customFormat="1" ht="13.35" customHeight="1"/>
    <row r="879" s="39" customFormat="1" ht="13.35" customHeight="1"/>
    <row r="880" s="39" customFormat="1" ht="13.35" customHeight="1"/>
    <row r="881" s="39" customFormat="1" ht="13.35" customHeight="1"/>
    <row r="882" s="39" customFormat="1" ht="13.35" customHeight="1"/>
    <row r="883" s="39" customFormat="1" ht="13.35" customHeight="1"/>
    <row r="884" s="39" customFormat="1" ht="13.35" customHeight="1"/>
    <row r="885" s="39" customFormat="1" ht="13.35" customHeight="1"/>
    <row r="886" s="39" customFormat="1" ht="13.35" customHeight="1"/>
    <row r="887" s="39" customFormat="1" ht="13.35" customHeight="1"/>
    <row r="888" s="39" customFormat="1" ht="13.35" customHeight="1"/>
    <row r="889" s="39" customFormat="1" ht="13.35" customHeight="1"/>
    <row r="890" s="39" customFormat="1" ht="13.35" customHeight="1"/>
    <row r="891" s="39" customFormat="1" ht="13.35" customHeight="1"/>
    <row r="892" s="39" customFormat="1" ht="13.35" customHeight="1"/>
    <row r="893" s="39" customFormat="1" ht="13.35" customHeight="1"/>
    <row r="894" s="39" customFormat="1" ht="13.35" customHeight="1"/>
    <row r="895" s="39" customFormat="1" ht="13.35" customHeight="1"/>
    <row r="896" s="39" customFormat="1" ht="13.35" customHeight="1"/>
    <row r="897" s="39" customFormat="1" ht="13.35" customHeight="1"/>
    <row r="898" s="39" customFormat="1" ht="13.35" customHeight="1"/>
    <row r="899" s="39" customFormat="1" ht="13.35" customHeight="1"/>
    <row r="900" s="39" customFormat="1" ht="13.35" customHeight="1"/>
    <row r="901" s="39" customFormat="1" ht="13.35" customHeight="1"/>
    <row r="902" s="39" customFormat="1" ht="13.35" customHeight="1"/>
    <row r="903" s="39" customFormat="1" ht="13.35" customHeight="1"/>
    <row r="904" s="39" customFormat="1" ht="13.35" customHeight="1"/>
    <row r="905" s="39" customFormat="1" ht="13.35" customHeight="1"/>
    <row r="906" s="39" customFormat="1" ht="13.35" customHeight="1"/>
    <row r="907" s="39" customFormat="1" ht="13.35" customHeight="1"/>
    <row r="908" s="39" customFormat="1" ht="13.35" customHeight="1"/>
    <row r="909" s="39" customFormat="1" ht="13.35" customHeight="1"/>
    <row r="910" s="39" customFormat="1" ht="13.35" customHeight="1"/>
    <row r="911" s="39" customFormat="1" ht="13.35" customHeight="1"/>
    <row r="912" s="39" customFormat="1" ht="13.35" customHeight="1"/>
    <row r="913" s="39" customFormat="1" ht="13.35" customHeight="1"/>
    <row r="914" s="39" customFormat="1" ht="13.35" customHeight="1"/>
    <row r="915" s="39" customFormat="1" ht="13.35" customHeight="1"/>
    <row r="916" s="39" customFormat="1" ht="13.35" customHeight="1"/>
    <row r="917" s="39" customFormat="1" ht="13.35" customHeight="1"/>
    <row r="918" s="39" customFormat="1" ht="13.35" customHeight="1"/>
    <row r="919" s="39" customFormat="1" ht="13.35" customHeight="1"/>
    <row r="920" s="39" customFormat="1" ht="13.35" customHeight="1"/>
    <row r="921" s="39" customFormat="1" ht="13.35" customHeight="1"/>
    <row r="922" s="39" customFormat="1" ht="13.35" customHeight="1"/>
    <row r="923" s="39" customFormat="1" ht="13.35" customHeight="1"/>
    <row r="924" s="39" customFormat="1" ht="13.35" customHeight="1"/>
    <row r="925" s="39" customFormat="1" ht="13.35" customHeight="1"/>
    <row r="926" s="39" customFormat="1" ht="13.35" customHeight="1"/>
    <row r="927" s="39" customFormat="1" ht="13.35" customHeight="1"/>
    <row r="928" s="39" customFormat="1" ht="13.35" customHeight="1"/>
    <row r="929" s="39" customFormat="1" ht="13.35" customHeight="1"/>
    <row r="930" s="39" customFormat="1" ht="13.35" customHeight="1"/>
    <row r="931" s="39" customFormat="1" ht="13.35" customHeight="1"/>
    <row r="932" s="39" customFormat="1" ht="13.35" customHeight="1"/>
    <row r="933" s="39" customFormat="1" ht="13.35" customHeight="1"/>
    <row r="934" s="39" customFormat="1" ht="13.35" customHeight="1"/>
    <row r="935" s="39" customFormat="1" ht="13.35" customHeight="1"/>
    <row r="936" s="39" customFormat="1" ht="13.35" customHeight="1"/>
    <row r="937" s="39" customFormat="1" ht="13.35" customHeight="1"/>
    <row r="938" s="39" customFormat="1" ht="13.35" customHeight="1"/>
    <row r="939" s="39" customFormat="1" ht="13.35" customHeight="1"/>
    <row r="940" s="39" customFormat="1" ht="13.35" customHeight="1"/>
    <row r="941" s="39" customFormat="1" ht="13.35" customHeight="1"/>
    <row r="942" s="39" customFormat="1" ht="13.35" customHeight="1"/>
    <row r="943" s="39" customFormat="1" ht="13.35" customHeight="1"/>
    <row r="944" s="39" customFormat="1" ht="13.35" customHeight="1"/>
    <row r="945" s="39" customFormat="1" ht="13.35" customHeight="1"/>
    <row r="946" s="39" customFormat="1" ht="13.35" customHeight="1"/>
    <row r="947" s="39" customFormat="1" ht="13.35" customHeight="1"/>
    <row r="948" s="39" customFormat="1" ht="13.35" customHeight="1"/>
    <row r="949" s="39" customFormat="1" ht="13.35" customHeight="1"/>
    <row r="950" s="39" customFormat="1" ht="13.35" customHeight="1"/>
    <row r="951" s="39" customFormat="1" ht="13.35" customHeight="1"/>
    <row r="952" s="39" customFormat="1" ht="13.35" customHeight="1"/>
    <row r="953" s="39" customFormat="1" ht="13.35" customHeight="1"/>
    <row r="954" s="39" customFormat="1" ht="13.35" customHeight="1"/>
    <row r="955" s="39" customFormat="1" ht="13.35" customHeight="1"/>
    <row r="956" s="39" customFormat="1" ht="13.35" customHeight="1"/>
    <row r="957" s="39" customFormat="1" ht="13.35" customHeight="1"/>
    <row r="958" s="39" customFormat="1" ht="13.35" customHeight="1"/>
    <row r="959" s="39" customFormat="1" ht="13.35" customHeight="1"/>
    <row r="960" s="39" customFormat="1" ht="13.35" customHeight="1"/>
    <row r="961" s="39" customFormat="1" ht="13.35" customHeight="1"/>
    <row r="962" s="39" customFormat="1" ht="13.35" customHeight="1"/>
    <row r="963" s="39" customFormat="1" ht="13.35" customHeight="1"/>
    <row r="964" s="39" customFormat="1" ht="13.35" customHeight="1"/>
    <row r="965" s="39" customFormat="1" ht="13.35" customHeight="1"/>
    <row r="966" s="39" customFormat="1" ht="13.35" customHeight="1"/>
    <row r="967" s="39" customFormat="1" ht="13.35" customHeight="1"/>
    <row r="968" s="39" customFormat="1" ht="13.35" customHeight="1"/>
    <row r="969" s="39" customFormat="1" ht="13.35" customHeight="1"/>
    <row r="970" s="39" customFormat="1" ht="13.35" customHeight="1"/>
    <row r="971" s="39" customFormat="1" ht="13.35" customHeight="1"/>
    <row r="972" s="39" customFormat="1" ht="13.35" customHeight="1"/>
    <row r="973" s="39" customFormat="1" ht="13.35" customHeight="1"/>
    <row r="974" s="39" customFormat="1" ht="13.35" customHeight="1"/>
    <row r="975" s="39" customFormat="1" ht="13.35" customHeight="1"/>
    <row r="976" s="39" customFormat="1" ht="13.35" customHeight="1"/>
    <row r="977" s="39" customFormat="1" ht="13.35" customHeight="1"/>
    <row r="978" s="39" customFormat="1" ht="13.35" customHeight="1"/>
    <row r="979" s="39" customFormat="1" ht="13.35" customHeight="1"/>
    <row r="980" s="39" customFormat="1" ht="13.35" customHeight="1"/>
    <row r="981" s="39" customFormat="1" ht="13.35" customHeight="1"/>
    <row r="982" s="39" customFormat="1" ht="13.35" customHeight="1"/>
    <row r="983" s="39" customFormat="1" ht="13.35" customHeight="1"/>
    <row r="984" s="39" customFormat="1" ht="13.35" customHeight="1"/>
    <row r="985" s="39" customFormat="1" ht="13.35" customHeight="1"/>
    <row r="986" s="39" customFormat="1" ht="13.35" customHeight="1"/>
    <row r="987" s="39" customFormat="1" ht="13.35" customHeight="1"/>
    <row r="988" s="39" customFormat="1" ht="13.35" customHeight="1"/>
    <row r="989" s="39" customFormat="1" ht="13.35" customHeight="1"/>
    <row r="990" s="39" customFormat="1" ht="13.35" customHeight="1"/>
    <row r="991" s="39" customFormat="1" ht="13.35" customHeight="1"/>
    <row r="992" s="39" customFormat="1" ht="13.35" customHeight="1"/>
    <row r="993" s="39" customFormat="1" ht="13.35" customHeight="1"/>
    <row r="994" s="39" customFormat="1" ht="13.35" customHeight="1"/>
    <row r="995" s="39" customFormat="1" ht="13.35" customHeight="1"/>
    <row r="996" s="39" customFormat="1" ht="13.35" customHeight="1"/>
    <row r="997" s="39" customFormat="1" ht="13.35" customHeight="1"/>
    <row r="998" s="39" customFormat="1" ht="13.35" customHeight="1"/>
    <row r="999" s="39" customFormat="1" ht="13.35" customHeight="1"/>
    <row r="1000" s="39" customFormat="1" ht="13.35" customHeight="1"/>
    <row r="1001" s="39" customFormat="1" ht="13.35" customHeight="1"/>
    <row r="1002" s="39" customFormat="1" ht="13.35" customHeight="1"/>
    <row r="1003" s="39" customFormat="1" ht="13.35" customHeight="1"/>
    <row r="1004" s="39" customFormat="1" ht="13.35" customHeight="1"/>
    <row r="1005" s="39" customFormat="1" ht="13.35" customHeight="1"/>
    <row r="1006" s="39" customFormat="1" ht="13.35" customHeight="1"/>
    <row r="1007" s="39" customFormat="1" ht="13.35" customHeight="1"/>
    <row r="1008" s="39" customFormat="1" ht="13.35" customHeight="1"/>
    <row r="1009" s="39" customFormat="1" ht="13.35" customHeight="1"/>
    <row r="1010" s="39" customFormat="1" ht="13.35" customHeight="1"/>
    <row r="1011" s="39" customFormat="1" ht="13.35" customHeight="1"/>
    <row r="1012" s="39" customFormat="1" ht="13.35" customHeight="1"/>
    <row r="1013" s="39" customFormat="1" ht="13.35" customHeight="1"/>
    <row r="1014" s="39" customFormat="1" ht="13.35" customHeight="1"/>
    <row r="1015" s="39" customFormat="1" ht="13.35" customHeight="1"/>
    <row r="1016" s="39" customFormat="1" ht="13.35" customHeight="1"/>
    <row r="1017" s="39" customFormat="1" ht="13.35" customHeight="1"/>
    <row r="1018" s="39" customFormat="1" ht="13.35" customHeight="1"/>
    <row r="1019" s="39" customFormat="1" ht="13.35" customHeight="1"/>
    <row r="1020" s="39" customFormat="1" ht="13.35" customHeight="1"/>
    <row r="1021" s="39" customFormat="1" ht="13.35" customHeight="1"/>
    <row r="1022" s="39" customFormat="1" ht="13.35" customHeight="1"/>
    <row r="1023" s="39" customFormat="1" ht="13.35" customHeight="1"/>
    <row r="1024" s="39" customFormat="1" ht="13.35" customHeight="1"/>
    <row r="1025" s="39" customFormat="1" ht="13.35" customHeight="1"/>
    <row r="1026" s="39" customFormat="1" ht="13.35" customHeight="1"/>
    <row r="1027" s="39" customFormat="1" ht="13.35" customHeight="1"/>
    <row r="1028" s="39" customFormat="1" ht="13.35" customHeight="1"/>
    <row r="1029" s="39" customFormat="1" ht="13.35" customHeight="1"/>
    <row r="1030" s="39" customFormat="1" ht="13.35" customHeight="1"/>
    <row r="1031" s="39" customFormat="1" ht="13.35" customHeight="1"/>
    <row r="1032" s="39" customFormat="1" ht="13.35" customHeight="1"/>
    <row r="1033" s="39" customFormat="1" ht="13.35" customHeight="1"/>
    <row r="1034" s="39" customFormat="1" ht="13.35" customHeight="1"/>
    <row r="1035" s="39" customFormat="1" ht="13.35" customHeight="1"/>
    <row r="1036" s="39" customFormat="1" ht="13.35" customHeight="1"/>
    <row r="1037" s="39" customFormat="1" ht="13.35" customHeight="1"/>
    <row r="1038" s="39" customFormat="1" ht="13.35" customHeight="1"/>
    <row r="1039" s="39" customFormat="1" ht="13.35" customHeight="1"/>
    <row r="1040" s="39" customFormat="1" ht="13.35" customHeight="1"/>
    <row r="1041" s="39" customFormat="1" ht="13.35" customHeight="1"/>
    <row r="1042" s="39" customFormat="1" ht="13.35" customHeight="1"/>
    <row r="1043" s="39" customFormat="1" ht="13.35" customHeight="1"/>
    <row r="1044" s="39" customFormat="1" ht="13.35" customHeight="1"/>
    <row r="1045" s="39" customFormat="1" ht="13.35" customHeight="1"/>
    <row r="1046" s="39" customFormat="1" ht="13.35" customHeight="1"/>
    <row r="1047" s="39" customFormat="1" ht="13.35" customHeight="1"/>
    <row r="1048" s="39" customFormat="1" ht="13.35" customHeight="1"/>
    <row r="1049" s="39" customFormat="1" ht="13.35" customHeight="1"/>
    <row r="1050" s="39" customFormat="1" ht="13.35" customHeight="1"/>
    <row r="1051" s="39" customFormat="1" ht="13.35" customHeight="1"/>
    <row r="1052" s="39" customFormat="1" ht="13.35" customHeight="1"/>
    <row r="1053" s="39" customFormat="1" ht="13.35" customHeight="1"/>
    <row r="1054" s="39" customFormat="1" ht="13.35" customHeight="1"/>
    <row r="1055" s="39" customFormat="1" ht="13.35" customHeight="1"/>
    <row r="1056" s="39" customFormat="1" ht="13.35" customHeight="1"/>
    <row r="1057" s="39" customFormat="1" ht="13.35" customHeight="1"/>
    <row r="1058" s="39" customFormat="1" ht="13.35" customHeight="1"/>
    <row r="1059" s="39" customFormat="1" ht="13.35" customHeight="1"/>
    <row r="1060" s="39" customFormat="1" ht="13.35" customHeight="1"/>
    <row r="1061" s="39" customFormat="1" ht="13.35" customHeight="1"/>
    <row r="1062" s="39" customFormat="1" ht="13.35" customHeight="1"/>
    <row r="1063" s="39" customFormat="1" ht="13.35" customHeight="1"/>
    <row r="1064" s="39" customFormat="1" ht="13.35" customHeight="1"/>
    <row r="1065" s="39" customFormat="1" ht="13.35" customHeight="1"/>
    <row r="1066" s="39" customFormat="1" ht="13.35" customHeight="1"/>
    <row r="1067" s="39" customFormat="1" ht="13.35" customHeight="1"/>
    <row r="1068" s="39" customFormat="1" ht="13.35" customHeight="1"/>
    <row r="1069" s="39" customFormat="1" ht="13.35" customHeight="1"/>
    <row r="1070" s="39" customFormat="1" ht="13.35" customHeight="1"/>
    <row r="1071" s="39" customFormat="1" ht="13.35" customHeight="1"/>
    <row r="1072" s="39" customFormat="1" ht="13.35" customHeight="1"/>
    <row r="1073" s="39" customFormat="1" ht="13.35" customHeight="1"/>
    <row r="1074" s="39" customFormat="1" ht="13.35" customHeight="1"/>
    <row r="1075" s="39" customFormat="1" ht="13.35" customHeight="1"/>
    <row r="1076" s="39" customFormat="1" ht="13.35" customHeight="1"/>
    <row r="1077" s="39" customFormat="1" ht="13.35" customHeight="1"/>
    <row r="1078" s="39" customFormat="1" ht="13.35" customHeight="1"/>
    <row r="1079" s="39" customFormat="1" ht="13.35" customHeight="1"/>
    <row r="1080" s="39" customFormat="1" ht="13.35" customHeight="1"/>
    <row r="1081" s="39" customFormat="1" ht="13.35" customHeight="1"/>
    <row r="1082" s="39" customFormat="1" ht="13.35" customHeight="1"/>
    <row r="1083" s="39" customFormat="1" ht="13.35" customHeight="1"/>
    <row r="1084" s="39" customFormat="1" ht="13.35" customHeight="1"/>
    <row r="1085" s="39" customFormat="1" ht="13.35" customHeight="1"/>
    <row r="1086" s="39" customFormat="1" ht="13.35" customHeight="1"/>
    <row r="1087" s="39" customFormat="1" ht="13.35" customHeight="1"/>
    <row r="1088" s="39" customFormat="1" ht="13.35" customHeight="1"/>
    <row r="1089" s="39" customFormat="1" ht="13.35" customHeight="1"/>
    <row r="1090" s="39" customFormat="1" ht="13.35" customHeight="1"/>
    <row r="1091" s="39" customFormat="1" ht="13.35" customHeight="1"/>
    <row r="1092" s="39" customFormat="1" ht="13.35" customHeight="1"/>
    <row r="1093" s="39" customFormat="1" ht="13.35" customHeight="1"/>
    <row r="1094" s="39" customFormat="1" ht="13.35" customHeight="1"/>
    <row r="1095" s="39" customFormat="1" ht="13.35" customHeight="1"/>
    <row r="1096" s="39" customFormat="1" ht="13.35" customHeight="1"/>
    <row r="1097" s="39" customFormat="1" ht="13.35" customHeight="1"/>
    <row r="1098" s="39" customFormat="1" ht="13.35" customHeight="1"/>
    <row r="1099" s="39" customFormat="1" ht="13.35" customHeight="1"/>
    <row r="1100" s="39" customFormat="1" ht="13.35" customHeight="1"/>
    <row r="1101" s="39" customFormat="1" ht="13.35" customHeight="1"/>
    <row r="1102" s="39" customFormat="1" ht="13.35" customHeight="1"/>
    <row r="1103" s="39" customFormat="1" ht="13.35" customHeight="1"/>
    <row r="1104" s="39" customFormat="1" ht="13.35" customHeight="1"/>
    <row r="1105" s="39" customFormat="1" ht="13.35" customHeight="1"/>
    <row r="1106" s="39" customFormat="1" ht="13.35" customHeight="1"/>
    <row r="1107" s="39" customFormat="1" ht="13.35" customHeight="1"/>
    <row r="1108" s="39" customFormat="1" ht="13.35" customHeight="1"/>
    <row r="1109" s="39" customFormat="1" ht="13.35" customHeight="1"/>
    <row r="1110" s="39" customFormat="1" ht="13.35" customHeight="1"/>
    <row r="1111" s="39" customFormat="1" ht="13.35" customHeight="1"/>
    <row r="1112" s="39" customFormat="1" ht="13.35" customHeight="1"/>
    <row r="1113" s="39" customFormat="1" ht="13.35" customHeight="1"/>
    <row r="1114" s="39" customFormat="1" ht="13.35" customHeight="1"/>
    <row r="1115" s="39" customFormat="1" ht="13.35" customHeight="1"/>
    <row r="1116" s="39" customFormat="1" ht="13.35" customHeight="1"/>
    <row r="1117" s="39" customFormat="1" ht="13.35" customHeight="1"/>
    <row r="1118" s="39" customFormat="1" ht="13.35" customHeight="1"/>
    <row r="1119" s="39" customFormat="1" ht="13.35" customHeight="1"/>
    <row r="1120" s="39" customFormat="1" ht="13.35" customHeight="1"/>
    <row r="1121" s="39" customFormat="1" ht="13.35" customHeight="1"/>
    <row r="1122" s="39" customFormat="1" ht="13.35" customHeight="1"/>
    <row r="1123" s="39" customFormat="1" ht="13.35" customHeight="1"/>
    <row r="1124" s="39" customFormat="1" ht="13.35" customHeight="1"/>
    <row r="1125" s="39" customFormat="1" ht="13.35" customHeight="1"/>
    <row r="1126" s="39" customFormat="1" ht="13.35" customHeight="1"/>
    <row r="1127" s="39" customFormat="1" ht="13.35" customHeight="1"/>
    <row r="1128" s="39" customFormat="1" ht="13.35" customHeight="1"/>
    <row r="1129" s="39" customFormat="1" ht="13.35" customHeight="1"/>
    <row r="1130" s="39" customFormat="1" ht="13.35" customHeight="1"/>
    <row r="1131" s="39" customFormat="1" ht="13.35" customHeight="1"/>
    <row r="1132" s="39" customFormat="1" ht="13.35" customHeight="1"/>
    <row r="1133" s="39" customFormat="1" ht="13.35" customHeight="1"/>
    <row r="1134" s="39" customFormat="1" ht="13.35" customHeight="1"/>
    <row r="1135" s="39" customFormat="1" ht="13.35" customHeight="1"/>
    <row r="1136" s="39" customFormat="1" ht="13.35" customHeight="1"/>
    <row r="1137" s="39" customFormat="1" ht="13.35" customHeight="1"/>
    <row r="1138" s="39" customFormat="1" ht="13.35" customHeight="1"/>
    <row r="1139" s="39" customFormat="1" ht="13.35" customHeight="1"/>
    <row r="1140" s="39" customFormat="1" ht="13.35" customHeight="1"/>
    <row r="1141" s="39" customFormat="1" ht="13.35" customHeight="1"/>
    <row r="1142" s="39" customFormat="1" ht="13.35" customHeight="1"/>
    <row r="1143" s="39" customFormat="1" ht="13.35" customHeight="1"/>
    <row r="1144" s="39" customFormat="1" ht="13.35" customHeight="1"/>
    <row r="1145" s="39" customFormat="1" ht="13.35" customHeight="1"/>
    <row r="1146" s="39" customFormat="1" ht="13.35" customHeight="1"/>
    <row r="1147" s="39" customFormat="1" ht="13.35" customHeight="1"/>
    <row r="1148" s="39" customFormat="1" ht="13.35" customHeight="1"/>
    <row r="1149" s="39" customFormat="1" ht="13.35" customHeight="1"/>
    <row r="1150" s="39" customFormat="1" ht="13.35" customHeight="1"/>
    <row r="1151" s="39" customFormat="1" ht="13.35" customHeight="1"/>
    <row r="1152" s="39" customFormat="1" ht="13.35" customHeight="1"/>
    <row r="1153" s="39" customFormat="1" ht="13.35" customHeight="1"/>
    <row r="1154" s="39" customFormat="1" ht="13.35" customHeight="1"/>
    <row r="1155" s="39" customFormat="1" ht="13.35" customHeight="1"/>
    <row r="1156" s="39" customFormat="1" ht="13.35" customHeight="1"/>
    <row r="1157" s="39" customFormat="1" ht="13.35" customHeight="1"/>
    <row r="1158" s="39" customFormat="1" ht="13.35" customHeight="1"/>
    <row r="1159" s="39" customFormat="1" ht="13.35" customHeight="1"/>
    <row r="1160" s="39" customFormat="1" ht="13.35" customHeight="1"/>
    <row r="1161" s="39" customFormat="1" ht="13.35" customHeight="1"/>
    <row r="1162" s="39" customFormat="1" ht="13.35" customHeight="1"/>
    <row r="1163" s="39" customFormat="1" ht="13.35" customHeight="1"/>
    <row r="1164" s="39" customFormat="1" ht="13.35" customHeight="1"/>
    <row r="1165" s="39" customFormat="1" ht="13.35" customHeight="1"/>
    <row r="1166" s="39" customFormat="1" ht="13.35" customHeight="1"/>
    <row r="1167" s="39" customFormat="1" ht="13.35" customHeight="1"/>
    <row r="1168" s="39" customFormat="1" ht="13.35" customHeight="1"/>
    <row r="1169" s="39" customFormat="1" ht="13.35" customHeight="1"/>
    <row r="1170" s="39" customFormat="1" ht="13.35" customHeight="1"/>
    <row r="1171" s="39" customFormat="1" ht="13.35" customHeight="1"/>
    <row r="1172" s="39" customFormat="1" ht="13.35" customHeight="1"/>
    <row r="1173" s="39" customFormat="1" ht="13.35" customHeight="1"/>
    <row r="1174" s="39" customFormat="1" ht="13.35" customHeight="1"/>
    <row r="1175" s="39" customFormat="1" ht="13.35" customHeight="1"/>
    <row r="1176" s="39" customFormat="1" ht="13.35" customHeight="1"/>
    <row r="1177" s="39" customFormat="1" ht="13.35" customHeight="1"/>
    <row r="1178" s="39" customFormat="1" ht="13.35" customHeight="1"/>
    <row r="1179" s="39" customFormat="1" ht="13.35" customHeight="1"/>
    <row r="1180" s="39" customFormat="1" ht="13.35" customHeight="1"/>
    <row r="1181" s="39" customFormat="1" ht="13.35" customHeight="1"/>
    <row r="1182" s="39" customFormat="1" ht="13.35" customHeight="1"/>
    <row r="1183" s="39" customFormat="1" ht="13.35" customHeight="1"/>
    <row r="1184" s="39" customFormat="1" ht="13.35" customHeight="1"/>
    <row r="1185" s="39" customFormat="1" ht="13.35" customHeight="1"/>
    <row r="1186" s="39" customFormat="1" ht="13.35" customHeight="1"/>
    <row r="1187" s="39" customFormat="1" ht="13.35" customHeight="1"/>
    <row r="1188" s="39" customFormat="1" ht="13.35" customHeight="1"/>
    <row r="1189" s="39" customFormat="1" ht="13.35" customHeight="1"/>
    <row r="1190" s="39" customFormat="1" ht="13.35" customHeight="1"/>
    <row r="1191" s="39" customFormat="1" ht="13.35" customHeight="1"/>
    <row r="1192" s="39" customFormat="1" ht="13.35" customHeight="1"/>
    <row r="1193" s="39" customFormat="1" ht="13.35" customHeight="1"/>
    <row r="1194" s="39" customFormat="1" ht="13.35" customHeight="1"/>
    <row r="1195" s="39" customFormat="1" ht="13.35" customHeight="1"/>
    <row r="1196" s="39" customFormat="1" ht="13.35" customHeight="1"/>
    <row r="1197" s="39" customFormat="1" ht="13.35" customHeight="1"/>
    <row r="1198" s="39" customFormat="1" ht="13.35" customHeight="1"/>
    <row r="1199" s="39" customFormat="1" ht="13.35" customHeight="1"/>
    <row r="1200" s="39" customFormat="1" ht="13.35" customHeight="1"/>
    <row r="1201" s="39" customFormat="1" ht="13.35" customHeight="1"/>
    <row r="1202" s="39" customFormat="1" ht="13.35" customHeight="1"/>
    <row r="1203" s="39" customFormat="1" ht="13.35" customHeight="1"/>
    <row r="1204" s="39" customFormat="1" ht="13.35" customHeight="1"/>
    <row r="1205" s="39" customFormat="1" ht="13.35" customHeight="1"/>
    <row r="1206" s="39" customFormat="1" ht="13.35" customHeight="1"/>
    <row r="1207" s="39" customFormat="1" ht="13.35" customHeight="1"/>
    <row r="1208" s="39" customFormat="1" ht="13.35" customHeight="1"/>
    <row r="1209" s="39" customFormat="1" ht="13.35" customHeight="1"/>
    <row r="1210" s="39" customFormat="1" ht="13.35" customHeight="1"/>
    <row r="1211" s="39" customFormat="1" ht="13.35" customHeight="1"/>
    <row r="1212" s="39" customFormat="1" ht="13.35" customHeight="1"/>
    <row r="1213" s="39" customFormat="1" ht="13.35" customHeight="1"/>
    <row r="1214" s="39" customFormat="1" ht="13.35" customHeight="1"/>
    <row r="1215" s="39" customFormat="1" ht="13.35" customHeight="1"/>
    <row r="1216" s="39" customFormat="1" ht="13.35" customHeight="1"/>
    <row r="1217" s="39" customFormat="1" ht="13.35" customHeight="1"/>
    <row r="1218" s="39" customFormat="1" ht="13.35" customHeight="1"/>
    <row r="1219" s="39" customFormat="1" ht="13.35" customHeight="1"/>
    <row r="1220" s="39" customFormat="1" ht="13.35" customHeight="1"/>
    <row r="1221" s="39" customFormat="1" ht="13.35" customHeight="1"/>
    <row r="1222" s="39" customFormat="1" ht="13.35" customHeight="1"/>
    <row r="1223" s="39" customFormat="1" ht="13.35" customHeight="1"/>
    <row r="1224" s="39" customFormat="1" ht="13.35" customHeight="1"/>
    <row r="1225" s="39" customFormat="1" ht="13.35" customHeight="1"/>
    <row r="1226" s="39" customFormat="1" ht="13.35" customHeight="1"/>
    <row r="1227" s="39" customFormat="1" ht="13.35" customHeight="1"/>
    <row r="1228" s="39" customFormat="1" ht="13.35" customHeight="1"/>
    <row r="1229" s="39" customFormat="1" ht="13.35" customHeight="1"/>
    <row r="1230" s="39" customFormat="1" ht="13.35" customHeight="1"/>
    <row r="1231" s="39" customFormat="1" ht="13.35" customHeight="1"/>
    <row r="1232" s="39" customFormat="1" ht="13.35" customHeight="1"/>
    <row r="1233" s="39" customFormat="1" ht="13.35" customHeight="1"/>
    <row r="1234" s="39" customFormat="1" ht="13.35" customHeight="1"/>
    <row r="1235" s="39" customFormat="1" ht="13.35" customHeight="1"/>
    <row r="1236" s="39" customFormat="1" ht="13.35" customHeight="1"/>
    <row r="1237" s="39" customFormat="1" ht="13.35" customHeight="1"/>
    <row r="1238" s="39" customFormat="1" ht="13.35" customHeight="1"/>
    <row r="1239" s="39" customFormat="1" ht="13.35" customHeight="1"/>
    <row r="1240" s="39" customFormat="1" ht="13.35" customHeight="1"/>
    <row r="1241" s="39" customFormat="1" ht="13.35" customHeight="1"/>
    <row r="1242" s="39" customFormat="1" ht="13.35" customHeight="1"/>
    <row r="1243" s="39" customFormat="1" ht="13.35" customHeight="1"/>
    <row r="1244" s="39" customFormat="1" ht="13.35" customHeight="1"/>
    <row r="1245" s="39" customFormat="1" ht="13.35" customHeight="1"/>
    <row r="1246" s="39" customFormat="1" ht="13.35" customHeight="1"/>
    <row r="1247" s="39" customFormat="1" ht="13.35" customHeight="1"/>
    <row r="1248" s="39" customFormat="1" ht="13.35" customHeight="1"/>
    <row r="1249" s="39" customFormat="1" ht="13.35" customHeight="1"/>
    <row r="1250" s="39" customFormat="1" ht="13.35" customHeight="1"/>
    <row r="1251" s="39" customFormat="1" ht="13.35" customHeight="1"/>
    <row r="1252" s="39" customFormat="1" ht="13.35" customHeight="1"/>
    <row r="1253" s="39" customFormat="1" ht="13.35" customHeight="1"/>
    <row r="1254" s="39" customFormat="1" ht="13.35" customHeight="1"/>
    <row r="1255" s="39" customFormat="1" ht="13.35" customHeight="1"/>
    <row r="1256" s="39" customFormat="1" ht="13.35" customHeight="1"/>
    <row r="1257" s="39" customFormat="1" ht="13.35" customHeight="1"/>
    <row r="1258" s="39" customFormat="1" ht="13.35" customHeight="1"/>
    <row r="1259" s="39" customFormat="1" ht="13.35" customHeight="1"/>
    <row r="1260" s="39" customFormat="1" ht="13.35" customHeight="1"/>
    <row r="1261" s="39" customFormat="1" ht="13.35" customHeight="1"/>
    <row r="1262" s="39" customFormat="1" ht="13.35" customHeight="1"/>
    <row r="1263" s="39" customFormat="1" ht="13.35" customHeight="1"/>
    <row r="1264" s="39" customFormat="1" ht="13.35" customHeight="1"/>
    <row r="1265" s="39" customFormat="1" ht="13.35" customHeight="1"/>
    <row r="1266" s="39" customFormat="1" ht="13.35" customHeight="1"/>
    <row r="1267" s="39" customFormat="1" ht="13.35" customHeight="1"/>
    <row r="1268" s="39" customFormat="1" ht="13.35" customHeight="1"/>
    <row r="1269" s="39" customFormat="1" ht="13.35" customHeight="1"/>
    <row r="1270" s="39" customFormat="1" ht="13.35" customHeight="1"/>
    <row r="1271" s="39" customFormat="1" ht="13.35" customHeight="1"/>
    <row r="1272" s="39" customFormat="1" ht="13.35" customHeight="1"/>
    <row r="1273" s="39" customFormat="1" ht="13.35" customHeight="1"/>
    <row r="1274" s="39" customFormat="1" ht="13.35" customHeight="1"/>
    <row r="1275" s="39" customFormat="1" ht="13.35" customHeight="1"/>
    <row r="1276" s="39" customFormat="1" ht="13.35" customHeight="1"/>
    <row r="1277" s="39" customFormat="1" ht="13.35" customHeight="1"/>
    <row r="1278" s="39" customFormat="1" ht="13.35" customHeight="1"/>
    <row r="1279" s="39" customFormat="1" ht="13.35" customHeight="1"/>
    <row r="1280" s="39" customFormat="1" ht="13.35" customHeight="1"/>
    <row r="1281" s="39" customFormat="1" ht="13.35" customHeight="1"/>
    <row r="1282" s="39" customFormat="1" ht="13.35" customHeight="1"/>
    <row r="1283" s="39" customFormat="1" ht="13.35" customHeight="1"/>
    <row r="1284" s="39" customFormat="1" ht="13.35" customHeight="1"/>
    <row r="1285" s="39" customFormat="1" ht="13.35" customHeight="1"/>
    <row r="1286" s="39" customFormat="1" ht="13.35" customHeight="1"/>
    <row r="1287" s="39" customFormat="1" ht="13.35" customHeight="1"/>
    <row r="1288" s="39" customFormat="1" ht="13.35" customHeight="1"/>
    <row r="1289" s="39" customFormat="1" ht="13.35" customHeight="1"/>
    <row r="1290" s="39" customFormat="1" ht="13.35" customHeight="1"/>
    <row r="1291" s="39" customFormat="1" ht="13.35" customHeight="1"/>
    <row r="1292" s="39" customFormat="1" ht="13.35" customHeight="1"/>
    <row r="1293" s="39" customFormat="1" ht="13.35" customHeight="1"/>
    <row r="1294" s="39" customFormat="1" ht="13.35" customHeight="1"/>
    <row r="1295" s="39" customFormat="1" ht="13.35" customHeight="1"/>
    <row r="1296" s="39" customFormat="1" ht="13.35" customHeight="1"/>
    <row r="1297" s="39" customFormat="1" ht="13.35" customHeight="1"/>
    <row r="1298" s="39" customFormat="1" ht="13.35" customHeight="1"/>
    <row r="1299" s="39" customFormat="1" ht="13.35" customHeight="1"/>
    <row r="1300" s="39" customFormat="1" ht="13.35" customHeight="1"/>
    <row r="1301" s="39" customFormat="1" ht="13.35" customHeight="1"/>
    <row r="1302" s="39" customFormat="1" ht="13.35" customHeight="1"/>
    <row r="1303" s="39" customFormat="1" ht="13.35" customHeight="1"/>
    <row r="1304" s="39" customFormat="1" ht="13.35" customHeight="1"/>
    <row r="1305" s="39" customFormat="1" ht="13.35" customHeight="1"/>
    <row r="1306" s="39" customFormat="1" ht="13.35" customHeight="1"/>
    <row r="1307" s="39" customFormat="1" ht="13.35" customHeight="1"/>
    <row r="1308" s="39" customFormat="1" ht="13.35" customHeight="1"/>
    <row r="1309" s="39" customFormat="1" ht="13.35" customHeight="1"/>
    <row r="1310" s="39" customFormat="1" ht="13.35" customHeight="1"/>
    <row r="1311" s="39" customFormat="1" ht="13.35" customHeight="1"/>
    <row r="1312" s="39" customFormat="1" ht="13.35" customHeight="1"/>
    <row r="1313" s="39" customFormat="1" ht="13.35" customHeight="1"/>
    <row r="1314" s="39" customFormat="1" ht="13.35" customHeight="1"/>
    <row r="1315" s="39" customFormat="1" ht="13.35" customHeight="1"/>
    <row r="1316" s="39" customFormat="1" ht="13.35" customHeight="1"/>
    <row r="1317" s="39" customFormat="1" ht="13.35" customHeight="1"/>
    <row r="1318" s="39" customFormat="1" ht="13.35" customHeight="1"/>
    <row r="1319" s="39" customFormat="1" ht="13.35" customHeight="1"/>
    <row r="1320" s="39" customFormat="1" ht="13.35" customHeight="1"/>
    <row r="1321" s="39" customFormat="1" ht="13.35" customHeight="1"/>
    <row r="1322" s="39" customFormat="1" ht="13.35" customHeight="1"/>
    <row r="1323" s="39" customFormat="1" ht="13.35" customHeight="1"/>
    <row r="1324" s="39" customFormat="1" ht="13.35" customHeight="1"/>
    <row r="1325" s="39" customFormat="1" ht="13.35" customHeight="1"/>
    <row r="1326" s="39" customFormat="1" ht="13.35" customHeight="1"/>
    <row r="1327" s="39" customFormat="1" ht="13.35" customHeight="1"/>
    <row r="1328" s="39" customFormat="1" ht="13.35" customHeight="1"/>
    <row r="1329" s="39" customFormat="1" ht="13.35" customHeight="1"/>
    <row r="1330" s="39" customFormat="1" ht="13.35" customHeight="1"/>
    <row r="1331" s="39" customFormat="1" ht="13.35" customHeight="1"/>
    <row r="1332" s="39" customFormat="1" ht="13.35" customHeight="1"/>
    <row r="1333" s="39" customFormat="1" ht="13.35" customHeight="1"/>
    <row r="1334" s="39" customFormat="1" ht="13.35" customHeight="1"/>
    <row r="1335" s="39" customFormat="1" ht="13.35" customHeight="1"/>
    <row r="1336" s="39" customFormat="1" ht="13.35" customHeight="1"/>
    <row r="1337" s="39" customFormat="1" ht="13.35" customHeight="1"/>
    <row r="1338" s="39" customFormat="1" ht="13.35" customHeight="1"/>
    <row r="1339" s="39" customFormat="1" ht="13.35" customHeight="1"/>
    <row r="1340" s="39" customFormat="1" ht="13.35" customHeight="1"/>
    <row r="1341" s="39" customFormat="1" ht="13.35" customHeight="1"/>
    <row r="1342" s="39" customFormat="1" ht="13.35" customHeight="1"/>
    <row r="1343" s="39" customFormat="1" ht="13.35" customHeight="1"/>
    <row r="1344" s="39" customFormat="1" ht="13.35" customHeight="1"/>
    <row r="1345" s="39" customFormat="1" ht="13.35" customHeight="1"/>
    <row r="1346" s="39" customFormat="1" ht="13.35" customHeight="1"/>
    <row r="1347" s="39" customFormat="1" ht="13.35" customHeight="1"/>
    <row r="1348" s="39" customFormat="1" ht="13.35" customHeight="1"/>
    <row r="1349" s="39" customFormat="1" ht="13.35" customHeight="1"/>
    <row r="1350" s="39" customFormat="1" ht="13.35" customHeight="1"/>
    <row r="1351" s="39" customFormat="1" ht="13.35" customHeight="1"/>
    <row r="1352" s="39" customFormat="1" ht="13.35" customHeight="1"/>
    <row r="1353" s="39" customFormat="1" ht="13.35" customHeight="1"/>
    <row r="1354" s="39" customFormat="1" ht="13.35" customHeight="1"/>
    <row r="1355" s="39" customFormat="1" ht="13.35" customHeight="1"/>
    <row r="1356" s="39" customFormat="1" ht="13.35" customHeight="1"/>
    <row r="1357" s="39" customFormat="1" ht="13.35" customHeight="1"/>
    <row r="1358" s="39" customFormat="1" ht="13.35" customHeight="1"/>
    <row r="1359" s="39" customFormat="1" ht="13.35" customHeight="1"/>
    <row r="1360" s="39" customFormat="1" ht="13.35" customHeight="1"/>
    <row r="1361" s="39" customFormat="1" ht="13.35" customHeight="1"/>
    <row r="1362" s="39" customFormat="1" ht="13.35" customHeight="1"/>
    <row r="1363" s="39" customFormat="1" ht="13.35" customHeight="1"/>
    <row r="1364" s="39" customFormat="1" ht="13.35" customHeight="1"/>
    <row r="1365" s="39" customFormat="1" ht="13.35" customHeight="1"/>
    <row r="1366" s="39" customFormat="1" ht="13.35" customHeight="1"/>
    <row r="1367" s="39" customFormat="1" ht="13.35" customHeight="1"/>
    <row r="1368" s="39" customFormat="1" ht="13.35" customHeight="1"/>
    <row r="1369" s="39" customFormat="1" ht="13.35" customHeight="1"/>
    <row r="1370" s="39" customFormat="1" ht="13.35" customHeight="1"/>
    <row r="1371" s="39" customFormat="1" ht="13.35" customHeight="1"/>
    <row r="1372" s="39" customFormat="1" ht="13.35" customHeight="1"/>
    <row r="1373" s="39" customFormat="1" ht="13.35" customHeight="1"/>
    <row r="1374" s="39" customFormat="1" ht="13.35" customHeight="1"/>
    <row r="1375" s="39" customFormat="1" ht="13.35" customHeight="1"/>
    <row r="1376" s="39" customFormat="1" ht="13.35" customHeight="1"/>
    <row r="1377" s="39" customFormat="1" ht="13.35" customHeight="1"/>
    <row r="1378" s="39" customFormat="1" ht="13.35" customHeight="1"/>
    <row r="1379" s="39" customFormat="1" ht="13.35" customHeight="1"/>
    <row r="1380" s="39" customFormat="1" ht="13.35" customHeight="1"/>
    <row r="1381" s="39" customFormat="1" ht="13.35" customHeight="1"/>
    <row r="1382" s="39" customFormat="1" ht="13.35" customHeight="1"/>
    <row r="1383" s="39" customFormat="1" ht="13.35" customHeight="1"/>
    <row r="1384" s="39" customFormat="1" ht="13.35" customHeight="1"/>
    <row r="1385" s="39" customFormat="1" ht="13.35" customHeight="1"/>
    <row r="1386" s="39" customFormat="1" ht="13.35" customHeight="1"/>
    <row r="1387" s="39" customFormat="1" ht="13.35" customHeight="1"/>
    <row r="1388" s="39" customFormat="1" ht="13.35" customHeight="1"/>
    <row r="1389" s="39" customFormat="1" ht="13.35" customHeight="1"/>
    <row r="1390" s="39" customFormat="1" ht="13.35" customHeight="1"/>
    <row r="1391" s="39" customFormat="1" ht="13.35" customHeight="1"/>
    <row r="1392" s="39" customFormat="1" ht="13.35" customHeight="1"/>
    <row r="1393" s="39" customFormat="1" ht="13.35" customHeight="1"/>
    <row r="1394" s="39" customFormat="1" ht="13.35" customHeight="1"/>
    <row r="1395" s="39" customFormat="1" ht="13.35" customHeight="1"/>
    <row r="1396" s="39" customFormat="1" ht="13.35" customHeight="1"/>
    <row r="1397" s="39" customFormat="1" ht="13.35" customHeight="1"/>
    <row r="1398" s="39" customFormat="1" ht="13.35" customHeight="1"/>
    <row r="1399" s="39" customFormat="1" ht="13.35" customHeight="1"/>
    <row r="1400" s="39" customFormat="1" ht="13.35" customHeight="1"/>
    <row r="1401" s="39" customFormat="1" ht="13.35" customHeight="1"/>
    <row r="1402" s="39" customFormat="1" ht="13.35" customHeight="1"/>
    <row r="1403" s="39" customFormat="1" ht="13.35" customHeight="1"/>
    <row r="1404" s="39" customFormat="1" ht="13.35" customHeight="1"/>
    <row r="1405" s="39" customFormat="1" ht="13.35" customHeight="1"/>
    <row r="1406" s="39" customFormat="1" ht="13.35" customHeight="1"/>
    <row r="1407" s="39" customFormat="1" ht="13.35" customHeight="1"/>
    <row r="1408" s="39" customFormat="1" ht="13.35" customHeight="1"/>
    <row r="1409" s="39" customFormat="1" ht="13.35" customHeight="1"/>
    <row r="1410" s="39" customFormat="1" ht="13.35" customHeight="1"/>
    <row r="1411" s="39" customFormat="1" ht="13.35" customHeight="1"/>
    <row r="1412" s="39" customFormat="1" ht="13.35" customHeight="1"/>
    <row r="1413" s="39" customFormat="1" ht="13.35" customHeight="1"/>
    <row r="1414" s="39" customFormat="1" ht="13.35" customHeight="1"/>
    <row r="1415" s="39" customFormat="1" ht="13.35" customHeight="1"/>
    <row r="1416" s="39" customFormat="1" ht="13.35" customHeight="1"/>
    <row r="1417" s="39" customFormat="1" ht="13.35" customHeight="1"/>
    <row r="1418" s="39" customFormat="1" ht="13.35" customHeight="1"/>
    <row r="1419" s="39" customFormat="1" ht="13.35" customHeight="1"/>
    <row r="1420" s="39" customFormat="1" ht="13.35" customHeight="1"/>
    <row r="1421" s="39" customFormat="1" ht="13.35" customHeight="1"/>
    <row r="1422" s="39" customFormat="1" ht="13.35" customHeight="1"/>
    <row r="1423" s="39" customFormat="1" ht="13.35" customHeight="1"/>
    <row r="1424" s="39" customFormat="1" ht="13.35" customHeight="1"/>
    <row r="1425" s="39" customFormat="1" ht="13.35" customHeight="1"/>
    <row r="1426" s="39" customFormat="1" ht="13.35" customHeight="1"/>
    <row r="1427" s="39" customFormat="1" ht="13.35" customHeight="1"/>
    <row r="1428" s="39" customFormat="1" ht="13.35" customHeight="1"/>
    <row r="1429" s="39" customFormat="1" ht="13.35" customHeight="1"/>
    <row r="1430" s="39" customFormat="1" ht="13.35" customHeight="1"/>
    <row r="1431" s="39" customFormat="1" ht="13.35" customHeight="1"/>
    <row r="1432" s="39" customFormat="1" ht="13.35" customHeight="1"/>
    <row r="1433" s="39" customFormat="1" ht="13.35" customHeight="1"/>
    <row r="1434" s="39" customFormat="1" ht="13.35" customHeight="1"/>
    <row r="1435" s="39" customFormat="1" ht="13.35" customHeight="1"/>
    <row r="1436" s="39" customFormat="1" ht="13.35" customHeight="1"/>
    <row r="1437" s="39" customFormat="1" ht="13.35" customHeight="1"/>
    <row r="1438" s="39" customFormat="1" ht="13.35" customHeight="1"/>
    <row r="1439" s="39" customFormat="1" ht="13.35" customHeight="1"/>
    <row r="1440" s="39" customFormat="1" ht="13.35" customHeight="1"/>
    <row r="1441" s="39" customFormat="1" ht="13.35" customHeight="1"/>
    <row r="1442" s="39" customFormat="1" ht="13.35" customHeight="1"/>
    <row r="1443" s="39" customFormat="1" ht="13.35" customHeight="1"/>
    <row r="1444" s="39" customFormat="1" ht="13.35" customHeight="1"/>
    <row r="1445" s="39" customFormat="1" ht="13.35" customHeight="1"/>
    <row r="1446" s="39" customFormat="1" ht="13.35" customHeight="1"/>
    <row r="1447" s="39" customFormat="1" ht="13.35" customHeight="1"/>
    <row r="1448" s="39" customFormat="1" ht="13.35" customHeight="1"/>
    <row r="1449" s="39" customFormat="1" ht="13.35" customHeight="1"/>
    <row r="1450" s="39" customFormat="1" ht="13.35" customHeight="1"/>
    <row r="1451" s="39" customFormat="1" ht="13.35" customHeight="1"/>
    <row r="1452" s="39" customFormat="1" ht="13.35" customHeight="1"/>
    <row r="1453" s="39" customFormat="1" ht="13.35" customHeight="1"/>
    <row r="1454" s="39" customFormat="1" ht="13.35" customHeight="1"/>
    <row r="1455" s="39" customFormat="1" ht="13.35" customHeight="1"/>
    <row r="1456" s="39" customFormat="1" ht="13.35" customHeight="1"/>
    <row r="1457" s="39" customFormat="1" ht="13.35" customHeight="1"/>
    <row r="1458" s="39" customFormat="1" ht="13.35" customHeight="1"/>
    <row r="1459" s="39" customFormat="1" ht="13.35" customHeight="1"/>
    <row r="1460" s="39" customFormat="1" ht="13.35" customHeight="1"/>
    <row r="1461" s="39" customFormat="1" ht="13.35" customHeight="1"/>
    <row r="1462" s="39" customFormat="1" ht="13.35" customHeight="1"/>
    <row r="1463" s="39" customFormat="1" ht="13.35" customHeight="1"/>
    <row r="1464" s="39" customFormat="1" ht="13.35" customHeight="1"/>
    <row r="1465" s="39" customFormat="1" ht="13.35" customHeight="1"/>
    <row r="1466" s="39" customFormat="1" ht="13.35" customHeight="1"/>
    <row r="1467" s="39" customFormat="1" ht="13.35" customHeight="1"/>
    <row r="1468" s="39" customFormat="1" ht="13.35" customHeight="1"/>
    <row r="1469" s="39" customFormat="1" ht="13.35" customHeight="1"/>
    <row r="1470" s="39" customFormat="1" ht="13.35" customHeight="1"/>
    <row r="1471" s="39" customFormat="1" ht="13.35" customHeight="1"/>
    <row r="1472" s="39" customFormat="1" ht="13.35" customHeight="1"/>
    <row r="1473" s="39" customFormat="1" ht="13.35" customHeight="1"/>
    <row r="1474" s="39" customFormat="1" ht="13.35" customHeight="1"/>
    <row r="1475" s="39" customFormat="1" ht="13.35" customHeight="1"/>
    <row r="1476" s="39" customFormat="1" ht="13.35" customHeight="1"/>
    <row r="1477" s="39" customFormat="1" ht="13.35" customHeight="1"/>
    <row r="1478" s="39" customFormat="1" ht="13.35" customHeight="1"/>
    <row r="1479" s="39" customFormat="1" ht="13.35" customHeight="1"/>
    <row r="1480" s="39" customFormat="1" ht="13.35" customHeight="1"/>
    <row r="1481" s="39" customFormat="1" ht="13.35" customHeight="1"/>
    <row r="1482" s="39" customFormat="1" ht="13.35" customHeight="1"/>
    <row r="1483" s="39" customFormat="1" ht="13.35" customHeight="1"/>
    <row r="1484" s="39" customFormat="1" ht="13.35" customHeight="1"/>
    <row r="1485" s="39" customFormat="1" ht="13.35" customHeight="1"/>
    <row r="1486" s="39" customFormat="1" ht="13.35" customHeight="1"/>
    <row r="1487" s="39" customFormat="1" ht="13.35" customHeight="1"/>
    <row r="1488" s="39" customFormat="1" ht="13.35" customHeight="1"/>
    <row r="1489" s="39" customFormat="1" ht="13.35" customHeight="1"/>
    <row r="1490" s="39" customFormat="1" ht="13.35" customHeight="1"/>
    <row r="1491" s="39" customFormat="1" ht="13.35" customHeight="1"/>
    <row r="1492" s="39" customFormat="1" ht="13.35" customHeight="1"/>
    <row r="1493" s="39" customFormat="1" ht="13.35" customHeight="1"/>
    <row r="1494" s="39" customFormat="1" ht="13.35" customHeight="1"/>
    <row r="1495" s="39" customFormat="1" ht="13.35" customHeight="1"/>
    <row r="1496" s="39" customFormat="1" ht="13.35" customHeight="1"/>
    <row r="1497" s="39" customFormat="1" ht="13.35" customHeight="1"/>
    <row r="1498" s="39" customFormat="1" ht="13.35" customHeight="1"/>
    <row r="1499" s="39" customFormat="1" ht="13.35" customHeight="1"/>
    <row r="1500" s="39" customFormat="1" ht="13.35" customHeight="1"/>
    <row r="1501" s="39" customFormat="1" ht="13.35" customHeight="1"/>
    <row r="1502" s="39" customFormat="1" ht="13.35" customHeight="1"/>
    <row r="1503" s="39" customFormat="1" ht="13.35" customHeight="1"/>
    <row r="1504" s="39" customFormat="1" ht="13.35" customHeight="1"/>
    <row r="1505" s="39" customFormat="1" ht="13.35" customHeight="1"/>
    <row r="1506" s="39" customFormat="1" ht="13.35" customHeight="1"/>
    <row r="1507" s="39" customFormat="1" ht="13.35" customHeight="1"/>
    <row r="1508" s="39" customFormat="1" ht="13.35" customHeight="1"/>
    <row r="1509" s="39" customFormat="1" ht="13.35" customHeight="1"/>
    <row r="1510" s="39" customFormat="1" ht="13.35" customHeight="1"/>
    <row r="1511" s="39" customFormat="1" ht="13.35" customHeight="1"/>
    <row r="1512" s="39" customFormat="1" ht="13.35" customHeight="1"/>
    <row r="1513" s="39" customFormat="1" ht="13.35" customHeight="1"/>
    <row r="1514" s="39" customFormat="1" ht="13.35" customHeight="1"/>
    <row r="1515" s="39" customFormat="1" ht="13.35" customHeight="1"/>
    <row r="1516" s="39" customFormat="1" ht="13.35" customHeight="1"/>
    <row r="1517" s="39" customFormat="1" ht="13.35" customHeight="1"/>
    <row r="1518" s="39" customFormat="1" ht="13.35" customHeight="1"/>
    <row r="1519" s="39" customFormat="1" ht="13.35" customHeight="1"/>
    <row r="1520" s="39" customFormat="1" ht="13.35" customHeight="1"/>
    <row r="1521" s="39" customFormat="1" ht="13.35" customHeight="1"/>
    <row r="1522" s="39" customFormat="1" ht="13.35" customHeight="1"/>
    <row r="1523" s="39" customFormat="1" ht="13.35" customHeight="1"/>
    <row r="1524" s="39" customFormat="1" ht="13.35" customHeight="1"/>
    <row r="1525" s="39" customFormat="1" ht="13.35" customHeight="1"/>
    <row r="1526" s="39" customFormat="1" ht="13.35" customHeight="1"/>
    <row r="1527" s="39" customFormat="1" ht="13.35" customHeight="1"/>
    <row r="1528" s="39" customFormat="1" ht="13.35" customHeight="1"/>
    <row r="1529" s="39" customFormat="1" ht="13.35" customHeight="1"/>
    <row r="1530" s="39" customFormat="1" ht="13.35" customHeight="1"/>
    <row r="1531" s="39" customFormat="1" ht="13.35" customHeight="1"/>
    <row r="1532" s="39" customFormat="1" ht="13.35" customHeight="1"/>
    <row r="1533" s="39" customFormat="1" ht="13.35" customHeight="1"/>
    <row r="1534" s="39" customFormat="1" ht="13.35" customHeight="1"/>
    <row r="1535" s="39" customFormat="1" ht="13.35" customHeight="1"/>
    <row r="1536" s="39" customFormat="1" ht="13.35" customHeight="1"/>
    <row r="1537" s="39" customFormat="1" ht="13.35" customHeight="1"/>
    <row r="1538" s="39" customFormat="1" ht="13.35" customHeight="1"/>
    <row r="1539" s="39" customFormat="1" ht="13.35" customHeight="1"/>
    <row r="1540" s="39" customFormat="1" ht="13.35" customHeight="1"/>
    <row r="1541" s="39" customFormat="1" ht="13.35" customHeight="1"/>
    <row r="1542" s="39" customFormat="1" ht="13.35" customHeight="1"/>
    <row r="1543" s="39" customFormat="1" ht="13.35" customHeight="1"/>
    <row r="1544" s="39" customFormat="1" ht="13.35" customHeight="1"/>
    <row r="1545" s="39" customFormat="1" ht="13.35" customHeight="1"/>
    <row r="1546" s="39" customFormat="1" ht="13.35" customHeight="1"/>
    <row r="1547" s="39" customFormat="1" ht="13.35" customHeight="1"/>
    <row r="1548" s="39" customFormat="1" ht="13.35" customHeight="1"/>
    <row r="1549" s="39" customFormat="1" ht="13.35" customHeight="1"/>
    <row r="1550" s="39" customFormat="1" ht="13.35" customHeight="1"/>
    <row r="1551" s="39" customFormat="1" ht="13.35" customHeight="1"/>
    <row r="1552" s="39" customFormat="1" ht="13.35" customHeight="1"/>
    <row r="1553" s="39" customFormat="1" ht="13.35" customHeight="1"/>
    <row r="1554" s="39" customFormat="1" ht="13.35" customHeight="1"/>
    <row r="1555" s="39" customFormat="1" ht="13.35" customHeight="1"/>
    <row r="1556" s="39" customFormat="1" ht="13.35" customHeight="1"/>
    <row r="1557" s="39" customFormat="1" ht="13.35" customHeight="1"/>
    <row r="1558" s="39" customFormat="1" ht="13.35" customHeight="1"/>
    <row r="1559" s="39" customFormat="1" ht="13.35" customHeight="1"/>
    <row r="1560" s="39" customFormat="1" ht="13.35" customHeight="1"/>
    <row r="1561" s="39" customFormat="1" ht="13.35" customHeight="1"/>
    <row r="1562" s="39" customFormat="1" ht="13.35" customHeight="1"/>
    <row r="1563" s="39" customFormat="1" ht="13.35" customHeight="1"/>
    <row r="1564" s="39" customFormat="1" ht="13.35" customHeight="1"/>
    <row r="1565" s="39" customFormat="1" ht="13.35" customHeight="1"/>
    <row r="1566" s="39" customFormat="1" ht="13.35" customHeight="1"/>
    <row r="1567" s="39" customFormat="1" ht="13.35" customHeight="1"/>
    <row r="1568" s="39" customFormat="1" ht="13.35" customHeight="1"/>
    <row r="1569" s="39" customFormat="1" ht="13.35" customHeight="1"/>
    <row r="1570" s="39" customFormat="1" ht="13.35" customHeight="1"/>
    <row r="1571" s="39" customFormat="1" ht="13.35" customHeight="1"/>
    <row r="1572" s="39" customFormat="1" ht="13.35" customHeight="1"/>
    <row r="1573" s="39" customFormat="1" ht="13.35" customHeight="1"/>
    <row r="1574" s="39" customFormat="1" ht="13.35" customHeight="1"/>
    <row r="1575" s="39" customFormat="1" ht="13.35" customHeight="1"/>
    <row r="1576" s="39" customFormat="1" ht="13.35" customHeight="1"/>
    <row r="1577" s="39" customFormat="1" ht="13.35" customHeight="1"/>
    <row r="1578" s="39" customFormat="1" ht="13.35" customHeight="1"/>
    <row r="1579" s="39" customFormat="1" ht="13.35" customHeight="1"/>
    <row r="1580" s="39" customFormat="1" ht="13.35" customHeight="1"/>
    <row r="1581" s="39" customFormat="1" ht="13.35" customHeight="1"/>
    <row r="1582" s="39" customFormat="1" ht="13.35" customHeight="1"/>
    <row r="1583" s="39" customFormat="1" ht="13.35" customHeight="1"/>
    <row r="1584" s="39" customFormat="1" ht="13.35" customHeight="1"/>
    <row r="1585" s="39" customFormat="1" ht="13.35" customHeight="1"/>
    <row r="1586" s="39" customFormat="1" ht="13.35" customHeight="1"/>
    <row r="1587" s="39" customFormat="1" ht="13.35" customHeight="1"/>
    <row r="1588" s="39" customFormat="1" ht="13.35" customHeight="1"/>
    <row r="1589" s="39" customFormat="1" ht="13.35" customHeight="1"/>
    <row r="1590" s="39" customFormat="1" ht="13.35" customHeight="1"/>
    <row r="1591" s="39" customFormat="1" ht="13.35" customHeight="1"/>
    <row r="1592" s="39" customFormat="1" ht="13.35" customHeight="1"/>
    <row r="1593" s="39" customFormat="1" ht="13.35" customHeight="1"/>
    <row r="1594" s="39" customFormat="1" ht="13.35" customHeight="1"/>
    <row r="1595" s="39" customFormat="1" ht="13.35" customHeight="1"/>
    <row r="1596" s="39" customFormat="1" ht="13.35" customHeight="1"/>
    <row r="1597" s="39" customFormat="1" ht="13.35" customHeight="1"/>
    <row r="1598" s="39" customFormat="1" ht="13.35" customHeight="1"/>
    <row r="1599" s="39" customFormat="1" ht="13.35" customHeight="1"/>
    <row r="1600" s="39" customFormat="1" ht="13.35" customHeight="1"/>
    <row r="1601" s="39" customFormat="1" ht="13.35" customHeight="1"/>
    <row r="1602" s="39" customFormat="1" ht="13.35" customHeight="1"/>
    <row r="1603" s="39" customFormat="1" ht="13.35" customHeight="1"/>
    <row r="1604" s="39" customFormat="1" ht="13.35" customHeight="1"/>
    <row r="1605" s="39" customFormat="1" ht="13.35" customHeight="1"/>
    <row r="1606" s="39" customFormat="1" ht="13.35" customHeight="1"/>
    <row r="1607" s="39" customFormat="1" ht="13.35" customHeight="1"/>
    <row r="1608" s="39" customFormat="1" ht="13.35" customHeight="1"/>
    <row r="1609" s="39" customFormat="1" ht="13.35" customHeight="1"/>
    <row r="1610" s="39" customFormat="1" ht="13.35" customHeight="1"/>
    <row r="1611" s="39" customFormat="1" ht="13.35" customHeight="1"/>
    <row r="1612" s="39" customFormat="1" ht="13.35" customHeight="1"/>
    <row r="1613" s="39" customFormat="1" ht="13.35" customHeight="1"/>
    <row r="1614" s="39" customFormat="1" ht="13.35" customHeight="1"/>
    <row r="1615" s="39" customFormat="1" ht="13.35" customHeight="1"/>
    <row r="1616" s="39" customFormat="1" ht="13.35" customHeight="1"/>
    <row r="1617" s="39" customFormat="1" ht="13.35" customHeight="1"/>
    <row r="1618" s="39" customFormat="1" ht="13.35" customHeight="1"/>
    <row r="1619" s="39" customFormat="1" ht="13.35" customHeight="1"/>
    <row r="1620" s="39" customFormat="1" ht="13.35" customHeight="1"/>
    <row r="1621" s="39" customFormat="1" ht="13.35" customHeight="1"/>
    <row r="1622" s="39" customFormat="1" ht="13.35" customHeight="1"/>
    <row r="1623" s="39" customFormat="1" ht="13.35" customHeight="1"/>
    <row r="1624" s="39" customFormat="1" ht="13.35" customHeight="1"/>
    <row r="1625" s="39" customFormat="1" ht="13.35" customHeight="1"/>
    <row r="1626" s="39" customFormat="1" ht="13.35" customHeight="1"/>
    <row r="1627" s="39" customFormat="1" ht="13.35" customHeight="1"/>
    <row r="1628" s="39" customFormat="1" ht="13.35" customHeight="1"/>
    <row r="1629" s="39" customFormat="1" ht="13.35" customHeight="1"/>
    <row r="1630" s="39" customFormat="1" ht="13.35" customHeight="1"/>
    <row r="1631" s="39" customFormat="1" ht="13.35" customHeight="1"/>
    <row r="1632" s="39" customFormat="1" ht="13.35" customHeight="1"/>
    <row r="1633" s="39" customFormat="1" ht="13.35" customHeight="1"/>
    <row r="1634" s="39" customFormat="1" ht="13.35" customHeight="1"/>
    <row r="1635" s="39" customFormat="1" ht="13.35" customHeight="1"/>
    <row r="1636" s="39" customFormat="1" ht="13.35" customHeight="1"/>
    <row r="1637" s="39" customFormat="1" ht="13.35" customHeight="1"/>
    <row r="1638" s="39" customFormat="1" ht="13.35" customHeight="1"/>
    <row r="1639" s="39" customFormat="1" ht="13.35" customHeight="1"/>
    <row r="1640" s="39" customFormat="1" ht="13.35" customHeight="1"/>
    <row r="1641" s="39" customFormat="1" ht="13.35" customHeight="1"/>
    <row r="1642" s="39" customFormat="1" ht="13.35" customHeight="1"/>
    <row r="1643" s="39" customFormat="1" ht="13.35" customHeight="1"/>
    <row r="1644" s="39" customFormat="1" ht="13.35" customHeight="1"/>
    <row r="1645" s="39" customFormat="1" ht="13.35" customHeight="1"/>
    <row r="1646" s="39" customFormat="1" ht="13.35" customHeight="1"/>
    <row r="1647" s="39" customFormat="1" ht="13.35" customHeight="1"/>
    <row r="1648" s="39" customFormat="1" ht="13.35" customHeight="1"/>
    <row r="1649" s="39" customFormat="1" ht="13.35" customHeight="1"/>
    <row r="1650" s="39" customFormat="1" ht="13.35" customHeight="1"/>
    <row r="1651" s="39" customFormat="1" ht="13.35" customHeight="1"/>
    <row r="1652" s="39" customFormat="1" ht="13.35" customHeight="1"/>
    <row r="1653" s="39" customFormat="1" ht="13.35" customHeight="1"/>
    <row r="1654" s="39" customFormat="1" ht="13.35" customHeight="1"/>
    <row r="1655" s="39" customFormat="1" ht="13.35" customHeight="1"/>
    <row r="1656" s="39" customFormat="1" ht="13.35" customHeight="1"/>
    <row r="1657" s="39" customFormat="1" ht="13.35" customHeight="1"/>
    <row r="1658" s="39" customFormat="1" ht="13.35" customHeight="1"/>
    <row r="1659" s="39" customFormat="1" ht="13.35" customHeight="1"/>
    <row r="1660" s="39" customFormat="1" ht="13.35" customHeight="1"/>
    <row r="1661" s="39" customFormat="1" ht="13.35" customHeight="1"/>
    <row r="1662" s="39" customFormat="1" ht="13.35" customHeight="1"/>
    <row r="1663" s="39" customFormat="1" ht="13.35" customHeight="1"/>
    <row r="1664" s="39" customFormat="1" ht="13.35" customHeight="1"/>
    <row r="1665" s="39" customFormat="1" ht="13.35" customHeight="1"/>
    <row r="1666" s="39" customFormat="1" ht="13.35" customHeight="1"/>
    <row r="1667" s="39" customFormat="1" ht="13.35" customHeight="1"/>
    <row r="1668" s="39" customFormat="1" ht="13.35" customHeight="1"/>
    <row r="1669" s="39" customFormat="1" ht="13.35" customHeight="1"/>
    <row r="1670" s="39" customFormat="1" ht="13.35" customHeight="1"/>
    <row r="1671" s="39" customFormat="1" ht="13.35" customHeight="1"/>
    <row r="1672" s="39" customFormat="1" ht="13.35" customHeight="1"/>
    <row r="1673" s="39" customFormat="1" ht="13.35" customHeight="1"/>
    <row r="1674" s="39" customFormat="1" ht="13.35" customHeight="1"/>
    <row r="1675" s="39" customFormat="1" ht="13.35" customHeight="1"/>
    <row r="1676" s="39" customFormat="1" ht="13.35" customHeight="1"/>
    <row r="1677" s="39" customFormat="1" ht="13.35" customHeight="1"/>
    <row r="1678" s="39" customFormat="1" ht="13.35" customHeight="1"/>
    <row r="1679" s="39" customFormat="1" ht="13.35" customHeight="1"/>
    <row r="1680" s="39" customFormat="1" ht="13.35" customHeight="1"/>
    <row r="1681" s="39" customFormat="1" ht="13.35" customHeight="1"/>
    <row r="1682" s="39" customFormat="1" ht="13.35" customHeight="1"/>
    <row r="1683" s="39" customFormat="1" ht="13.35" customHeight="1"/>
    <row r="1684" s="39" customFormat="1" ht="13.35" customHeight="1"/>
    <row r="1685" s="39" customFormat="1" ht="13.35" customHeight="1"/>
    <row r="1686" s="39" customFormat="1" ht="13.35" customHeight="1"/>
    <row r="1687" s="39" customFormat="1" ht="13.35" customHeight="1"/>
    <row r="1688" s="39" customFormat="1" ht="13.35" customHeight="1"/>
    <row r="1689" s="39" customFormat="1" ht="13.35" customHeight="1"/>
    <row r="1690" s="39" customFormat="1" ht="13.35" customHeight="1"/>
    <row r="1691" s="39" customFormat="1" ht="13.35" customHeight="1"/>
    <row r="1692" s="39" customFormat="1" ht="13.35" customHeight="1"/>
    <row r="1693" s="39" customFormat="1" ht="13.35" customHeight="1"/>
    <row r="1694" s="39" customFormat="1" ht="13.35" customHeight="1"/>
    <row r="1695" s="39" customFormat="1" ht="13.35" customHeight="1"/>
    <row r="1696" s="39" customFormat="1" ht="13.35" customHeight="1"/>
    <row r="1697" s="39" customFormat="1" ht="13.35" customHeight="1"/>
    <row r="1698" s="39" customFormat="1" ht="13.35" customHeight="1"/>
    <row r="1699" s="39" customFormat="1" ht="13.35" customHeight="1"/>
    <row r="1700" s="39" customFormat="1" ht="13.35" customHeight="1"/>
    <row r="1701" s="39" customFormat="1" ht="13.35" customHeight="1"/>
    <row r="1702" s="39" customFormat="1" ht="13.35" customHeight="1"/>
    <row r="1703" s="39" customFormat="1" ht="13.35" customHeight="1"/>
    <row r="1704" s="39" customFormat="1" ht="13.35" customHeight="1"/>
    <row r="1705" s="39" customFormat="1" ht="13.35" customHeight="1"/>
    <row r="1706" s="39" customFormat="1" ht="13.35" customHeight="1"/>
    <row r="1707" s="39" customFormat="1" ht="13.35" customHeight="1"/>
    <row r="1708" s="39" customFormat="1" ht="13.35" customHeight="1"/>
    <row r="1709" s="39" customFormat="1" ht="13.35" customHeight="1"/>
    <row r="1710" s="39" customFormat="1" ht="13.35" customHeight="1"/>
    <row r="1711" s="39" customFormat="1" ht="13.35" customHeight="1"/>
    <row r="1712" s="39" customFormat="1" ht="13.35" customHeight="1"/>
    <row r="1713" s="39" customFormat="1" ht="13.35" customHeight="1"/>
    <row r="1714" s="39" customFormat="1" ht="13.35" customHeight="1"/>
    <row r="1715" s="39" customFormat="1" ht="13.35" customHeight="1"/>
    <row r="1716" s="39" customFormat="1" ht="13.35" customHeight="1"/>
    <row r="1717" s="39" customFormat="1" ht="13.35" customHeight="1"/>
    <row r="1718" s="39" customFormat="1" ht="13.35" customHeight="1"/>
    <row r="1719" s="39" customFormat="1" ht="13.35" customHeight="1"/>
    <row r="1720" s="39" customFormat="1" ht="13.35" customHeight="1"/>
    <row r="1721" s="39" customFormat="1" ht="13.35" customHeight="1"/>
    <row r="1722" s="39" customFormat="1" ht="13.35" customHeight="1"/>
    <row r="1723" s="39" customFormat="1" ht="13.35" customHeight="1"/>
    <row r="1724" s="39" customFormat="1" ht="13.35" customHeight="1"/>
    <row r="1725" s="39" customFormat="1" ht="13.35" customHeight="1"/>
    <row r="1726" s="39" customFormat="1" ht="13.35" customHeight="1"/>
    <row r="1727" s="39" customFormat="1" ht="13.35" customHeight="1"/>
    <row r="1728" s="39" customFormat="1" ht="13.35" customHeight="1"/>
    <row r="1729" s="39" customFormat="1" ht="13.35" customHeight="1"/>
    <row r="1730" s="39" customFormat="1" ht="13.35" customHeight="1"/>
    <row r="1731" s="39" customFormat="1" ht="13.35" customHeight="1"/>
    <row r="1732" s="39" customFormat="1" ht="13.35" customHeight="1"/>
    <row r="1733" s="39" customFormat="1" ht="13.35" customHeight="1"/>
    <row r="1734" s="39" customFormat="1" ht="13.35" customHeight="1"/>
    <row r="1735" s="39" customFormat="1" ht="13.35" customHeight="1"/>
    <row r="1736" s="39" customFormat="1" ht="13.35" customHeight="1"/>
    <row r="1737" s="39" customFormat="1" ht="13.35" customHeight="1"/>
    <row r="1738" s="39" customFormat="1" ht="13.35" customHeight="1"/>
    <row r="1739" s="39" customFormat="1" ht="13.35" customHeight="1"/>
    <row r="1740" s="39" customFormat="1" ht="13.35" customHeight="1"/>
    <row r="1741" s="39" customFormat="1" ht="13.35" customHeight="1"/>
    <row r="1742" s="39" customFormat="1" ht="13.35" customHeight="1"/>
    <row r="1743" s="39" customFormat="1" ht="13.35" customHeight="1"/>
    <row r="1744" s="39" customFormat="1" ht="13.35" customHeight="1"/>
    <row r="1745" s="39" customFormat="1" ht="13.35" customHeight="1"/>
    <row r="1746" s="39" customFormat="1" ht="13.35" customHeight="1"/>
    <row r="1747" s="39" customFormat="1" ht="13.35" customHeight="1"/>
    <row r="1748" s="39" customFormat="1" ht="13.35" customHeight="1"/>
    <row r="1749" s="39" customFormat="1" ht="13.35" customHeight="1"/>
    <row r="1750" s="39" customFormat="1" ht="13.35" customHeight="1"/>
    <row r="1751" s="39" customFormat="1" ht="13.35" customHeight="1"/>
    <row r="1752" s="39" customFormat="1" ht="13.35" customHeight="1"/>
    <row r="1753" s="39" customFormat="1" ht="13.35" customHeight="1"/>
    <row r="1754" s="39" customFormat="1" ht="13.35" customHeight="1"/>
    <row r="1755" s="39" customFormat="1" ht="13.35" customHeight="1"/>
    <row r="1756" s="39" customFormat="1" ht="13.35" customHeight="1"/>
    <row r="1757" s="39" customFormat="1" ht="13.35" customHeight="1"/>
    <row r="1758" s="39" customFormat="1" ht="13.35" customHeight="1"/>
    <row r="1759" s="39" customFormat="1" ht="13.35" customHeight="1"/>
    <row r="1760" s="39" customFormat="1" ht="13.35" customHeight="1"/>
    <row r="1761" s="39" customFormat="1" ht="13.35" customHeight="1"/>
    <row r="1762" s="39" customFormat="1" ht="13.35" customHeight="1"/>
    <row r="1763" s="39" customFormat="1" ht="13.35" customHeight="1"/>
    <row r="1764" s="39" customFormat="1" ht="13.35" customHeight="1"/>
    <row r="1765" s="39" customFormat="1" ht="13.35" customHeight="1"/>
    <row r="1766" s="39" customFormat="1" ht="13.35" customHeight="1"/>
    <row r="1767" s="39" customFormat="1" ht="13.35" customHeight="1"/>
    <row r="1768" s="39" customFormat="1" ht="13.35" customHeight="1"/>
    <row r="1769" s="39" customFormat="1" ht="13.35" customHeight="1"/>
    <row r="1770" s="39" customFormat="1" ht="13.35" customHeight="1"/>
    <row r="1771" s="39" customFormat="1" ht="13.35" customHeight="1"/>
    <row r="1772" s="39" customFormat="1" ht="13.35" customHeight="1"/>
    <row r="1773" s="39" customFormat="1" ht="13.35" customHeight="1"/>
    <row r="1774" s="39" customFormat="1" ht="13.35" customHeight="1"/>
    <row r="1775" s="39" customFormat="1" ht="13.35" customHeight="1"/>
    <row r="1776" s="39" customFormat="1" ht="13.35" customHeight="1"/>
    <row r="1777" s="39" customFormat="1" ht="13.35" customHeight="1"/>
    <row r="1778" s="39" customFormat="1" ht="13.35" customHeight="1"/>
    <row r="1779" s="39" customFormat="1" ht="13.35" customHeight="1"/>
    <row r="1780" s="39" customFormat="1" ht="13.35" customHeight="1"/>
    <row r="1781" s="39" customFormat="1" ht="13.35" customHeight="1"/>
    <row r="1782" s="39" customFormat="1" ht="13.35" customHeight="1"/>
    <row r="1783" s="39" customFormat="1" ht="13.35" customHeight="1"/>
    <row r="1784" s="39" customFormat="1" ht="13.35" customHeight="1"/>
    <row r="1785" s="39" customFormat="1" ht="13.35" customHeight="1"/>
    <row r="1786" s="39" customFormat="1" ht="13.35" customHeight="1"/>
    <row r="1787" s="39" customFormat="1" ht="13.35" customHeight="1"/>
    <row r="1788" s="39" customFormat="1" ht="13.35" customHeight="1"/>
    <row r="1789" s="39" customFormat="1" ht="13.35" customHeight="1"/>
    <row r="1790" s="39" customFormat="1" ht="13.35" customHeight="1"/>
    <row r="1791" s="39" customFormat="1" ht="13.35" customHeight="1"/>
    <row r="1792" s="39" customFormat="1" ht="13.35" customHeight="1"/>
    <row r="1793" s="39" customFormat="1" ht="13.35" customHeight="1"/>
    <row r="1794" s="39" customFormat="1" ht="13.35" customHeight="1"/>
    <row r="1795" s="39" customFormat="1" ht="13.35" customHeight="1"/>
    <row r="1796" s="39" customFormat="1" ht="13.35" customHeight="1"/>
    <row r="1797" s="39" customFormat="1" ht="13.35" customHeight="1"/>
    <row r="1798" s="39" customFormat="1" ht="13.35" customHeight="1"/>
    <row r="1799" s="39" customFormat="1" ht="13.35" customHeight="1"/>
    <row r="1800" s="39" customFormat="1" ht="13.35" customHeight="1"/>
    <row r="1801" s="39" customFormat="1" ht="13.35" customHeight="1"/>
    <row r="1802" s="39" customFormat="1" ht="13.35" customHeight="1"/>
    <row r="1803" s="39" customFormat="1" ht="13.35" customHeight="1"/>
    <row r="1804" s="39" customFormat="1" ht="13.35" customHeight="1"/>
    <row r="1805" s="39" customFormat="1" ht="13.35" customHeight="1"/>
    <row r="1806" s="39" customFormat="1" ht="13.35" customHeight="1"/>
    <row r="1807" s="39" customFormat="1" ht="13.35" customHeight="1"/>
    <row r="1808" s="39" customFormat="1" ht="13.35" customHeight="1"/>
    <row r="1809" s="39" customFormat="1" ht="13.35" customHeight="1"/>
    <row r="1810" s="39" customFormat="1" ht="13.35" customHeight="1"/>
    <row r="1811" s="39" customFormat="1" ht="13.35" customHeight="1"/>
    <row r="1812" s="39" customFormat="1" ht="13.35" customHeight="1"/>
    <row r="1813" s="39" customFormat="1" ht="13.35" customHeight="1"/>
    <row r="1814" s="39" customFormat="1" ht="13.35" customHeight="1"/>
    <row r="1815" s="39" customFormat="1" ht="13.35" customHeight="1"/>
    <row r="1816" s="39" customFormat="1" ht="13.35" customHeight="1"/>
    <row r="1817" s="39" customFormat="1" ht="13.35" customHeight="1"/>
    <row r="1818" s="39" customFormat="1" ht="13.35" customHeight="1"/>
    <row r="1819" s="39" customFormat="1" ht="13.35" customHeight="1"/>
    <row r="1820" s="39" customFormat="1" ht="13.35" customHeight="1"/>
    <row r="1821" s="39" customFormat="1" ht="13.35" customHeight="1"/>
    <row r="1822" s="39" customFormat="1" ht="13.35" customHeight="1"/>
    <row r="1823" s="39" customFormat="1" ht="13.35" customHeight="1"/>
    <row r="1824" s="39" customFormat="1" ht="13.35" customHeight="1"/>
    <row r="1825" s="39" customFormat="1" ht="13.35" customHeight="1"/>
    <row r="1826" s="39" customFormat="1" ht="13.35" customHeight="1"/>
    <row r="1827" s="39" customFormat="1" ht="13.35" customHeight="1"/>
    <row r="1828" s="39" customFormat="1" ht="13.35" customHeight="1"/>
    <row r="1829" s="39" customFormat="1" ht="13.35" customHeight="1"/>
    <row r="1830" s="39" customFormat="1" ht="13.35" customHeight="1"/>
    <row r="1831" s="39" customFormat="1" ht="13.35" customHeight="1"/>
    <row r="1832" s="39" customFormat="1" ht="13.35" customHeight="1"/>
    <row r="1833" s="39" customFormat="1" ht="13.35" customHeight="1"/>
    <row r="1834" s="39" customFormat="1" ht="13.35" customHeight="1"/>
    <row r="1835" s="39" customFormat="1" ht="13.35" customHeight="1"/>
    <row r="1836" s="39" customFormat="1" ht="13.35" customHeight="1"/>
    <row r="1837" s="39" customFormat="1" ht="13.35" customHeight="1"/>
    <row r="1838" s="39" customFormat="1" ht="13.35" customHeight="1"/>
    <row r="1839" s="39" customFormat="1" ht="13.35" customHeight="1"/>
    <row r="1840" s="39" customFormat="1" ht="13.35" customHeight="1"/>
    <row r="1841" s="39" customFormat="1" ht="13.35" customHeight="1"/>
    <row r="1842" s="39" customFormat="1" ht="13.35" customHeight="1"/>
    <row r="1843" s="39" customFormat="1" ht="13.35" customHeight="1"/>
    <row r="1844" s="39" customFormat="1" ht="13.35" customHeight="1"/>
    <row r="1845" s="39" customFormat="1" ht="13.35" customHeight="1"/>
    <row r="1846" s="39" customFormat="1" ht="13.35" customHeight="1"/>
    <row r="1847" s="39" customFormat="1" ht="13.35" customHeight="1"/>
    <row r="1848" s="39" customFormat="1" ht="13.35" customHeight="1"/>
    <row r="1849" s="39" customFormat="1" ht="13.35" customHeight="1"/>
    <row r="1850" s="39" customFormat="1" ht="13.35" customHeight="1"/>
    <row r="1851" s="39" customFormat="1" ht="13.35" customHeight="1"/>
    <row r="1852" s="39" customFormat="1" ht="13.35" customHeight="1"/>
    <row r="1853" s="39" customFormat="1" ht="13.35" customHeight="1"/>
    <row r="1854" s="39" customFormat="1" ht="13.35" customHeight="1"/>
    <row r="1855" s="39" customFormat="1" ht="13.35" customHeight="1"/>
    <row r="1856" s="39" customFormat="1" ht="13.35" customHeight="1"/>
    <row r="1857" s="39" customFormat="1" ht="13.35" customHeight="1"/>
    <row r="1858" s="39" customFormat="1" ht="13.35" customHeight="1"/>
    <row r="1859" s="39" customFormat="1" ht="13.35" customHeight="1"/>
    <row r="1860" s="39" customFormat="1" ht="13.35" customHeight="1"/>
    <row r="1861" s="39" customFormat="1" ht="13.35" customHeight="1"/>
    <row r="1862" s="39" customFormat="1" ht="13.35" customHeight="1"/>
    <row r="1863" s="39" customFormat="1" ht="13.35" customHeight="1"/>
    <row r="1864" s="39" customFormat="1" ht="13.35" customHeight="1"/>
    <row r="1865" s="39" customFormat="1" ht="13.35" customHeight="1"/>
    <row r="1866" s="39" customFormat="1" ht="13.35" customHeight="1"/>
    <row r="1867" s="39" customFormat="1" ht="13.35" customHeight="1"/>
    <row r="1868" s="39" customFormat="1" ht="13.35" customHeight="1"/>
    <row r="1869" s="39" customFormat="1" ht="13.35" customHeight="1"/>
    <row r="1870" s="39" customFormat="1" ht="13.35" customHeight="1"/>
    <row r="1871" s="39" customFormat="1" ht="13.35" customHeight="1"/>
    <row r="1872" s="39" customFormat="1" ht="13.35" customHeight="1"/>
    <row r="1873" s="39" customFormat="1" ht="13.35" customHeight="1"/>
    <row r="1874" s="39" customFormat="1" ht="13.35" customHeight="1"/>
    <row r="1875" s="39" customFormat="1" ht="13.35" customHeight="1"/>
    <row r="1876" s="39" customFormat="1" ht="13.35" customHeight="1"/>
    <row r="1877" s="39" customFormat="1" ht="13.35" customHeight="1"/>
    <row r="1878" s="39" customFormat="1" ht="13.35" customHeight="1"/>
    <row r="1879" s="39" customFormat="1" ht="13.35" customHeight="1"/>
    <row r="1880" s="39" customFormat="1" ht="13.35" customHeight="1"/>
    <row r="1881" s="39" customFormat="1" ht="13.35" customHeight="1"/>
    <row r="1882" s="39" customFormat="1" ht="13.35" customHeight="1"/>
    <row r="1883" s="39" customFormat="1" ht="13.35" customHeight="1"/>
    <row r="1884" s="39" customFormat="1" ht="13.35" customHeight="1"/>
    <row r="1885" s="39" customFormat="1" ht="13.35" customHeight="1"/>
    <row r="1886" s="39" customFormat="1" ht="13.35" customHeight="1"/>
    <row r="1887" s="39" customFormat="1" ht="13.35" customHeight="1"/>
    <row r="1888" s="39" customFormat="1" ht="13.35" customHeight="1"/>
    <row r="1889" s="39" customFormat="1" ht="13.35" customHeight="1"/>
    <row r="1890" s="39" customFormat="1" ht="13.35" customHeight="1"/>
    <row r="1891" s="39" customFormat="1" ht="13.35" customHeight="1"/>
    <row r="1892" s="39" customFormat="1" ht="13.35" customHeight="1"/>
    <row r="1893" s="39" customFormat="1" ht="13.35" customHeight="1"/>
    <row r="1894" s="39" customFormat="1" ht="13.35" customHeight="1"/>
    <row r="1895" s="39" customFormat="1" ht="13.35" customHeight="1"/>
    <row r="1896" s="39" customFormat="1" ht="13.35" customHeight="1"/>
    <row r="1897" s="39" customFormat="1" ht="13.35" customHeight="1"/>
    <row r="1898" s="39" customFormat="1" ht="13.35" customHeight="1"/>
    <row r="1899" s="39" customFormat="1" ht="13.35" customHeight="1"/>
    <row r="1900" s="39" customFormat="1" ht="13.35" customHeight="1"/>
    <row r="1901" s="39" customFormat="1" ht="13.35" customHeight="1"/>
    <row r="1902" s="39" customFormat="1" ht="13.35" customHeight="1"/>
    <row r="1903" s="39" customFormat="1" ht="13.35" customHeight="1"/>
    <row r="1904" s="39" customFormat="1" ht="13.35" customHeight="1"/>
    <row r="1905" s="39" customFormat="1" ht="13.35" customHeight="1"/>
    <row r="1906" s="39" customFormat="1" ht="13.35" customHeight="1"/>
    <row r="1907" s="39" customFormat="1" ht="13.35" customHeight="1"/>
    <row r="1908" s="39" customFormat="1" ht="13.35" customHeight="1"/>
    <row r="1909" s="39" customFormat="1" ht="13.35" customHeight="1"/>
    <row r="1910" s="39" customFormat="1" ht="13.35" customHeight="1"/>
    <row r="1911" s="39" customFormat="1" ht="13.35" customHeight="1"/>
    <row r="1912" s="39" customFormat="1" ht="13.35" customHeight="1"/>
    <row r="1913" s="39" customFormat="1" ht="13.35" customHeight="1"/>
    <row r="1914" s="39" customFormat="1" ht="13.35" customHeight="1"/>
    <row r="1915" s="39" customFormat="1" ht="13.35" customHeight="1"/>
    <row r="1916" s="39" customFormat="1" ht="13.35" customHeight="1"/>
    <row r="1917" s="39" customFormat="1" ht="13.35" customHeight="1"/>
    <row r="1918" s="39" customFormat="1" ht="13.35" customHeight="1"/>
    <row r="1919" s="39" customFormat="1" ht="13.35" customHeight="1"/>
    <row r="1920" s="39" customFormat="1" ht="13.35" customHeight="1"/>
    <row r="1921" s="39" customFormat="1" ht="13.35" customHeight="1"/>
    <row r="1922" s="39" customFormat="1" ht="13.35" customHeight="1"/>
    <row r="1923" s="39" customFormat="1" ht="13.35" customHeight="1"/>
    <row r="1924" s="39" customFormat="1" ht="13.35" customHeight="1"/>
    <row r="1925" s="39" customFormat="1" ht="13.35" customHeight="1"/>
    <row r="1926" s="39" customFormat="1" ht="13.35" customHeight="1"/>
    <row r="1927" s="39" customFormat="1" ht="13.35" customHeight="1"/>
    <row r="1928" s="39" customFormat="1" ht="13.35" customHeight="1"/>
    <row r="1929" s="39" customFormat="1" ht="13.35" customHeight="1"/>
    <row r="1930" s="39" customFormat="1" ht="13.35" customHeight="1"/>
    <row r="1931" s="39" customFormat="1" ht="13.35" customHeight="1"/>
    <row r="1932" s="39" customFormat="1" ht="13.35" customHeight="1"/>
    <row r="1933" s="39" customFormat="1" ht="13.35" customHeight="1"/>
    <row r="1934" s="39" customFormat="1" ht="13.35" customHeight="1"/>
    <row r="1935" s="39" customFormat="1" ht="13.35" customHeight="1"/>
    <row r="1936" s="39" customFormat="1" ht="13.35" customHeight="1"/>
    <row r="1937" s="39" customFormat="1" ht="13.35" customHeight="1"/>
    <row r="1938" s="39" customFormat="1" ht="13.35" customHeight="1"/>
    <row r="1939" s="39" customFormat="1" ht="13.35" customHeight="1"/>
    <row r="1940" s="39" customFormat="1" ht="13.35" customHeight="1"/>
    <row r="1941" s="39" customFormat="1" ht="13.35" customHeight="1"/>
    <row r="1942" s="39" customFormat="1" ht="13.35" customHeight="1"/>
    <row r="1943" s="39" customFormat="1" ht="13.35" customHeight="1"/>
    <row r="1944" s="39" customFormat="1" ht="13.35" customHeight="1"/>
    <row r="1945" s="39" customFormat="1" ht="13.35" customHeight="1"/>
    <row r="1946" s="39" customFormat="1" ht="13.35" customHeight="1"/>
    <row r="1947" s="39" customFormat="1" ht="13.35" customHeight="1"/>
    <row r="1948" s="39" customFormat="1" ht="13.35" customHeight="1"/>
    <row r="1949" s="39" customFormat="1" ht="13.35" customHeight="1"/>
    <row r="1950" s="39" customFormat="1" ht="13.35" customHeight="1"/>
    <row r="1951" s="39" customFormat="1" ht="13.35" customHeight="1"/>
    <row r="1952" s="39" customFormat="1" ht="13.35" customHeight="1"/>
    <row r="1953" s="39" customFormat="1" ht="13.35" customHeight="1"/>
    <row r="1954" s="39" customFormat="1" ht="13.35" customHeight="1"/>
    <row r="1955" s="39" customFormat="1" ht="13.35" customHeight="1"/>
    <row r="1956" s="39" customFormat="1" ht="13.35" customHeight="1"/>
    <row r="1957" s="39" customFormat="1" ht="13.35" customHeight="1"/>
    <row r="1958" s="39" customFormat="1" ht="13.35" customHeight="1"/>
    <row r="1959" s="39" customFormat="1" ht="13.35" customHeight="1"/>
    <row r="1960" s="39" customFormat="1" ht="13.35" customHeight="1"/>
    <row r="1961" s="39" customFormat="1" ht="13.35" customHeight="1"/>
    <row r="1962" s="39" customFormat="1" ht="13.35" customHeight="1"/>
    <row r="1963" s="39" customFormat="1" ht="13.35" customHeight="1"/>
    <row r="1964" s="39" customFormat="1" ht="13.35" customHeight="1"/>
    <row r="1965" s="39" customFormat="1" ht="13.35" customHeight="1"/>
    <row r="1966" s="39" customFormat="1" ht="13.35" customHeight="1"/>
    <row r="1967" s="39" customFormat="1" ht="13.35" customHeight="1"/>
    <row r="1968" s="39" customFormat="1" ht="13.35" customHeight="1"/>
    <row r="1969" s="39" customFormat="1" ht="13.35" customHeight="1"/>
    <row r="1970" s="39" customFormat="1" ht="13.35" customHeight="1"/>
    <row r="1971" s="39" customFormat="1" ht="13.35" customHeight="1"/>
    <row r="1972" s="39" customFormat="1" ht="13.35" customHeight="1"/>
    <row r="1973" s="39" customFormat="1" ht="13.35" customHeight="1"/>
    <row r="1974" s="39" customFormat="1" ht="13.35" customHeight="1"/>
    <row r="1975" s="39" customFormat="1" ht="13.35" customHeight="1"/>
    <row r="1976" s="39" customFormat="1" ht="13.35" customHeight="1"/>
    <row r="1977" s="39" customFormat="1" ht="13.35" customHeight="1"/>
    <row r="1978" s="39" customFormat="1" ht="13.35" customHeight="1"/>
    <row r="1979" s="39" customFormat="1" ht="13.35" customHeight="1"/>
    <row r="1980" s="39" customFormat="1" ht="13.35" customHeight="1"/>
    <row r="1981" s="39" customFormat="1" ht="13.35" customHeight="1"/>
    <row r="1982" s="39" customFormat="1" ht="13.35" customHeight="1"/>
    <row r="1983" s="39" customFormat="1" ht="13.35" customHeight="1"/>
    <row r="1984" s="39" customFormat="1" ht="13.35" customHeight="1"/>
    <row r="1985" s="39" customFormat="1" ht="13.35" customHeight="1"/>
    <row r="1986" s="39" customFormat="1" ht="13.35" customHeight="1"/>
    <row r="1987" s="39" customFormat="1" ht="13.35" customHeight="1"/>
    <row r="1988" s="39" customFormat="1" ht="13.35" customHeight="1"/>
    <row r="1989" s="39" customFormat="1" ht="13.35" customHeight="1"/>
    <row r="1990" s="39" customFormat="1" ht="13.35" customHeight="1"/>
    <row r="1991" s="39" customFormat="1" ht="13.35" customHeight="1"/>
    <row r="1992" s="39" customFormat="1" ht="13.35" customHeight="1"/>
    <row r="1993" s="39" customFormat="1" ht="13.35" customHeight="1"/>
    <row r="1994" s="39" customFormat="1" ht="13.35" customHeight="1"/>
    <row r="1995" s="39" customFormat="1" ht="13.35" customHeight="1"/>
    <row r="1996" s="39" customFormat="1" ht="13.35" customHeight="1"/>
    <row r="1997" s="39" customFormat="1" ht="13.35" customHeight="1"/>
    <row r="1998" s="39" customFormat="1" ht="13.35" customHeight="1"/>
    <row r="1999" s="39" customFormat="1" ht="13.35" customHeight="1"/>
    <row r="2000" s="39" customFormat="1" ht="13.35" customHeight="1"/>
    <row r="2001" s="39" customFormat="1" ht="13.35" customHeight="1"/>
    <row r="2002" s="39" customFormat="1" ht="13.35" customHeight="1"/>
    <row r="2003" s="39" customFormat="1" ht="13.35" customHeight="1"/>
    <row r="2004" s="39" customFormat="1" ht="13.35" customHeight="1"/>
    <row r="2005" s="39" customFormat="1" ht="13.35" customHeight="1"/>
    <row r="2006" s="39" customFormat="1" ht="13.35" customHeight="1"/>
    <row r="2007" s="39" customFormat="1" ht="13.35" customHeight="1"/>
    <row r="2008" s="39" customFormat="1" ht="13.35" customHeight="1"/>
    <row r="2009" s="39" customFormat="1" ht="13.35" customHeight="1"/>
    <row r="2010" s="39" customFormat="1" ht="13.35" customHeight="1"/>
    <row r="2011" s="39" customFormat="1" ht="13.35" customHeight="1"/>
    <row r="2012" s="39" customFormat="1" ht="13.35" customHeight="1"/>
    <row r="2013" s="39" customFormat="1" ht="13.35" customHeight="1"/>
    <row r="2014" s="39" customFormat="1" ht="13.35" customHeight="1"/>
    <row r="2015" s="39" customFormat="1" ht="13.35" customHeight="1"/>
    <row r="2016" s="39" customFormat="1" ht="13.35" customHeight="1"/>
    <row r="2017" s="39" customFormat="1" ht="13.35" customHeight="1"/>
    <row r="2018" s="39" customFormat="1" ht="13.35" customHeight="1"/>
    <row r="2019" s="39" customFormat="1" ht="13.35" customHeight="1"/>
    <row r="2020" s="39" customFormat="1" ht="13.35" customHeight="1"/>
    <row r="2021" s="39" customFormat="1" ht="13.35" customHeight="1"/>
    <row r="2022" s="39" customFormat="1" ht="13.35" customHeight="1"/>
    <row r="2023" s="39" customFormat="1" ht="13.35" customHeight="1"/>
    <row r="2024" s="39" customFormat="1" ht="13.35" customHeight="1"/>
    <row r="2025" s="39" customFormat="1" ht="13.35" customHeight="1"/>
    <row r="2026" s="39" customFormat="1" ht="13.35" customHeight="1"/>
    <row r="2027" s="39" customFormat="1" ht="13.35" customHeight="1"/>
    <row r="2028" s="39" customFormat="1" ht="13.35" customHeight="1"/>
    <row r="2029" s="39" customFormat="1" ht="13.35" customHeight="1"/>
    <row r="2030" s="39" customFormat="1" ht="13.35" customHeight="1"/>
    <row r="2031" s="39" customFormat="1" ht="13.35" customHeight="1"/>
    <row r="2032" s="39" customFormat="1" ht="13.35" customHeight="1"/>
    <row r="2033" s="39" customFormat="1" ht="13.35" customHeight="1"/>
    <row r="2034" s="39" customFormat="1" ht="13.35" customHeight="1"/>
    <row r="2035" s="39" customFormat="1" ht="13.35" customHeight="1"/>
    <row r="2036" s="39" customFormat="1" ht="13.35" customHeight="1"/>
    <row r="2037" s="39" customFormat="1" ht="13.35" customHeight="1"/>
    <row r="2038" s="39" customFormat="1" ht="13.35" customHeight="1"/>
    <row r="2039" s="39" customFormat="1" ht="13.35" customHeight="1"/>
    <row r="2040" s="39" customFormat="1" ht="13.35" customHeight="1"/>
    <row r="2041" s="39" customFormat="1" ht="13.35" customHeight="1"/>
    <row r="2042" s="39" customFormat="1" ht="13.35" customHeight="1"/>
    <row r="2043" s="39" customFormat="1" ht="13.35" customHeight="1"/>
    <row r="2044" s="39" customFormat="1" ht="13.35" customHeight="1"/>
    <row r="2045" s="39" customFormat="1" ht="13.35" customHeight="1"/>
    <row r="2046" s="39" customFormat="1" ht="13.35" customHeight="1"/>
    <row r="2047" s="39" customFormat="1" ht="13.35" customHeight="1"/>
    <row r="2048" s="39" customFormat="1" ht="13.35" customHeight="1"/>
    <row r="2049" s="39" customFormat="1" ht="13.35" customHeight="1"/>
    <row r="2050" s="39" customFormat="1" ht="13.35" customHeight="1"/>
    <row r="2051" s="39" customFormat="1" ht="13.35" customHeight="1"/>
    <row r="2052" s="39" customFormat="1" ht="13.35" customHeight="1"/>
    <row r="2053" s="39" customFormat="1" ht="13.35" customHeight="1"/>
    <row r="2054" s="39" customFormat="1" ht="13.35" customHeight="1"/>
    <row r="2055" s="39" customFormat="1" ht="13.35" customHeight="1"/>
    <row r="2056" s="39" customFormat="1" ht="13.35" customHeight="1"/>
    <row r="2057" s="39" customFormat="1" ht="13.35" customHeight="1"/>
    <row r="2058" s="39" customFormat="1" ht="13.35" customHeight="1"/>
    <row r="2059" s="39" customFormat="1" ht="13.35" customHeight="1"/>
    <row r="2060" s="39" customFormat="1" ht="13.35" customHeight="1"/>
    <row r="2061" s="39" customFormat="1" ht="13.35" customHeight="1"/>
    <row r="2062" s="39" customFormat="1" ht="13.35" customHeight="1"/>
    <row r="2063" s="39" customFormat="1" ht="13.35" customHeight="1"/>
    <row r="2064" s="39" customFormat="1" ht="13.35" customHeight="1"/>
    <row r="2065" s="39" customFormat="1" ht="13.35" customHeight="1"/>
    <row r="2066" s="39" customFormat="1" ht="13.35" customHeight="1"/>
    <row r="2067" s="39" customFormat="1" ht="13.35" customHeight="1"/>
    <row r="2068" s="39" customFormat="1" ht="13.35" customHeight="1"/>
    <row r="2069" s="39" customFormat="1" ht="13.35" customHeight="1"/>
    <row r="2070" s="39" customFormat="1" ht="13.35" customHeight="1"/>
    <row r="2071" s="39" customFormat="1" ht="13.35" customHeight="1"/>
    <row r="2072" s="39" customFormat="1" ht="13.35" customHeight="1"/>
    <row r="2073" s="39" customFormat="1" ht="13.35" customHeight="1"/>
    <row r="2074" s="39" customFormat="1" ht="13.35" customHeight="1"/>
    <row r="2075" s="39" customFormat="1" ht="13.35" customHeight="1"/>
    <row r="2076" s="39" customFormat="1" ht="13.35" customHeight="1"/>
    <row r="2077" s="39" customFormat="1" ht="13.35" customHeight="1"/>
    <row r="2078" s="39" customFormat="1" ht="13.35" customHeight="1"/>
    <row r="2079" s="39" customFormat="1" ht="13.35" customHeight="1"/>
    <row r="2080" s="39" customFormat="1" ht="13.35" customHeight="1"/>
    <row r="2081" s="39" customFormat="1" ht="13.35" customHeight="1"/>
    <row r="2082" s="39" customFormat="1" ht="13.35" customHeight="1"/>
    <row r="2083" s="39" customFormat="1" ht="13.35" customHeight="1"/>
    <row r="2084" s="39" customFormat="1" ht="13.35" customHeight="1"/>
    <row r="2085" s="39" customFormat="1" ht="13.35" customHeight="1"/>
    <row r="2086" s="39" customFormat="1" ht="13.35" customHeight="1"/>
    <row r="2087" s="39" customFormat="1" ht="13.35" customHeight="1"/>
    <row r="2088" s="39" customFormat="1" ht="13.35" customHeight="1"/>
    <row r="2089" s="39" customFormat="1" ht="13.35" customHeight="1"/>
    <row r="2090" s="39" customFormat="1" ht="13.35" customHeight="1"/>
    <row r="2091" s="39" customFormat="1" ht="13.35" customHeight="1"/>
    <row r="2092" s="39" customFormat="1" ht="13.35" customHeight="1"/>
    <row r="2093" s="39" customFormat="1" ht="13.35" customHeight="1"/>
    <row r="2094" s="39" customFormat="1" ht="13.35" customHeight="1"/>
    <row r="2095" s="39" customFormat="1" ht="13.35" customHeight="1"/>
    <row r="2096" s="39" customFormat="1" ht="13.35" customHeight="1"/>
    <row r="2097" s="39" customFormat="1" ht="13.35" customHeight="1"/>
    <row r="2098" s="39" customFormat="1" ht="13.35" customHeight="1"/>
    <row r="2099" s="39" customFormat="1" ht="13.35" customHeight="1"/>
    <row r="2100" s="39" customFormat="1" ht="13.35" customHeight="1"/>
    <row r="2101" s="39" customFormat="1" ht="13.35" customHeight="1"/>
    <row r="2102" s="39" customFormat="1" ht="13.35" customHeight="1"/>
    <row r="2103" s="39" customFormat="1" ht="13.35" customHeight="1"/>
    <row r="2104" s="39" customFormat="1" ht="13.35" customHeight="1"/>
    <row r="2105" s="39" customFormat="1" ht="13.35" customHeight="1"/>
    <row r="2106" s="39" customFormat="1" ht="13.35" customHeight="1"/>
    <row r="2107" s="39" customFormat="1" ht="13.35" customHeight="1"/>
    <row r="2108" s="39" customFormat="1" ht="13.35" customHeight="1"/>
    <row r="2109" s="39" customFormat="1" ht="13.35" customHeight="1"/>
    <row r="2110" s="39" customFormat="1" ht="13.35" customHeight="1"/>
    <row r="2111" s="39" customFormat="1" ht="13.35" customHeight="1"/>
    <row r="2112" s="39" customFormat="1" ht="13.35" customHeight="1"/>
    <row r="2113" s="39" customFormat="1" ht="13.35" customHeight="1"/>
    <row r="2114" s="39" customFormat="1" ht="13.35" customHeight="1"/>
    <row r="2115" s="39" customFormat="1" ht="13.35" customHeight="1"/>
    <row r="2116" s="39" customFormat="1" ht="13.35" customHeight="1"/>
    <row r="2117" s="39" customFormat="1" ht="13.35" customHeight="1"/>
    <row r="2118" s="39" customFormat="1" ht="13.35" customHeight="1"/>
    <row r="2119" s="39" customFormat="1" ht="13.35" customHeight="1"/>
    <row r="2120" s="39" customFormat="1" ht="13.35" customHeight="1"/>
    <row r="2121" s="39" customFormat="1" ht="13.35" customHeight="1"/>
    <row r="2122" s="39" customFormat="1" ht="13.35" customHeight="1"/>
    <row r="2123" s="39" customFormat="1" ht="13.35" customHeight="1"/>
    <row r="2124" s="39" customFormat="1" ht="13.35" customHeight="1"/>
    <row r="2125" s="39" customFormat="1" ht="13.35" customHeight="1"/>
    <row r="2126" s="39" customFormat="1" ht="13.35" customHeight="1"/>
    <row r="2127" s="39" customFormat="1" ht="13.35" customHeight="1"/>
    <row r="2128" s="39" customFormat="1" ht="13.35" customHeight="1"/>
    <row r="2129" s="39" customFormat="1" ht="13.35" customHeight="1"/>
    <row r="2130" s="39" customFormat="1" ht="13.35" customHeight="1"/>
    <row r="2131" s="39" customFormat="1" ht="13.35" customHeight="1"/>
    <row r="2132" s="39" customFormat="1" ht="13.35" customHeight="1"/>
    <row r="2133" s="39" customFormat="1" ht="13.35" customHeight="1"/>
    <row r="2134" s="39" customFormat="1" ht="13.35" customHeight="1"/>
    <row r="2135" s="39" customFormat="1" ht="13.35" customHeight="1"/>
    <row r="2136" s="39" customFormat="1" ht="13.35" customHeight="1"/>
    <row r="2137" s="39" customFormat="1" ht="13.35" customHeight="1"/>
    <row r="2138" s="39" customFormat="1" ht="13.35" customHeight="1"/>
    <row r="2139" s="39" customFormat="1" ht="13.35" customHeight="1"/>
    <row r="2140" s="39" customFormat="1" ht="13.35" customHeight="1"/>
    <row r="2141" s="39" customFormat="1" ht="13.35" customHeight="1"/>
    <row r="2142" s="39" customFormat="1" ht="13.35" customHeight="1"/>
    <row r="2143" s="39" customFormat="1" ht="13.35" customHeight="1"/>
    <row r="2144" s="39" customFormat="1" ht="13.35" customHeight="1"/>
    <row r="2145" s="39" customFormat="1" ht="13.35" customHeight="1"/>
    <row r="2146" s="39" customFormat="1" ht="13.35" customHeight="1"/>
    <row r="2147" s="39" customFormat="1" ht="13.35" customHeight="1"/>
    <row r="2148" s="39" customFormat="1" ht="13.35" customHeight="1"/>
    <row r="2149" s="39" customFormat="1" ht="13.35" customHeight="1"/>
    <row r="2150" s="39" customFormat="1" ht="13.35" customHeight="1"/>
    <row r="2151" s="39" customFormat="1" ht="13.35" customHeight="1"/>
    <row r="2152" s="39" customFormat="1" ht="13.35" customHeight="1"/>
    <row r="2153" s="39" customFormat="1" ht="13.35" customHeight="1"/>
    <row r="2154" s="39" customFormat="1" ht="13.35" customHeight="1"/>
    <row r="2155" s="39" customFormat="1" ht="13.35" customHeight="1"/>
    <row r="2156" s="39" customFormat="1" ht="13.35" customHeight="1"/>
    <row r="2157" s="39" customFormat="1" ht="13.35" customHeight="1"/>
    <row r="2158" s="39" customFormat="1" ht="13.35" customHeight="1"/>
    <row r="2159" s="39" customFormat="1" ht="13.35" customHeight="1"/>
    <row r="2160" s="39" customFormat="1" ht="13.35" customHeight="1"/>
    <row r="2161" s="39" customFormat="1" ht="13.35" customHeight="1"/>
    <row r="2162" s="39" customFormat="1" ht="13.35" customHeight="1"/>
    <row r="2163" s="39" customFormat="1" ht="13.35" customHeight="1"/>
    <row r="2164" s="39" customFormat="1" ht="13.35" customHeight="1"/>
    <row r="2165" s="39" customFormat="1" ht="13.35" customHeight="1"/>
    <row r="2166" s="39" customFormat="1" ht="13.35" customHeight="1"/>
    <row r="2167" s="39" customFormat="1" ht="13.35" customHeight="1"/>
    <row r="2168" s="39" customFormat="1" ht="13.35" customHeight="1"/>
    <row r="2169" s="39" customFormat="1" ht="13.35" customHeight="1"/>
    <row r="2170" s="39" customFormat="1" ht="13.35" customHeight="1"/>
    <row r="2171" s="39" customFormat="1" ht="13.35" customHeight="1"/>
    <row r="2172" s="39" customFormat="1" ht="13.35" customHeight="1"/>
    <row r="2173" s="39" customFormat="1" ht="13.35" customHeight="1"/>
    <row r="2174" s="39" customFormat="1" ht="13.35" customHeight="1"/>
    <row r="2175" s="39" customFormat="1" ht="13.35" customHeight="1"/>
    <row r="2176" s="39" customFormat="1" ht="13.35" customHeight="1"/>
    <row r="2177" s="39" customFormat="1" ht="13.35" customHeight="1"/>
    <row r="2178" s="39" customFormat="1" ht="13.35" customHeight="1"/>
    <row r="2179" s="39" customFormat="1" ht="13.35" customHeight="1"/>
    <row r="2180" s="39" customFormat="1" ht="13.35" customHeight="1"/>
    <row r="2181" s="39" customFormat="1" ht="13.35" customHeight="1"/>
    <row r="2182" s="39" customFormat="1" ht="13.35" customHeight="1"/>
    <row r="2183" s="39" customFormat="1" ht="13.35" customHeight="1"/>
    <row r="2184" s="39" customFormat="1" ht="13.35" customHeight="1"/>
    <row r="2185" s="39" customFormat="1" ht="13.35" customHeight="1"/>
    <row r="2186" s="39" customFormat="1" ht="13.35" customHeight="1"/>
    <row r="2187" s="39" customFormat="1" ht="13.35" customHeight="1"/>
    <row r="2188" s="39" customFormat="1" ht="13.35" customHeight="1"/>
    <row r="2189" s="39" customFormat="1" ht="13.35" customHeight="1"/>
    <row r="2190" s="39" customFormat="1" ht="13.35" customHeight="1"/>
    <row r="2191" s="39" customFormat="1" ht="13.35" customHeight="1"/>
    <row r="2192" s="39" customFormat="1" ht="13.35" customHeight="1"/>
    <row r="2193" s="39" customFormat="1" ht="13.35" customHeight="1"/>
    <row r="2194" s="39" customFormat="1" ht="13.35" customHeight="1"/>
    <row r="2195" s="39" customFormat="1" ht="13.35" customHeight="1"/>
    <row r="2196" s="39" customFormat="1" ht="13.35" customHeight="1"/>
    <row r="2197" s="39" customFormat="1" ht="13.35" customHeight="1"/>
    <row r="2198" s="39" customFormat="1" ht="13.35" customHeight="1"/>
    <row r="2199" s="39" customFormat="1" ht="13.35" customHeight="1"/>
    <row r="2200" s="39" customFormat="1" ht="13.35" customHeight="1"/>
    <row r="2201" s="39" customFormat="1" ht="13.35" customHeight="1"/>
    <row r="2202" s="39" customFormat="1" ht="13.35" customHeight="1"/>
    <row r="2203" s="39" customFormat="1" ht="13.35" customHeight="1"/>
    <row r="2204" s="39" customFormat="1" ht="13.35" customHeight="1"/>
    <row r="2205" s="39" customFormat="1" ht="13.35" customHeight="1"/>
    <row r="2206" s="39" customFormat="1" ht="13.35" customHeight="1"/>
    <row r="2207" s="39" customFormat="1" ht="13.35" customHeight="1"/>
    <row r="2208" s="39" customFormat="1" ht="13.35" customHeight="1"/>
    <row r="2209" s="39" customFormat="1" ht="13.35" customHeight="1"/>
    <row r="2210" s="39" customFormat="1" ht="13.35" customHeight="1"/>
    <row r="2211" s="39" customFormat="1" ht="13.35" customHeight="1"/>
    <row r="2212" s="39" customFormat="1" ht="13.35" customHeight="1"/>
    <row r="2213" s="39" customFormat="1" ht="13.35" customHeight="1"/>
    <row r="2214" s="39" customFormat="1" ht="13.35" customHeight="1"/>
    <row r="2215" s="39" customFormat="1" ht="13.35" customHeight="1"/>
    <row r="2216" s="39" customFormat="1" ht="13.35" customHeight="1"/>
    <row r="2217" s="39" customFormat="1" ht="13.35" customHeight="1"/>
    <row r="2218" s="39" customFormat="1" ht="13.35" customHeight="1"/>
    <row r="2219" s="39" customFormat="1" ht="13.35" customHeight="1"/>
    <row r="2220" s="39" customFormat="1" ht="13.35" customHeight="1"/>
    <row r="2221" s="39" customFormat="1" ht="13.35" customHeight="1"/>
    <row r="2222" s="39" customFormat="1" ht="13.35" customHeight="1"/>
    <row r="2223" s="39" customFormat="1" ht="13.35" customHeight="1"/>
    <row r="2224" s="39" customFormat="1" ht="13.35" customHeight="1"/>
    <row r="2225" s="39" customFormat="1" ht="13.35" customHeight="1"/>
    <row r="2226" s="39" customFormat="1" ht="13.35" customHeight="1"/>
    <row r="2227" s="39" customFormat="1" ht="13.35" customHeight="1"/>
    <row r="2228" s="39" customFormat="1" ht="13.35" customHeight="1"/>
    <row r="2229" s="39" customFormat="1" ht="13.35" customHeight="1"/>
    <row r="2230" s="39" customFormat="1" ht="13.35" customHeight="1"/>
    <row r="2231" s="39" customFormat="1" ht="13.35" customHeight="1"/>
    <row r="2232" s="39" customFormat="1" ht="13.35" customHeight="1"/>
    <row r="2233" s="39" customFormat="1" ht="13.35" customHeight="1"/>
    <row r="2234" s="39" customFormat="1" ht="13.35" customHeight="1"/>
    <row r="2235" s="39" customFormat="1" ht="13.35" customHeight="1"/>
    <row r="2236" s="39" customFormat="1" ht="13.35" customHeight="1"/>
    <row r="2237" s="39" customFormat="1" ht="13.35" customHeight="1"/>
    <row r="2238" s="39" customFormat="1" ht="13.35" customHeight="1"/>
    <row r="2239" s="39" customFormat="1" ht="13.35" customHeight="1"/>
    <row r="2240" s="39" customFormat="1" ht="13.35" customHeight="1"/>
    <row r="2241" s="39" customFormat="1" ht="13.35" customHeight="1"/>
    <row r="2242" s="39" customFormat="1" ht="13.35" customHeight="1"/>
    <row r="2243" s="39" customFormat="1" ht="13.35" customHeight="1"/>
    <row r="2244" s="39" customFormat="1" ht="13.35" customHeight="1"/>
    <row r="2245" s="39" customFormat="1" ht="13.35" customHeight="1"/>
    <row r="2246" s="39" customFormat="1" ht="13.35" customHeight="1"/>
    <row r="2247" s="39" customFormat="1" ht="13.35" customHeight="1"/>
    <row r="2248" s="39" customFormat="1" ht="13.35" customHeight="1"/>
    <row r="2249" s="39" customFormat="1" ht="13.35" customHeight="1"/>
    <row r="2250" s="39" customFormat="1" ht="13.35" customHeight="1"/>
    <row r="2251" s="39" customFormat="1" ht="13.35" customHeight="1"/>
    <row r="2252" s="39" customFormat="1" ht="13.35" customHeight="1"/>
    <row r="2253" s="39" customFormat="1" ht="13.35" customHeight="1"/>
    <row r="2254" s="39" customFormat="1" ht="13.35" customHeight="1"/>
    <row r="2255" s="39" customFormat="1" ht="13.35" customHeight="1"/>
    <row r="2256" s="39" customFormat="1" ht="13.35" customHeight="1"/>
    <row r="2257" s="39" customFormat="1" ht="13.35" customHeight="1"/>
    <row r="2258" s="39" customFormat="1" ht="13.35" customHeight="1"/>
    <row r="2259" s="39" customFormat="1" ht="13.35" customHeight="1"/>
    <row r="2260" s="39" customFormat="1" ht="13.35" customHeight="1"/>
    <row r="2261" s="39" customFormat="1" ht="13.35" customHeight="1"/>
    <row r="2262" s="39" customFormat="1" ht="13.35" customHeight="1"/>
    <row r="2263" s="39" customFormat="1" ht="13.35" customHeight="1"/>
    <row r="2264" s="39" customFormat="1" ht="13.35" customHeight="1"/>
    <row r="2265" s="39" customFormat="1" ht="13.35" customHeight="1"/>
    <row r="2266" s="39" customFormat="1" ht="13.35" customHeight="1"/>
    <row r="2267" s="39" customFormat="1" ht="13.35" customHeight="1"/>
    <row r="2268" s="39" customFormat="1" ht="13.35" customHeight="1"/>
    <row r="2269" s="39" customFormat="1" ht="13.35" customHeight="1"/>
    <row r="2270" s="39" customFormat="1" ht="13.35" customHeight="1"/>
    <row r="2271" s="39" customFormat="1" ht="13.35" customHeight="1"/>
    <row r="2272" s="39" customFormat="1" ht="13.35" customHeight="1"/>
    <row r="2273" s="39" customFormat="1" ht="13.35" customHeight="1"/>
    <row r="2274" s="39" customFormat="1" ht="13.35" customHeight="1"/>
    <row r="2275" s="39" customFormat="1" ht="13.35" customHeight="1"/>
    <row r="2276" s="39" customFormat="1" ht="13.35" customHeight="1"/>
    <row r="2277" s="39" customFormat="1" ht="13.35" customHeight="1"/>
    <row r="2278" s="39" customFormat="1" ht="13.35" customHeight="1"/>
    <row r="2279" s="39" customFormat="1" ht="13.35" customHeight="1"/>
    <row r="2280" s="39" customFormat="1" ht="13.35" customHeight="1"/>
    <row r="2281" s="39" customFormat="1" ht="13.35" customHeight="1"/>
    <row r="2282" s="39" customFormat="1" ht="13.35" customHeight="1"/>
    <row r="2283" s="39" customFormat="1" ht="13.35" customHeight="1"/>
    <row r="2284" s="39" customFormat="1" ht="13.35" customHeight="1"/>
    <row r="2285" s="39" customFormat="1" ht="13.35" customHeight="1"/>
    <row r="2286" s="39" customFormat="1" ht="13.35" customHeight="1"/>
    <row r="2287" s="39" customFormat="1" ht="13.35" customHeight="1"/>
    <row r="2288" s="39" customFormat="1" ht="13.35" customHeight="1"/>
    <row r="2289" s="39" customFormat="1" ht="13.35" customHeight="1"/>
    <row r="2290" s="39" customFormat="1" ht="13.35" customHeight="1"/>
    <row r="2291" s="39" customFormat="1" ht="13.35" customHeight="1"/>
    <row r="2292" s="39" customFormat="1" ht="13.35" customHeight="1"/>
    <row r="2293" s="39" customFormat="1" ht="13.35" customHeight="1"/>
    <row r="2294" s="39" customFormat="1" ht="13.35" customHeight="1"/>
    <row r="2295" s="39" customFormat="1" ht="13.35" customHeight="1"/>
    <row r="2296" s="39" customFormat="1" ht="13.35" customHeight="1"/>
    <row r="2297" s="39" customFormat="1" ht="13.35" customHeight="1"/>
    <row r="2298" s="39" customFormat="1" ht="13.35" customHeight="1"/>
    <row r="2299" s="39" customFormat="1" ht="13.35" customHeight="1"/>
    <row r="2300" s="39" customFormat="1" ht="13.35" customHeight="1"/>
    <row r="2301" s="39" customFormat="1" ht="13.35" customHeight="1"/>
    <row r="2302" s="39" customFormat="1" ht="13.35" customHeight="1"/>
    <row r="2303" s="39" customFormat="1" ht="13.35" customHeight="1"/>
    <row r="2304" s="39" customFormat="1" ht="13.35" customHeight="1"/>
    <row r="2305" s="39" customFormat="1" ht="13.35" customHeight="1"/>
    <row r="2306" s="39" customFormat="1" ht="13.35" customHeight="1"/>
    <row r="2307" s="39" customFormat="1" ht="13.35" customHeight="1"/>
    <row r="2308" s="39" customFormat="1" ht="13.35" customHeight="1"/>
    <row r="2309" s="39" customFormat="1" ht="13.35" customHeight="1"/>
    <row r="2310" s="39" customFormat="1" ht="13.35" customHeight="1"/>
    <row r="2311" s="39" customFormat="1" ht="13.35" customHeight="1"/>
    <row r="2312" s="39" customFormat="1" ht="13.35" customHeight="1"/>
    <row r="2313" s="39" customFormat="1" ht="13.35" customHeight="1"/>
    <row r="2314" s="39" customFormat="1" ht="13.35" customHeight="1"/>
    <row r="2315" s="39" customFormat="1" ht="13.35" customHeight="1"/>
    <row r="2316" s="39" customFormat="1" ht="13.35" customHeight="1"/>
    <row r="2317" s="39" customFormat="1" ht="13.35" customHeight="1"/>
    <row r="2318" s="39" customFormat="1" ht="13.35" customHeight="1"/>
    <row r="2319" s="39" customFormat="1" ht="13.35" customHeight="1"/>
    <row r="2320" s="39" customFormat="1" ht="13.35" customHeight="1"/>
    <row r="2321" s="39" customFormat="1" ht="13.35" customHeight="1"/>
    <row r="2322" s="39" customFormat="1" ht="13.35" customHeight="1"/>
    <row r="2323" s="39" customFormat="1" ht="13.35" customHeight="1"/>
    <row r="2324" s="39" customFormat="1" ht="13.35" customHeight="1"/>
    <row r="2325" s="39" customFormat="1" ht="13.35" customHeight="1"/>
    <row r="2326" s="39" customFormat="1" ht="13.35" customHeight="1"/>
    <row r="2327" s="39" customFormat="1" ht="13.35" customHeight="1"/>
    <row r="2328" s="39" customFormat="1" ht="13.35" customHeight="1"/>
    <row r="2329" s="39" customFormat="1" ht="13.35" customHeight="1"/>
    <row r="2330" s="39" customFormat="1" ht="13.35" customHeight="1"/>
    <row r="2331" s="39" customFormat="1" ht="13.35" customHeight="1"/>
    <row r="2332" s="39" customFormat="1" ht="13.35" customHeight="1"/>
    <row r="2333" s="39" customFormat="1" ht="13.35" customHeight="1"/>
    <row r="2334" s="39" customFormat="1" ht="13.35" customHeight="1"/>
    <row r="2335" s="39" customFormat="1" ht="13.35" customHeight="1"/>
    <row r="2336" s="39" customFormat="1" ht="13.35" customHeight="1"/>
    <row r="2337" s="39" customFormat="1" ht="13.35" customHeight="1"/>
    <row r="2338" s="39" customFormat="1" ht="13.35" customHeight="1"/>
    <row r="2339" s="39" customFormat="1" ht="13.35" customHeight="1"/>
    <row r="2340" s="39" customFormat="1" ht="13.35" customHeight="1"/>
    <row r="2341" s="39" customFormat="1" ht="13.35" customHeight="1"/>
    <row r="2342" s="39" customFormat="1" ht="13.35" customHeight="1"/>
    <row r="2343" s="39" customFormat="1" ht="13.35" customHeight="1"/>
    <row r="2344" s="39" customFormat="1" ht="13.35" customHeight="1"/>
    <row r="2345" s="39" customFormat="1" ht="13.35" customHeight="1"/>
    <row r="2346" s="39" customFormat="1" ht="13.35" customHeight="1"/>
    <row r="2347" s="39" customFormat="1" ht="13.35" customHeight="1"/>
    <row r="2348" s="39" customFormat="1" ht="13.35" customHeight="1"/>
    <row r="2349" s="39" customFormat="1" ht="13.35" customHeight="1"/>
    <row r="2350" s="39" customFormat="1" ht="13.35" customHeight="1"/>
    <row r="2351" s="39" customFormat="1" ht="13.35" customHeight="1"/>
    <row r="2352" s="39" customFormat="1" ht="13.35" customHeight="1"/>
    <row r="2353" s="39" customFormat="1" ht="13.35" customHeight="1"/>
    <row r="2354" s="39" customFormat="1" ht="13.35" customHeight="1"/>
    <row r="2355" s="39" customFormat="1" ht="13.35" customHeight="1"/>
    <row r="2356" s="39" customFormat="1" ht="13.35" customHeight="1"/>
    <row r="2357" s="39" customFormat="1" ht="13.35" customHeight="1"/>
    <row r="2358" s="39" customFormat="1" ht="13.35" customHeight="1"/>
    <row r="2359" s="39" customFormat="1" ht="13.35" customHeight="1"/>
    <row r="2360" s="39" customFormat="1" ht="13.35" customHeight="1"/>
    <row r="2361" s="39" customFormat="1" ht="13.35" customHeight="1"/>
    <row r="2362" s="39" customFormat="1" ht="13.35" customHeight="1"/>
    <row r="2363" s="39" customFormat="1" ht="13.35" customHeight="1"/>
    <row r="2364" s="39" customFormat="1" ht="13.35" customHeight="1"/>
    <row r="2365" s="39" customFormat="1" ht="13.35" customHeight="1"/>
    <row r="2366" s="39" customFormat="1" ht="13.35" customHeight="1"/>
    <row r="2367" s="39" customFormat="1" ht="13.35" customHeight="1"/>
    <row r="2368" s="39" customFormat="1" ht="13.35" customHeight="1"/>
    <row r="2369" s="39" customFormat="1" ht="13.35" customHeight="1"/>
    <row r="2370" s="39" customFormat="1" ht="13.35" customHeight="1"/>
    <row r="2371" s="39" customFormat="1" ht="13.35" customHeight="1"/>
    <row r="2372" s="39" customFormat="1" ht="13.35" customHeight="1"/>
    <row r="2373" s="39" customFormat="1" ht="13.35" customHeight="1"/>
    <row r="2374" s="39" customFormat="1" ht="13.35" customHeight="1"/>
    <row r="2375" s="39" customFormat="1" ht="13.35" customHeight="1"/>
    <row r="2376" s="39" customFormat="1" ht="13.35" customHeight="1"/>
    <row r="2377" s="39" customFormat="1" ht="13.35" customHeight="1"/>
    <row r="2378" s="39" customFormat="1" ht="13.35" customHeight="1"/>
    <row r="2379" s="39" customFormat="1" ht="13.35" customHeight="1"/>
    <row r="2380" s="39" customFormat="1" ht="13.35" customHeight="1"/>
    <row r="2381" s="39" customFormat="1" ht="13.35" customHeight="1"/>
    <row r="2382" s="39" customFormat="1" ht="13.35" customHeight="1"/>
    <row r="2383" s="39" customFormat="1" ht="13.35" customHeight="1"/>
    <row r="2384" s="39" customFormat="1" ht="13.35" customHeight="1"/>
    <row r="2385" s="39" customFormat="1" ht="13.35" customHeight="1"/>
    <row r="2386" s="39" customFormat="1" ht="13.35" customHeight="1"/>
    <row r="2387" s="39" customFormat="1" ht="13.35" customHeight="1"/>
    <row r="2388" s="39" customFormat="1" ht="13.35" customHeight="1"/>
    <row r="2389" s="39" customFormat="1" ht="13.35" customHeight="1"/>
    <row r="2390" s="39" customFormat="1" ht="13.35" customHeight="1"/>
    <row r="2391" s="39" customFormat="1" ht="13.35" customHeight="1"/>
    <row r="2392" s="39" customFormat="1" ht="13.35" customHeight="1"/>
    <row r="2393" s="39" customFormat="1" ht="13.35" customHeight="1"/>
    <row r="2394" s="39" customFormat="1" ht="13.35" customHeight="1"/>
    <row r="2395" s="39" customFormat="1" ht="13.35" customHeight="1"/>
    <row r="2396" s="39" customFormat="1" ht="13.35" customHeight="1"/>
    <row r="2397" s="39" customFormat="1" ht="13.35" customHeight="1"/>
    <row r="2398" s="39" customFormat="1" ht="13.35" customHeight="1"/>
    <row r="2399" s="39" customFormat="1" ht="13.35" customHeight="1"/>
    <row r="2400" s="39" customFormat="1" ht="13.35" customHeight="1"/>
    <row r="2401" s="39" customFormat="1" ht="13.35" customHeight="1"/>
    <row r="2402" s="39" customFormat="1" ht="13.35" customHeight="1"/>
    <row r="2403" s="39" customFormat="1" ht="13.35" customHeight="1"/>
    <row r="2404" s="39" customFormat="1" ht="13.35" customHeight="1"/>
    <row r="2405" s="39" customFormat="1" ht="13.35" customHeight="1"/>
    <row r="2406" s="39" customFormat="1" ht="13.35" customHeight="1"/>
    <row r="2407" s="39" customFormat="1" ht="13.35" customHeight="1"/>
    <row r="2408" s="39" customFormat="1" ht="13.35" customHeight="1"/>
    <row r="2409" s="39" customFormat="1" ht="13.35" customHeight="1"/>
    <row r="2410" s="39" customFormat="1" ht="13.35" customHeight="1"/>
    <row r="2411" s="39" customFormat="1" ht="13.35" customHeight="1"/>
    <row r="2412" s="39" customFormat="1" ht="13.35" customHeight="1"/>
    <row r="2413" s="39" customFormat="1" ht="13.35" customHeight="1"/>
    <row r="2414" s="39" customFormat="1" ht="13.35" customHeight="1"/>
    <row r="2415" s="39" customFormat="1" ht="13.35" customHeight="1"/>
    <row r="2416" s="39" customFormat="1" ht="13.35" customHeight="1"/>
    <row r="2417" s="39" customFormat="1" ht="13.35" customHeight="1"/>
    <row r="2418" s="39" customFormat="1" ht="13.35" customHeight="1"/>
    <row r="2419" s="39" customFormat="1" ht="13.35" customHeight="1"/>
    <row r="2420" s="39" customFormat="1" ht="13.35" customHeight="1"/>
    <row r="2421" s="39" customFormat="1" ht="13.35" customHeight="1"/>
    <row r="2422" s="39" customFormat="1" ht="13.35" customHeight="1"/>
    <row r="2423" s="39" customFormat="1" ht="13.35" customHeight="1"/>
    <row r="2424" s="39" customFormat="1" ht="13.35" customHeight="1"/>
    <row r="2425" s="39" customFormat="1" ht="13.35" customHeight="1"/>
    <row r="2426" s="39" customFormat="1" ht="13.35" customHeight="1"/>
    <row r="2427" s="39" customFormat="1" ht="13.35" customHeight="1"/>
    <row r="2428" s="39" customFormat="1" ht="13.35" customHeight="1"/>
    <row r="2429" s="39" customFormat="1" ht="13.35" customHeight="1"/>
    <row r="2430" s="39" customFormat="1" ht="13.35" customHeight="1"/>
    <row r="2431" s="39" customFormat="1" ht="13.35" customHeight="1"/>
    <row r="2432" s="39" customFormat="1" ht="13.35" customHeight="1"/>
    <row r="2433" s="39" customFormat="1" ht="13.35" customHeight="1"/>
    <row r="2434" s="39" customFormat="1" ht="13.35" customHeight="1"/>
    <row r="2435" s="39" customFormat="1" ht="13.35" customHeight="1"/>
    <row r="2436" s="39" customFormat="1" ht="13.35" customHeight="1"/>
    <row r="2437" s="39" customFormat="1" ht="13.35" customHeight="1"/>
    <row r="2438" s="39" customFormat="1" ht="13.35" customHeight="1"/>
    <row r="2439" s="39" customFormat="1" ht="13.35" customHeight="1"/>
    <row r="2440" s="39" customFormat="1" ht="13.35" customHeight="1"/>
    <row r="2441" s="39" customFormat="1" ht="13.35" customHeight="1"/>
    <row r="2442" s="39" customFormat="1" ht="13.35" customHeight="1"/>
    <row r="2443" s="39" customFormat="1" ht="13.35" customHeight="1"/>
    <row r="2444" s="39" customFormat="1" ht="13.35" customHeight="1"/>
    <row r="2445" s="39" customFormat="1" ht="13.35" customHeight="1"/>
    <row r="2446" s="39" customFormat="1" ht="13.35" customHeight="1"/>
    <row r="2447" s="39" customFormat="1" ht="13.35" customHeight="1"/>
    <row r="2448" s="39" customFormat="1" ht="13.35" customHeight="1"/>
    <row r="2449" s="39" customFormat="1" ht="13.35" customHeight="1"/>
    <row r="2450" s="39" customFormat="1" ht="13.35" customHeight="1"/>
    <row r="2451" s="39" customFormat="1" ht="13.35" customHeight="1"/>
    <row r="2452" s="39" customFormat="1" ht="13.35" customHeight="1"/>
    <row r="2453" s="39" customFormat="1" ht="13.35" customHeight="1"/>
    <row r="2454" s="39" customFormat="1" ht="13.35" customHeight="1"/>
    <row r="2455" s="39" customFormat="1" ht="13.35" customHeight="1"/>
    <row r="2456" s="39" customFormat="1" ht="13.35" customHeight="1"/>
    <row r="2457" s="39" customFormat="1" ht="13.35" customHeight="1"/>
    <row r="2458" s="39" customFormat="1" ht="13.35" customHeight="1"/>
    <row r="2459" s="39" customFormat="1" ht="13.35" customHeight="1"/>
    <row r="2460" s="39" customFormat="1" ht="13.35" customHeight="1"/>
    <row r="2461" s="39" customFormat="1" ht="13.35" customHeight="1"/>
    <row r="2462" s="39" customFormat="1" ht="13.35" customHeight="1"/>
    <row r="2463" s="39" customFormat="1" ht="13.35" customHeight="1"/>
    <row r="2464" s="39" customFormat="1" ht="13.35" customHeight="1"/>
    <row r="2465" s="39" customFormat="1" ht="13.35" customHeight="1"/>
    <row r="2466" s="39" customFormat="1" ht="13.35" customHeight="1"/>
    <row r="2467" s="39" customFormat="1" ht="13.35" customHeight="1"/>
    <row r="2468" s="39" customFormat="1" ht="13.35" customHeight="1"/>
    <row r="2469" s="39" customFormat="1" ht="13.35" customHeight="1"/>
    <row r="2470" s="39" customFormat="1" ht="13.35" customHeight="1"/>
    <row r="2471" s="39" customFormat="1" ht="13.35" customHeight="1"/>
    <row r="2472" s="39" customFormat="1" ht="13.35" customHeight="1"/>
    <row r="2473" s="39" customFormat="1" ht="13.35" customHeight="1"/>
    <row r="2474" s="39" customFormat="1" ht="13.35" customHeight="1"/>
    <row r="2475" s="39" customFormat="1" ht="13.35" customHeight="1"/>
    <row r="2476" s="39" customFormat="1" ht="13.35" customHeight="1"/>
    <row r="2477" s="39" customFormat="1" ht="13.35" customHeight="1"/>
    <row r="2478" s="39" customFormat="1" ht="13.35" customHeight="1"/>
    <row r="2479" s="39" customFormat="1" ht="13.35" customHeight="1"/>
    <row r="2480" s="39" customFormat="1" ht="13.35" customHeight="1"/>
    <row r="2481" s="39" customFormat="1" ht="13.35" customHeight="1"/>
    <row r="2482" s="39" customFormat="1" ht="13.35" customHeight="1"/>
    <row r="2483" s="39" customFormat="1" ht="13.35" customHeight="1"/>
    <row r="2484" s="39" customFormat="1" ht="13.35" customHeight="1"/>
    <row r="2485" s="39" customFormat="1" ht="13.35" customHeight="1"/>
    <row r="2486" s="39" customFormat="1" ht="13.35" customHeight="1"/>
    <row r="2487" s="39" customFormat="1" ht="13.35" customHeight="1"/>
    <row r="2488" s="39" customFormat="1" ht="13.35" customHeight="1"/>
    <row r="2489" s="39" customFormat="1" ht="13.35" customHeight="1"/>
    <row r="2490" s="39" customFormat="1" ht="13.35" customHeight="1"/>
    <row r="2491" s="39" customFormat="1" ht="13.35" customHeight="1"/>
    <row r="2492" s="39" customFormat="1" ht="13.35" customHeight="1"/>
    <row r="2493" s="39" customFormat="1" ht="13.35" customHeight="1"/>
    <row r="2494" s="39" customFormat="1" ht="13.35" customHeight="1"/>
    <row r="2495" s="39" customFormat="1" ht="13.35" customHeight="1"/>
    <row r="2496" s="39" customFormat="1" ht="13.35" customHeight="1"/>
    <row r="2497" s="39" customFormat="1" ht="13.35" customHeight="1"/>
    <row r="2498" s="39" customFormat="1" ht="13.35" customHeight="1"/>
    <row r="2499" s="39" customFormat="1" ht="13.35" customHeight="1"/>
    <row r="2500" s="39" customFormat="1" ht="13.35" customHeight="1"/>
    <row r="2501" s="39" customFormat="1" ht="13.35" customHeight="1"/>
    <row r="2502" s="39" customFormat="1" ht="13.35" customHeight="1"/>
    <row r="2503" s="39" customFormat="1" ht="13.35" customHeight="1"/>
    <row r="2504" s="39" customFormat="1" ht="13.35" customHeight="1"/>
    <row r="2505" s="39" customFormat="1" ht="13.35" customHeight="1"/>
    <row r="2506" s="39" customFormat="1" ht="13.35" customHeight="1"/>
    <row r="2507" s="39" customFormat="1" ht="13.35" customHeight="1"/>
    <row r="2508" s="39" customFormat="1" ht="13.35" customHeight="1"/>
    <row r="2509" s="39" customFormat="1" ht="13.35" customHeight="1"/>
    <row r="2510" s="39" customFormat="1" ht="13.35" customHeight="1"/>
    <row r="2511" s="39" customFormat="1" ht="13.35" customHeight="1"/>
    <row r="2512" s="39" customFormat="1" ht="13.35" customHeight="1"/>
    <row r="2513" s="39" customFormat="1" ht="13.35" customHeight="1"/>
    <row r="2514" s="39" customFormat="1" ht="13.35" customHeight="1"/>
    <row r="2515" s="39" customFormat="1" ht="13.35" customHeight="1"/>
    <row r="2516" s="39" customFormat="1" ht="13.35" customHeight="1"/>
    <row r="2517" s="39" customFormat="1" ht="13.35" customHeight="1"/>
    <row r="2518" s="39" customFormat="1" ht="13.35" customHeight="1"/>
    <row r="2519" s="39" customFormat="1" ht="13.35" customHeight="1"/>
    <row r="2520" s="39" customFormat="1" ht="13.35" customHeight="1"/>
    <row r="2521" s="39" customFormat="1" ht="13.35" customHeight="1"/>
    <row r="2522" s="39" customFormat="1" ht="13.35" customHeight="1"/>
    <row r="2523" s="39" customFormat="1" ht="13.35" customHeight="1"/>
    <row r="2524" s="39" customFormat="1" ht="13.35" customHeight="1"/>
    <row r="2525" s="39" customFormat="1" ht="13.35" customHeight="1"/>
    <row r="2526" s="39" customFormat="1" ht="13.35" customHeight="1"/>
    <row r="2527" s="39" customFormat="1" ht="13.35" customHeight="1"/>
    <row r="2528" s="39" customFormat="1" ht="13.35" customHeight="1"/>
    <row r="2529" s="39" customFormat="1" ht="13.35" customHeight="1"/>
    <row r="2530" s="39" customFormat="1" ht="13.35" customHeight="1"/>
    <row r="2531" s="39" customFormat="1" ht="13.35" customHeight="1"/>
    <row r="2532" s="39" customFormat="1" ht="13.35" customHeight="1"/>
    <row r="2533" s="39" customFormat="1" ht="13.35" customHeight="1"/>
    <row r="2534" s="39" customFormat="1" ht="13.35" customHeight="1"/>
    <row r="2535" s="39" customFormat="1" ht="13.35" customHeight="1"/>
    <row r="2536" s="39" customFormat="1" ht="13.35" customHeight="1"/>
    <row r="2537" s="39" customFormat="1" ht="13.35" customHeight="1"/>
    <row r="2538" s="39" customFormat="1" ht="13.35" customHeight="1"/>
    <row r="2539" s="39" customFormat="1" ht="13.35" customHeight="1"/>
    <row r="2540" s="39" customFormat="1" ht="13.35" customHeight="1"/>
    <row r="2541" s="39" customFormat="1" ht="13.35" customHeight="1"/>
    <row r="2542" s="39" customFormat="1" ht="13.35" customHeight="1"/>
    <row r="2543" s="39" customFormat="1" ht="13.35" customHeight="1"/>
    <row r="2544" s="39" customFormat="1" ht="13.35" customHeight="1"/>
    <row r="2545" s="39" customFormat="1" ht="13.35" customHeight="1"/>
    <row r="2546" s="39" customFormat="1" ht="13.35" customHeight="1"/>
    <row r="2547" s="39" customFormat="1" ht="13.35" customHeight="1"/>
    <row r="2548" s="39" customFormat="1" ht="13.35" customHeight="1"/>
    <row r="2549" s="39" customFormat="1" ht="13.35" customHeight="1"/>
    <row r="2550" s="39" customFormat="1" ht="13.35" customHeight="1"/>
    <row r="2551" s="39" customFormat="1" ht="13.35" customHeight="1"/>
    <row r="2552" s="39" customFormat="1" ht="13.35" customHeight="1"/>
    <row r="2553" s="39" customFormat="1" ht="13.35" customHeight="1"/>
    <row r="2554" s="39" customFormat="1" ht="13.35" customHeight="1"/>
    <row r="2555" s="39" customFormat="1" ht="13.35" customHeight="1"/>
    <row r="2556" s="39" customFormat="1" ht="13.35" customHeight="1"/>
    <row r="2557" s="39" customFormat="1" ht="13.35" customHeight="1"/>
    <row r="2558" s="39" customFormat="1" ht="13.35" customHeight="1"/>
    <row r="2559" s="39" customFormat="1" ht="13.35" customHeight="1"/>
    <row r="2560" s="39" customFormat="1" ht="13.35" customHeight="1"/>
    <row r="2561" s="39" customFormat="1" ht="13.35" customHeight="1"/>
    <row r="2562" s="39" customFormat="1" ht="13.35" customHeight="1"/>
    <row r="2563" s="39" customFormat="1" ht="13.35" customHeight="1"/>
    <row r="2564" s="39" customFormat="1" ht="13.35" customHeight="1"/>
    <row r="2565" s="39" customFormat="1" ht="13.35" customHeight="1"/>
    <row r="2566" s="39" customFormat="1" ht="13.35" customHeight="1"/>
    <row r="2567" s="39" customFormat="1" ht="13.35" customHeight="1"/>
    <row r="2568" s="39" customFormat="1" ht="13.35" customHeight="1"/>
    <row r="2569" s="39" customFormat="1" ht="13.35" customHeight="1"/>
    <row r="2570" s="39" customFormat="1" ht="13.35" customHeight="1"/>
    <row r="2571" s="39" customFormat="1" ht="13.35" customHeight="1"/>
    <row r="2572" s="39" customFormat="1" ht="13.35" customHeight="1"/>
    <row r="2573" s="39" customFormat="1" ht="13.35" customHeight="1"/>
    <row r="2574" s="39" customFormat="1" ht="13.35" customHeight="1"/>
    <row r="2575" s="39" customFormat="1" ht="13.35" customHeight="1"/>
    <row r="2576" s="39" customFormat="1" ht="13.35" customHeight="1"/>
    <row r="2577" s="39" customFormat="1" ht="13.35" customHeight="1"/>
    <row r="2578" s="39" customFormat="1" ht="13.35" customHeight="1"/>
    <row r="2579" s="39" customFormat="1" ht="13.35" customHeight="1"/>
    <row r="2580" s="39" customFormat="1" ht="13.35" customHeight="1"/>
    <row r="2581" s="39" customFormat="1" ht="13.35" customHeight="1"/>
    <row r="2582" s="39" customFormat="1" ht="13.35" customHeight="1"/>
    <row r="2583" s="39" customFormat="1" ht="13.35" customHeight="1"/>
    <row r="2584" s="39" customFormat="1" ht="13.35" customHeight="1"/>
    <row r="2585" s="39" customFormat="1" ht="13.35" customHeight="1"/>
    <row r="2586" s="39" customFormat="1" ht="13.35" customHeight="1"/>
    <row r="2587" s="39" customFormat="1" ht="13.35" customHeight="1"/>
    <row r="2588" s="39" customFormat="1" ht="13.35" customHeight="1"/>
    <row r="2589" s="39" customFormat="1" ht="13.35" customHeight="1"/>
    <row r="2590" s="39" customFormat="1" ht="13.35" customHeight="1"/>
    <row r="2591" s="39" customFormat="1" ht="13.35" customHeight="1"/>
    <row r="2592" s="39" customFormat="1" ht="13.35" customHeight="1"/>
    <row r="2593" s="39" customFormat="1" ht="13.35" customHeight="1"/>
    <row r="2594" s="39" customFormat="1" ht="13.35" customHeight="1"/>
    <row r="2595" s="39" customFormat="1" ht="13.35" customHeight="1"/>
    <row r="2596" s="39" customFormat="1" ht="13.35" customHeight="1"/>
    <row r="2597" s="39" customFormat="1" ht="13.35" customHeight="1"/>
    <row r="2598" s="39" customFormat="1" ht="13.35" customHeight="1"/>
    <row r="2599" s="39" customFormat="1" ht="13.35" customHeight="1"/>
    <row r="2600" s="39" customFormat="1" ht="13.35" customHeight="1"/>
    <row r="2601" s="39" customFormat="1" ht="13.35" customHeight="1"/>
    <row r="2602" s="39" customFormat="1" ht="13.35" customHeight="1"/>
    <row r="2603" s="39" customFormat="1" ht="13.35" customHeight="1"/>
    <row r="2604" s="39" customFormat="1" ht="13.35" customHeight="1"/>
    <row r="2605" s="39" customFormat="1" ht="13.35" customHeight="1"/>
    <row r="2606" s="39" customFormat="1" ht="13.35" customHeight="1"/>
    <row r="2607" s="39" customFormat="1" ht="13.35" customHeight="1"/>
    <row r="2608" s="39" customFormat="1" ht="13.35" customHeight="1"/>
    <row r="2609" s="39" customFormat="1" ht="13.35" customHeight="1"/>
    <row r="2610" s="39" customFormat="1" ht="13.35" customHeight="1"/>
    <row r="2611" s="39" customFormat="1" ht="13.35" customHeight="1"/>
    <row r="2612" s="39" customFormat="1" ht="13.35" customHeight="1"/>
    <row r="2613" s="39" customFormat="1" ht="13.35" customHeight="1"/>
    <row r="2614" s="39" customFormat="1" ht="13.35" customHeight="1"/>
    <row r="2615" s="39" customFormat="1" ht="13.35" customHeight="1"/>
    <row r="2616" s="39" customFormat="1" ht="13.35" customHeight="1"/>
    <row r="2617" s="39" customFormat="1" ht="13.35" customHeight="1"/>
    <row r="2618" s="39" customFormat="1" ht="13.35" customHeight="1"/>
    <row r="2619" s="39" customFormat="1" ht="13.35" customHeight="1"/>
    <row r="2620" s="39" customFormat="1" ht="13.35" customHeight="1"/>
    <row r="2621" s="39" customFormat="1" ht="13.35" customHeight="1"/>
    <row r="2622" s="39" customFormat="1" ht="13.35" customHeight="1"/>
    <row r="2623" s="39" customFormat="1" ht="13.35" customHeight="1"/>
    <row r="2624" s="39" customFormat="1" ht="13.35" customHeight="1"/>
    <row r="2625" s="39" customFormat="1" ht="13.35" customHeight="1"/>
    <row r="2626" s="39" customFormat="1" ht="13.35" customHeight="1"/>
    <row r="2627" s="39" customFormat="1" ht="13.35" customHeight="1"/>
    <row r="2628" s="39" customFormat="1" ht="13.35" customHeight="1"/>
    <row r="2629" s="39" customFormat="1" ht="13.35" customHeight="1"/>
    <row r="2630" s="39" customFormat="1" ht="13.35" customHeight="1"/>
    <row r="2631" s="39" customFormat="1" ht="13.35" customHeight="1"/>
    <row r="2632" s="39" customFormat="1" ht="13.35" customHeight="1"/>
    <row r="2633" s="39" customFormat="1" ht="13.35" customHeight="1"/>
    <row r="2634" s="39" customFormat="1" ht="13.35" customHeight="1"/>
    <row r="2635" s="39" customFormat="1" ht="13.35" customHeight="1"/>
    <row r="2636" s="39" customFormat="1" ht="13.35" customHeight="1"/>
    <row r="2637" s="39" customFormat="1" ht="13.35" customHeight="1"/>
    <row r="2638" s="39" customFormat="1" ht="13.35" customHeight="1"/>
    <row r="2639" s="39" customFormat="1" ht="13.35" customHeight="1"/>
    <row r="2640" s="39" customFormat="1" ht="13.35" customHeight="1"/>
    <row r="2641" s="39" customFormat="1" ht="13.35" customHeight="1"/>
    <row r="2642" s="39" customFormat="1" ht="13.35" customHeight="1"/>
    <row r="2643" s="39" customFormat="1" ht="13.35" customHeight="1"/>
    <row r="2644" s="39" customFormat="1" ht="13.35" customHeight="1"/>
    <row r="2645" s="39" customFormat="1" ht="13.35" customHeight="1"/>
    <row r="2646" s="39" customFormat="1" ht="13.35" customHeight="1"/>
    <row r="2647" s="39" customFormat="1" ht="13.35" customHeight="1"/>
    <row r="2648" s="39" customFormat="1" ht="13.35" customHeight="1"/>
    <row r="2649" s="39" customFormat="1" ht="13.35" customHeight="1"/>
    <row r="2650" s="39" customFormat="1" ht="13.35" customHeight="1"/>
    <row r="2651" s="39" customFormat="1" ht="13.35" customHeight="1"/>
    <row r="2652" s="39" customFormat="1" ht="13.35" customHeight="1"/>
    <row r="2653" s="39" customFormat="1" ht="13.35" customHeight="1"/>
    <row r="2654" s="39" customFormat="1" ht="13.35" customHeight="1"/>
    <row r="2655" s="39" customFormat="1" ht="13.35" customHeight="1"/>
    <row r="2656" s="39" customFormat="1" ht="13.35" customHeight="1"/>
    <row r="2657" s="39" customFormat="1" ht="13.35" customHeight="1"/>
    <row r="2658" s="39" customFormat="1" ht="13.35" customHeight="1"/>
    <row r="2659" s="39" customFormat="1" ht="13.35" customHeight="1"/>
    <row r="2660" s="39" customFormat="1" ht="13.35" customHeight="1"/>
    <row r="2661" s="39" customFormat="1" ht="13.35" customHeight="1"/>
    <row r="2662" s="39" customFormat="1" ht="13.35" customHeight="1"/>
    <row r="2663" s="39" customFormat="1" ht="13.35" customHeight="1"/>
    <row r="2664" s="39" customFormat="1" ht="13.35" customHeight="1"/>
    <row r="2665" s="39" customFormat="1" ht="13.35" customHeight="1"/>
    <row r="2666" s="39" customFormat="1" ht="13.35" customHeight="1"/>
    <row r="2667" s="39" customFormat="1" ht="13.35" customHeight="1"/>
    <row r="2668" s="39" customFormat="1" ht="13.35" customHeight="1"/>
    <row r="2669" s="39" customFormat="1" ht="13.35" customHeight="1"/>
    <row r="2670" s="39" customFormat="1" ht="13.35" customHeight="1"/>
    <row r="2671" s="39" customFormat="1" ht="13.35" customHeight="1"/>
    <row r="2672" s="39" customFormat="1" ht="13.35" customHeight="1"/>
    <row r="2673" s="39" customFormat="1" ht="13.35" customHeight="1"/>
    <row r="2674" s="39" customFormat="1" ht="13.35" customHeight="1"/>
    <row r="2675" s="39" customFormat="1" ht="13.35" customHeight="1"/>
    <row r="2676" s="39" customFormat="1" ht="13.35" customHeight="1"/>
    <row r="2677" s="39" customFormat="1" ht="13.35" customHeight="1"/>
    <row r="2678" s="39" customFormat="1" ht="13.35" customHeight="1"/>
    <row r="2679" s="39" customFormat="1" ht="13.35" customHeight="1"/>
    <row r="2680" s="39" customFormat="1" ht="13.35" customHeight="1"/>
    <row r="2681" s="39" customFormat="1" ht="13.35" customHeight="1"/>
    <row r="2682" s="39" customFormat="1" ht="13.35" customHeight="1"/>
    <row r="2683" s="39" customFormat="1" ht="13.35" customHeight="1"/>
    <row r="2684" s="39" customFormat="1" ht="13.35" customHeight="1"/>
    <row r="2685" s="39" customFormat="1" ht="13.35" customHeight="1"/>
    <row r="2686" s="39" customFormat="1" ht="13.35" customHeight="1"/>
    <row r="2687" s="39" customFormat="1" ht="13.35" customHeight="1"/>
    <row r="2688" s="39" customFormat="1" ht="13.35" customHeight="1"/>
    <row r="2689" s="39" customFormat="1" ht="13.35" customHeight="1"/>
    <row r="2690" s="39" customFormat="1" ht="13.35" customHeight="1"/>
    <row r="2691" s="39" customFormat="1" ht="13.35" customHeight="1"/>
    <row r="2692" s="39" customFormat="1" ht="13.35" customHeight="1"/>
    <row r="2693" s="39" customFormat="1" ht="13.35" customHeight="1"/>
    <row r="2694" s="39" customFormat="1" ht="13.35" customHeight="1"/>
    <row r="2695" s="39" customFormat="1" ht="13.35" customHeight="1"/>
    <row r="2696" s="39" customFormat="1" ht="13.35" customHeight="1"/>
    <row r="2697" s="39" customFormat="1" ht="13.35" customHeight="1"/>
    <row r="2698" s="39" customFormat="1" ht="13.35" customHeight="1"/>
    <row r="2699" s="39" customFormat="1" ht="13.35" customHeight="1"/>
    <row r="2700" s="39" customFormat="1" ht="13.35" customHeight="1"/>
    <row r="2701" s="39" customFormat="1" ht="13.35" customHeight="1"/>
    <row r="2702" s="39" customFormat="1" ht="13.35" customHeight="1"/>
    <row r="2703" s="39" customFormat="1" ht="13.35" customHeight="1"/>
    <row r="2704" s="39" customFormat="1" ht="13.35" customHeight="1"/>
    <row r="2705" s="39" customFormat="1" ht="13.35" customHeight="1"/>
    <row r="2706" s="39" customFormat="1" ht="13.35" customHeight="1"/>
    <row r="2707" s="39" customFormat="1" ht="13.35" customHeight="1"/>
    <row r="2708" s="39" customFormat="1" ht="13.35" customHeight="1"/>
    <row r="2709" s="39" customFormat="1" ht="13.35" customHeight="1"/>
    <row r="2710" s="39" customFormat="1" ht="13.35" customHeight="1"/>
    <row r="2711" s="39" customFormat="1" ht="13.35" customHeight="1"/>
    <row r="2712" s="39" customFormat="1" ht="13.35" customHeight="1"/>
    <row r="2713" s="39" customFormat="1" ht="13.35" customHeight="1"/>
    <row r="2714" s="39" customFormat="1" ht="13.35" customHeight="1"/>
    <row r="2715" s="39" customFormat="1" ht="13.35" customHeight="1"/>
    <row r="2716" s="39" customFormat="1" ht="13.35" customHeight="1"/>
    <row r="2717" s="39" customFormat="1" ht="13.35" customHeight="1"/>
    <row r="2718" s="39" customFormat="1" ht="13.35" customHeight="1"/>
    <row r="2719" s="39" customFormat="1" ht="13.35" customHeight="1"/>
    <row r="2720" s="39" customFormat="1" ht="13.35" customHeight="1"/>
    <row r="2721" s="39" customFormat="1" ht="13.35" customHeight="1"/>
    <row r="2722" s="39" customFormat="1" ht="13.35" customHeight="1"/>
    <row r="2723" s="39" customFormat="1" ht="13.35" customHeight="1"/>
    <row r="2724" s="39" customFormat="1" ht="13.35" customHeight="1"/>
    <row r="2725" s="39" customFormat="1" ht="13.35" customHeight="1"/>
    <row r="2726" s="39" customFormat="1" ht="13.35" customHeight="1"/>
    <row r="2727" s="39" customFormat="1" ht="13.35" customHeight="1"/>
    <row r="2728" s="39" customFormat="1" ht="13.35" customHeight="1"/>
    <row r="2729" s="39" customFormat="1" ht="13.35" customHeight="1"/>
    <row r="2730" s="39" customFormat="1" ht="13.35" customHeight="1"/>
    <row r="2731" s="39" customFormat="1" ht="13.35" customHeight="1"/>
    <row r="2732" s="39" customFormat="1" ht="13.35" customHeight="1"/>
    <row r="2733" s="39" customFormat="1" ht="13.35" customHeight="1"/>
    <row r="2734" s="39" customFormat="1" ht="13.35" customHeight="1"/>
    <row r="2735" s="39" customFormat="1" ht="13.35" customHeight="1"/>
    <row r="2736" s="39" customFormat="1" ht="13.35" customHeight="1"/>
    <row r="2737" s="39" customFormat="1" ht="13.35" customHeight="1"/>
    <row r="2738" s="39" customFormat="1" ht="13.35" customHeight="1"/>
    <row r="2739" s="39" customFormat="1" ht="13.35" customHeight="1"/>
    <row r="2740" s="39" customFormat="1" ht="13.35" customHeight="1"/>
    <row r="2741" s="39" customFormat="1" ht="13.35" customHeight="1"/>
    <row r="2742" s="39" customFormat="1" ht="13.35" customHeight="1"/>
    <row r="2743" s="39" customFormat="1" ht="13.35" customHeight="1"/>
    <row r="2744" s="39" customFormat="1" ht="13.35" customHeight="1"/>
    <row r="2745" s="39" customFormat="1" ht="13.35" customHeight="1"/>
    <row r="2746" s="39" customFormat="1" ht="13.35" customHeight="1"/>
    <row r="2747" s="39" customFormat="1" ht="13.35" customHeight="1"/>
    <row r="2748" s="39" customFormat="1" ht="13.35" customHeight="1"/>
    <row r="2749" s="39" customFormat="1" ht="13.35" customHeight="1"/>
    <row r="2750" s="39" customFormat="1" ht="13.35" customHeight="1"/>
    <row r="2751" s="39" customFormat="1" ht="13.35" customHeight="1"/>
    <row r="2752" s="39" customFormat="1" ht="13.35" customHeight="1"/>
    <row r="2753" s="39" customFormat="1" ht="13.35" customHeight="1"/>
    <row r="2754" s="39" customFormat="1" ht="13.35" customHeight="1"/>
    <row r="2755" s="39" customFormat="1" ht="13.35" customHeight="1"/>
    <row r="2756" s="39" customFormat="1" ht="13.35" customHeight="1"/>
    <row r="2757" s="39" customFormat="1" ht="13.35" customHeight="1"/>
    <row r="2758" s="39" customFormat="1" ht="13.35" customHeight="1"/>
    <row r="2759" s="39" customFormat="1" ht="13.35" customHeight="1"/>
    <row r="2760" s="39" customFormat="1" ht="13.35" customHeight="1"/>
    <row r="2761" s="39" customFormat="1" ht="13.35" customHeight="1"/>
    <row r="2762" s="39" customFormat="1" ht="13.35" customHeight="1"/>
    <row r="2763" s="39" customFormat="1" ht="13.35" customHeight="1"/>
    <row r="2764" s="39" customFormat="1" ht="13.35" customHeight="1"/>
    <row r="2765" s="39" customFormat="1" ht="13.35" customHeight="1"/>
    <row r="2766" s="39" customFormat="1" ht="13.35" customHeight="1"/>
    <row r="2767" s="39" customFormat="1" ht="13.35" customHeight="1"/>
    <row r="2768" s="39" customFormat="1" ht="13.35" customHeight="1"/>
    <row r="2769" s="39" customFormat="1" ht="13.35" customHeight="1"/>
    <row r="2770" s="39" customFormat="1" ht="13.35" customHeight="1"/>
    <row r="2771" s="39" customFormat="1" ht="13.35" customHeight="1"/>
    <row r="2772" s="39" customFormat="1" ht="13.35" customHeight="1"/>
    <row r="2773" s="39" customFormat="1" ht="13.35" customHeight="1"/>
    <row r="2774" s="39" customFormat="1" ht="13.35" customHeight="1"/>
    <row r="2775" s="39" customFormat="1" ht="13.35" customHeight="1"/>
    <row r="2776" s="39" customFormat="1" ht="13.35" customHeight="1"/>
    <row r="2777" s="39" customFormat="1" ht="13.35" customHeight="1"/>
    <row r="2778" s="39" customFormat="1" ht="13.35" customHeight="1"/>
    <row r="2779" s="39" customFormat="1" ht="13.35" customHeight="1"/>
    <row r="2780" s="39" customFormat="1" ht="13.35" customHeight="1"/>
    <row r="2781" s="39" customFormat="1" ht="13.35" customHeight="1"/>
    <row r="2782" s="39" customFormat="1" ht="13.35" customHeight="1"/>
    <row r="2783" s="39" customFormat="1" ht="13.35" customHeight="1"/>
    <row r="2784" s="39" customFormat="1" ht="13.35" customHeight="1"/>
    <row r="2785" s="39" customFormat="1" ht="13.35" customHeight="1"/>
    <row r="2786" s="39" customFormat="1" ht="13.35" customHeight="1"/>
    <row r="2787" s="39" customFormat="1" ht="13.35" customHeight="1"/>
    <row r="2788" s="39" customFormat="1" ht="13.35" customHeight="1"/>
    <row r="2789" s="39" customFormat="1" ht="13.35" customHeight="1"/>
    <row r="2790" s="39" customFormat="1" ht="13.35" customHeight="1"/>
    <row r="2791" s="39" customFormat="1" ht="13.35" customHeight="1"/>
    <row r="2792" s="39" customFormat="1" ht="13.35" customHeight="1"/>
    <row r="2793" s="39" customFormat="1" ht="13.35" customHeight="1"/>
    <row r="2794" s="39" customFormat="1" ht="13.35" customHeight="1"/>
    <row r="2795" s="39" customFormat="1" ht="13.35" customHeight="1"/>
    <row r="2796" s="39" customFormat="1" ht="13.35" customHeight="1"/>
    <row r="2797" s="39" customFormat="1" ht="13.35" customHeight="1"/>
    <row r="2798" s="39" customFormat="1" ht="13.35" customHeight="1"/>
    <row r="2799" s="39" customFormat="1" ht="13.35" customHeight="1"/>
    <row r="2800" s="39" customFormat="1" ht="13.35" customHeight="1"/>
    <row r="2801" s="39" customFormat="1" ht="13.35" customHeight="1"/>
    <row r="2802" s="39" customFormat="1" ht="13.35" customHeight="1"/>
    <row r="2803" s="39" customFormat="1" ht="13.35" customHeight="1"/>
    <row r="2804" s="39" customFormat="1" ht="13.35" customHeight="1"/>
    <row r="2805" s="39" customFormat="1" ht="13.35" customHeight="1"/>
    <row r="2806" s="39" customFormat="1" ht="13.35" customHeight="1"/>
    <row r="2807" s="39" customFormat="1" ht="13.35" customHeight="1"/>
    <row r="2808" s="39" customFormat="1" ht="13.35" customHeight="1"/>
    <row r="2809" s="39" customFormat="1" ht="13.35" customHeight="1"/>
    <row r="2810" s="39" customFormat="1" ht="13.35" customHeight="1"/>
    <row r="2811" s="39" customFormat="1" ht="13.35" customHeight="1"/>
    <row r="2812" s="39" customFormat="1" ht="13.35" customHeight="1"/>
    <row r="2813" s="39" customFormat="1" ht="13.35" customHeight="1"/>
    <row r="2814" s="39" customFormat="1" ht="13.35" customHeight="1"/>
    <row r="2815" s="39" customFormat="1" ht="13.35" customHeight="1"/>
    <row r="2816" s="39" customFormat="1" ht="13.35" customHeight="1"/>
    <row r="2817" s="39" customFormat="1" ht="13.35" customHeight="1"/>
    <row r="2818" s="39" customFormat="1" ht="13.35" customHeight="1"/>
    <row r="2819" s="39" customFormat="1" ht="13.35" customHeight="1"/>
    <row r="2820" s="39" customFormat="1" ht="13.35" customHeight="1"/>
    <row r="2821" s="39" customFormat="1" ht="13.35" customHeight="1"/>
    <row r="2822" s="39" customFormat="1" ht="13.35" customHeight="1"/>
    <row r="2823" s="39" customFormat="1" ht="13.35" customHeight="1"/>
    <row r="2824" s="39" customFormat="1" ht="13.35" customHeight="1"/>
    <row r="2825" s="39" customFormat="1" ht="13.35" customHeight="1"/>
    <row r="2826" s="39" customFormat="1" ht="13.35" customHeight="1"/>
    <row r="2827" s="39" customFormat="1" ht="13.35" customHeight="1"/>
    <row r="2828" s="39" customFormat="1" ht="13.35" customHeight="1"/>
    <row r="2829" s="39" customFormat="1" ht="13.35" customHeight="1"/>
    <row r="2830" s="39" customFormat="1" ht="13.35" customHeight="1"/>
    <row r="2831" s="39" customFormat="1" ht="13.35" customHeight="1"/>
    <row r="2832" s="39" customFormat="1" ht="13.35" customHeight="1"/>
    <row r="2833" s="39" customFormat="1" ht="13.35" customHeight="1"/>
    <row r="2834" s="39" customFormat="1" ht="13.35" customHeight="1"/>
    <row r="2835" s="39" customFormat="1" ht="13.35" customHeight="1"/>
    <row r="2836" s="39" customFormat="1" ht="13.35" customHeight="1"/>
    <row r="2837" s="39" customFormat="1" ht="13.35" customHeight="1"/>
    <row r="2838" s="39" customFormat="1" ht="13.35" customHeight="1"/>
    <row r="2839" s="39" customFormat="1" ht="13.35" customHeight="1"/>
    <row r="2840" s="39" customFormat="1" ht="13.35" customHeight="1"/>
    <row r="2841" s="39" customFormat="1" ht="13.35" customHeight="1"/>
    <row r="2842" s="39" customFormat="1" ht="13.35" customHeight="1"/>
    <row r="2843" s="39" customFormat="1" ht="13.35" customHeight="1"/>
    <row r="2844" s="39" customFormat="1" ht="13.35" customHeight="1"/>
    <row r="2845" s="39" customFormat="1" ht="13.35" customHeight="1"/>
    <row r="2846" s="39" customFormat="1" ht="13.35" customHeight="1"/>
    <row r="2847" s="39" customFormat="1" ht="13.35" customHeight="1"/>
    <row r="2848" s="39" customFormat="1" ht="13.35" customHeight="1"/>
    <row r="2849" s="39" customFormat="1" ht="13.35" customHeight="1"/>
    <row r="2850" s="39" customFormat="1" ht="13.35" customHeight="1"/>
    <row r="2851" s="39" customFormat="1" ht="13.35" customHeight="1"/>
    <row r="2852" s="39" customFormat="1" ht="13.35" customHeight="1"/>
    <row r="2853" s="39" customFormat="1" ht="13.35" customHeight="1"/>
    <row r="2854" s="39" customFormat="1" ht="13.35" customHeight="1"/>
    <row r="2855" s="39" customFormat="1" ht="13.35" customHeight="1"/>
    <row r="2856" s="39" customFormat="1" ht="13.35" customHeight="1"/>
    <row r="2857" s="39" customFormat="1" ht="13.35" customHeight="1"/>
    <row r="2858" s="39" customFormat="1" ht="13.35" customHeight="1"/>
    <row r="2859" s="39" customFormat="1" ht="13.35" customHeight="1"/>
    <row r="2860" s="39" customFormat="1" ht="13.35" customHeight="1"/>
    <row r="2861" s="39" customFormat="1" ht="13.35" customHeight="1"/>
    <row r="2862" s="39" customFormat="1" ht="13.35" customHeight="1"/>
    <row r="2863" s="39" customFormat="1" ht="13.35" customHeight="1"/>
    <row r="2864" s="39" customFormat="1" ht="13.35" customHeight="1"/>
    <row r="2865" s="39" customFormat="1" ht="13.35" customHeight="1"/>
    <row r="2866" s="39" customFormat="1" ht="13.35" customHeight="1"/>
    <row r="2867" s="39" customFormat="1" ht="13.35" customHeight="1"/>
    <row r="2868" s="39" customFormat="1" ht="13.35" customHeight="1"/>
    <row r="2869" s="39" customFormat="1" ht="13.35" customHeight="1"/>
    <row r="2870" s="39" customFormat="1" ht="13.35" customHeight="1"/>
    <row r="2871" s="39" customFormat="1" ht="13.35" customHeight="1"/>
    <row r="2872" s="39" customFormat="1" ht="13.35" customHeight="1"/>
    <row r="2873" s="39" customFormat="1" ht="13.35" customHeight="1"/>
    <row r="2874" s="39" customFormat="1" ht="13.35" customHeight="1"/>
    <row r="2875" s="39" customFormat="1" ht="13.35" customHeight="1"/>
    <row r="2876" s="39" customFormat="1" ht="13.35" customHeight="1"/>
    <row r="2877" s="39" customFormat="1" ht="13.35" customHeight="1"/>
    <row r="2878" s="39" customFormat="1" ht="13.35" customHeight="1"/>
    <row r="2879" s="39" customFormat="1" ht="13.35" customHeight="1"/>
    <row r="2880" s="39" customFormat="1" ht="13.35" customHeight="1"/>
    <row r="2881" s="39" customFormat="1" ht="13.35" customHeight="1"/>
    <row r="2882" s="39" customFormat="1" ht="13.35" customHeight="1"/>
    <row r="2883" s="39" customFormat="1" ht="13.35" customHeight="1"/>
    <row r="2884" s="39" customFormat="1" ht="13.35" customHeight="1"/>
    <row r="2885" s="39" customFormat="1" ht="13.35" customHeight="1"/>
    <row r="2886" s="39" customFormat="1" ht="13.35" customHeight="1"/>
    <row r="2887" s="39" customFormat="1" ht="13.35" customHeight="1"/>
    <row r="2888" s="39" customFormat="1" ht="13.35" customHeight="1"/>
    <row r="2889" s="39" customFormat="1" ht="13.35" customHeight="1"/>
    <row r="2890" s="39" customFormat="1" ht="13.35" customHeight="1"/>
    <row r="2891" s="39" customFormat="1" ht="13.35" customHeight="1"/>
    <row r="2892" s="39" customFormat="1" ht="13.35" customHeight="1"/>
    <row r="2893" s="39" customFormat="1" ht="13.35" customHeight="1"/>
    <row r="2894" s="39" customFormat="1" ht="13.35" customHeight="1"/>
    <row r="2895" s="39" customFormat="1" ht="13.35" customHeight="1"/>
    <row r="2896" s="39" customFormat="1" ht="13.35" customHeight="1"/>
    <row r="2897" s="39" customFormat="1" ht="13.35" customHeight="1"/>
    <row r="2898" s="39" customFormat="1" ht="13.35" customHeight="1"/>
    <row r="2899" s="39" customFormat="1" ht="13.35" customHeight="1"/>
    <row r="2900" s="39" customFormat="1" ht="13.35" customHeight="1"/>
    <row r="2901" s="39" customFormat="1" ht="13.35" customHeight="1"/>
    <row r="2902" s="39" customFormat="1" ht="13.35" customHeight="1"/>
    <row r="2903" s="39" customFormat="1" ht="13.35" customHeight="1"/>
    <row r="2904" s="39" customFormat="1" ht="13.35" customHeight="1"/>
    <row r="2905" s="39" customFormat="1" ht="13.35" customHeight="1"/>
    <row r="2906" s="39" customFormat="1" ht="13.35" customHeight="1"/>
    <row r="2907" s="39" customFormat="1" ht="13.35" customHeight="1"/>
    <row r="2908" s="39" customFormat="1" ht="13.35" customHeight="1"/>
    <row r="2909" s="39" customFormat="1" ht="13.35" customHeight="1"/>
    <row r="2910" s="39" customFormat="1" ht="13.35" customHeight="1"/>
    <row r="2911" s="39" customFormat="1" ht="13.35" customHeight="1"/>
    <row r="2912" s="39" customFormat="1" ht="13.35" customHeight="1"/>
    <row r="2913" s="39" customFormat="1" ht="13.35" customHeight="1"/>
    <row r="2914" s="39" customFormat="1" ht="13.35" customHeight="1"/>
    <row r="2915" s="39" customFormat="1" ht="13.35" customHeight="1"/>
    <row r="2916" s="39" customFormat="1" ht="13.35" customHeight="1"/>
    <row r="2917" s="39" customFormat="1" ht="13.35" customHeight="1"/>
    <row r="2918" s="39" customFormat="1" ht="13.35" customHeight="1"/>
    <row r="2919" s="39" customFormat="1" ht="13.35" customHeight="1"/>
    <row r="2920" s="39" customFormat="1" ht="13.35" customHeight="1"/>
    <row r="2921" s="39" customFormat="1" ht="13.35" customHeight="1"/>
    <row r="2922" s="39" customFormat="1" ht="13.35" customHeight="1"/>
    <row r="2923" s="39" customFormat="1" ht="13.35" customHeight="1"/>
    <row r="2924" s="39" customFormat="1" ht="13.35" customHeight="1"/>
    <row r="2925" s="39" customFormat="1" ht="13.35" customHeight="1"/>
    <row r="2926" s="39" customFormat="1" ht="13.35" customHeight="1"/>
    <row r="2927" s="39" customFormat="1" ht="13.35" customHeight="1"/>
    <row r="2928" s="39" customFormat="1" ht="13.35" customHeight="1"/>
    <row r="2929" s="39" customFormat="1" ht="13.35" customHeight="1"/>
    <row r="2930" s="39" customFormat="1" ht="13.35" customHeight="1"/>
    <row r="2931" s="39" customFormat="1" ht="13.35" customHeight="1"/>
    <row r="2932" s="39" customFormat="1" ht="13.35" customHeight="1"/>
    <row r="2933" s="39" customFormat="1" ht="13.35" customHeight="1"/>
    <row r="2934" s="39" customFormat="1" ht="13.35" customHeight="1"/>
    <row r="2935" s="39" customFormat="1" ht="13.35" customHeight="1"/>
    <row r="2936" s="39" customFormat="1" ht="13.35" customHeight="1"/>
    <row r="2937" s="39" customFormat="1" ht="13.35" customHeight="1"/>
    <row r="2938" s="39" customFormat="1" ht="13.35" customHeight="1"/>
    <row r="2939" s="39" customFormat="1" ht="13.35" customHeight="1"/>
    <row r="2940" s="39" customFormat="1" ht="13.35" customHeight="1"/>
    <row r="2941" s="39" customFormat="1" ht="13.35" customHeight="1"/>
    <row r="2942" s="39" customFormat="1" ht="13.35" customHeight="1"/>
    <row r="2943" s="39" customFormat="1" ht="13.35" customHeight="1"/>
    <row r="2944" s="39" customFormat="1" ht="13.35" customHeight="1"/>
    <row r="2945" s="39" customFormat="1" ht="13.35" customHeight="1"/>
    <row r="2946" s="39" customFormat="1" ht="13.35" customHeight="1"/>
    <row r="2947" s="39" customFormat="1" ht="13.35" customHeight="1"/>
    <row r="2948" s="39" customFormat="1" ht="13.35" customHeight="1"/>
    <row r="2949" s="39" customFormat="1" ht="13.35" customHeight="1"/>
    <row r="2950" s="39" customFormat="1" ht="13.35" customHeight="1"/>
    <row r="2951" s="39" customFormat="1" ht="13.35" customHeight="1"/>
    <row r="2952" s="39" customFormat="1" ht="13.35" customHeight="1"/>
    <row r="2953" s="39" customFormat="1" ht="13.35" customHeight="1"/>
    <row r="2954" s="39" customFormat="1" ht="13.35" customHeight="1"/>
    <row r="2955" s="39" customFormat="1" ht="13.35" customHeight="1"/>
    <row r="2956" s="39" customFormat="1" ht="13.35" customHeight="1"/>
    <row r="2957" s="39" customFormat="1" ht="13.35" customHeight="1"/>
    <row r="2958" s="39" customFormat="1" ht="13.35" customHeight="1"/>
    <row r="2959" s="39" customFormat="1" ht="13.35" customHeight="1"/>
    <row r="2960" s="39" customFormat="1" ht="13.35" customHeight="1"/>
    <row r="2961" s="39" customFormat="1" ht="13.35" customHeight="1"/>
    <row r="2962" s="39" customFormat="1" ht="13.35" customHeight="1"/>
    <row r="2963" s="39" customFormat="1" ht="13.35" customHeight="1"/>
    <row r="2964" s="39" customFormat="1" ht="13.35" customHeight="1"/>
    <row r="2965" s="39" customFormat="1" ht="13.35" customHeight="1"/>
    <row r="2966" s="39" customFormat="1" ht="13.35" customHeight="1"/>
    <row r="2967" s="39" customFormat="1" ht="13.35" customHeight="1"/>
    <row r="2968" s="39" customFormat="1" ht="13.35" customHeight="1"/>
    <row r="2969" s="39" customFormat="1" ht="13.35" customHeight="1"/>
    <row r="2970" s="39" customFormat="1" ht="13.35" customHeight="1"/>
    <row r="2971" s="39" customFormat="1" ht="13.35" customHeight="1"/>
    <row r="2972" s="39" customFormat="1" ht="13.35" customHeight="1"/>
    <row r="2973" s="39" customFormat="1" ht="13.35" customHeight="1"/>
    <row r="2974" s="39" customFormat="1" ht="13.35" customHeight="1"/>
    <row r="2975" s="39" customFormat="1" ht="13.35" customHeight="1"/>
    <row r="2976" s="39" customFormat="1" ht="13.35" customHeight="1"/>
    <row r="2977" s="39" customFormat="1" ht="13.35" customHeight="1"/>
    <row r="2978" s="39" customFormat="1" ht="13.35" customHeight="1"/>
    <row r="2979" s="39" customFormat="1" ht="13.35" customHeight="1"/>
    <row r="2980" s="39" customFormat="1" ht="13.35" customHeight="1"/>
    <row r="2981" s="39" customFormat="1" ht="13.35" customHeight="1"/>
    <row r="2982" s="39" customFormat="1" ht="13.35" customHeight="1"/>
    <row r="2983" s="39" customFormat="1" ht="13.35" customHeight="1"/>
    <row r="2984" s="39" customFormat="1" ht="13.35" customHeight="1"/>
    <row r="2985" s="39" customFormat="1" ht="13.35" customHeight="1"/>
    <row r="2986" s="39" customFormat="1" ht="13.35" customHeight="1"/>
    <row r="2987" s="39" customFormat="1" ht="13.35" customHeight="1"/>
    <row r="2988" s="39" customFormat="1" ht="13.35" customHeight="1"/>
    <row r="2989" s="39" customFormat="1" ht="13.35" customHeight="1"/>
    <row r="2990" s="39" customFormat="1" ht="13.35" customHeight="1"/>
    <row r="2991" s="39" customFormat="1" ht="13.35" customHeight="1"/>
    <row r="2992" s="39" customFormat="1" ht="13.35" customHeight="1"/>
    <row r="2993" s="39" customFormat="1" ht="13.35" customHeight="1"/>
    <row r="2994" s="39" customFormat="1" ht="13.35" customHeight="1"/>
    <row r="2995" s="39" customFormat="1" ht="13.35" customHeight="1"/>
    <row r="2996" s="39" customFormat="1" ht="13.35" customHeight="1"/>
    <row r="2997" s="39" customFormat="1" ht="13.35" customHeight="1"/>
    <row r="2998" s="39" customFormat="1" ht="13.35" customHeight="1"/>
    <row r="2999" s="39" customFormat="1" ht="13.35" customHeight="1"/>
    <row r="3000" s="39" customFormat="1" ht="13.35" customHeight="1"/>
    <row r="3001" s="39" customFormat="1" ht="13.35" customHeight="1"/>
    <row r="3002" s="39" customFormat="1" ht="13.35" customHeight="1"/>
    <row r="3003" s="39" customFormat="1" ht="13.35" customHeight="1"/>
    <row r="3004" s="39" customFormat="1" ht="13.35" customHeight="1"/>
    <row r="3005" s="39" customFormat="1" ht="13.35" customHeight="1"/>
    <row r="3006" s="39" customFormat="1" ht="13.35" customHeight="1"/>
    <row r="3007" s="39" customFormat="1" ht="13.35" customHeight="1"/>
    <row r="3008" s="39" customFormat="1" ht="13.35" customHeight="1"/>
    <row r="3009" s="39" customFormat="1" ht="13.35" customHeight="1"/>
    <row r="3010" s="39" customFormat="1" ht="13.35" customHeight="1"/>
    <row r="3011" s="39" customFormat="1" ht="13.35" customHeight="1"/>
    <row r="3012" s="39" customFormat="1" ht="13.35" customHeight="1"/>
    <row r="3013" s="39" customFormat="1" ht="13.35" customHeight="1"/>
    <row r="3014" s="39" customFormat="1" ht="13.35" customHeight="1"/>
    <row r="3015" s="39" customFormat="1" ht="13.35" customHeight="1"/>
    <row r="3016" s="39" customFormat="1" ht="13.35" customHeight="1"/>
    <row r="3017" s="39" customFormat="1" ht="13.35" customHeight="1"/>
    <row r="3018" s="39" customFormat="1" ht="13.35" customHeight="1"/>
    <row r="3019" s="39" customFormat="1" ht="13.35" customHeight="1"/>
    <row r="3020" s="39" customFormat="1" ht="13.35" customHeight="1"/>
    <row r="3021" s="39" customFormat="1" ht="13.35" customHeight="1"/>
    <row r="3022" s="39" customFormat="1" ht="13.35" customHeight="1"/>
    <row r="3023" s="39" customFormat="1" ht="13.35" customHeight="1"/>
    <row r="3024" s="39" customFormat="1" ht="13.35" customHeight="1"/>
    <row r="3025" s="39" customFormat="1" ht="13.35" customHeight="1"/>
    <row r="3026" s="39" customFormat="1" ht="13.35" customHeight="1"/>
    <row r="3027" s="39" customFormat="1" ht="13.35" customHeight="1"/>
    <row r="3028" s="39" customFormat="1" ht="13.35" customHeight="1"/>
    <row r="3029" s="39" customFormat="1" ht="13.35" customHeight="1"/>
    <row r="3030" s="39" customFormat="1" ht="13.35" customHeight="1"/>
    <row r="3031" s="39" customFormat="1" ht="13.35" customHeight="1"/>
    <row r="3032" s="39" customFormat="1" ht="13.35" customHeight="1"/>
    <row r="3033" s="39" customFormat="1" ht="13.35" customHeight="1"/>
    <row r="3034" s="39" customFormat="1" ht="13.35" customHeight="1"/>
    <row r="3035" s="39" customFormat="1" ht="13.35" customHeight="1"/>
    <row r="3036" s="39" customFormat="1" ht="13.35" customHeight="1"/>
    <row r="3037" s="39" customFormat="1" ht="13.35" customHeight="1"/>
    <row r="3038" s="39" customFormat="1" ht="13.35" customHeight="1"/>
    <row r="3039" s="39" customFormat="1" ht="13.35" customHeight="1"/>
    <row r="3040" s="39" customFormat="1" ht="13.35" customHeight="1"/>
    <row r="3041" s="39" customFormat="1" ht="13.35" customHeight="1"/>
    <row r="3042" s="39" customFormat="1" ht="13.35" customHeight="1"/>
    <row r="3043" s="39" customFormat="1" ht="13.35" customHeight="1"/>
    <row r="3044" s="39" customFormat="1" ht="13.35" customHeight="1"/>
    <row r="3045" s="39" customFormat="1" ht="13.35" customHeight="1"/>
    <row r="3046" s="39" customFormat="1" ht="13.35" customHeight="1"/>
    <row r="3047" s="39" customFormat="1" ht="13.35" customHeight="1"/>
    <row r="3048" s="39" customFormat="1" ht="13.35" customHeight="1"/>
    <row r="3049" s="39" customFormat="1" ht="13.35" customHeight="1"/>
    <row r="3050" s="39" customFormat="1" ht="13.35" customHeight="1"/>
    <row r="3051" s="39" customFormat="1" ht="13.35" customHeight="1"/>
    <row r="3052" s="39" customFormat="1" ht="13.35" customHeight="1"/>
    <row r="3053" s="39" customFormat="1" ht="13.35" customHeight="1"/>
    <row r="3054" s="39" customFormat="1" ht="13.35" customHeight="1"/>
    <row r="3055" s="39" customFormat="1" ht="13.35" customHeight="1"/>
    <row r="3056" s="39" customFormat="1" ht="13.35" customHeight="1"/>
    <row r="3057" s="39" customFormat="1" ht="13.35" customHeight="1"/>
    <row r="3058" s="39" customFormat="1" ht="13.35" customHeight="1"/>
    <row r="3059" s="39" customFormat="1" ht="13.35" customHeight="1"/>
    <row r="3060" s="39" customFormat="1" ht="13.35" customHeight="1"/>
    <row r="3061" s="39" customFormat="1" ht="13.35" customHeight="1"/>
    <row r="3062" s="39" customFormat="1" ht="13.35" customHeight="1"/>
    <row r="3063" s="39" customFormat="1" ht="13.35" customHeight="1"/>
    <row r="3064" s="39" customFormat="1" ht="13.35" customHeight="1"/>
    <row r="3065" s="39" customFormat="1" ht="13.35" customHeight="1"/>
    <row r="3066" s="39" customFormat="1" ht="13.35" customHeight="1"/>
    <row r="3067" s="39" customFormat="1" ht="13.35" customHeight="1"/>
    <row r="3068" s="39" customFormat="1" ht="13.35" customHeight="1"/>
    <row r="3069" s="39" customFormat="1" ht="13.35" customHeight="1"/>
    <row r="3070" s="39" customFormat="1" ht="13.35" customHeight="1"/>
    <row r="3071" s="39" customFormat="1" ht="13.35" customHeight="1"/>
    <row r="3072" s="39" customFormat="1" ht="13.35" customHeight="1"/>
    <row r="3073" s="39" customFormat="1" ht="13.35" customHeight="1"/>
    <row r="3074" s="39" customFormat="1" ht="13.35" customHeight="1"/>
    <row r="3075" s="39" customFormat="1" ht="13.35" customHeight="1"/>
    <row r="3076" s="39" customFormat="1" ht="13.35" customHeight="1"/>
    <row r="3077" s="39" customFormat="1" ht="13.35" customHeight="1"/>
    <row r="3078" s="39" customFormat="1" ht="13.35" customHeight="1"/>
    <row r="3079" s="39" customFormat="1" ht="13.35" customHeight="1"/>
    <row r="3080" s="39" customFormat="1" ht="13.35" customHeight="1"/>
    <row r="3081" s="39" customFormat="1" ht="13.35" customHeight="1"/>
    <row r="3082" s="39" customFormat="1" ht="13.35" customHeight="1"/>
    <row r="3083" s="39" customFormat="1" ht="13.35" customHeight="1"/>
    <row r="3084" s="39" customFormat="1" ht="13.35" customHeight="1"/>
    <row r="3085" s="39" customFormat="1" ht="13.35" customHeight="1"/>
    <row r="3086" s="39" customFormat="1" ht="13.35" customHeight="1"/>
    <row r="3087" s="39" customFormat="1" ht="13.35" customHeight="1"/>
    <row r="3088" s="39" customFormat="1" ht="13.35" customHeight="1"/>
    <row r="3089" s="39" customFormat="1" ht="13.35" customHeight="1"/>
    <row r="3090" s="39" customFormat="1" ht="13.35" customHeight="1"/>
    <row r="3091" s="39" customFormat="1" ht="13.35" customHeight="1"/>
    <row r="3092" s="39" customFormat="1" ht="13.35" customHeight="1"/>
    <row r="3093" s="39" customFormat="1" ht="13.35" customHeight="1"/>
    <row r="3094" s="39" customFormat="1" ht="13.35" customHeight="1"/>
    <row r="3095" s="39" customFormat="1" ht="13.35" customHeight="1"/>
    <row r="3096" s="39" customFormat="1" ht="13.35" customHeight="1"/>
    <row r="3097" s="39" customFormat="1" ht="13.35" customHeight="1"/>
    <row r="3098" s="39" customFormat="1" ht="13.35" customHeight="1"/>
    <row r="3099" s="39" customFormat="1" ht="13.35" customHeight="1"/>
    <row r="3100" s="39" customFormat="1" ht="13.35" customHeight="1"/>
    <row r="3101" s="39" customFormat="1" ht="13.35" customHeight="1"/>
    <row r="3102" s="39" customFormat="1" ht="13.35" customHeight="1"/>
    <row r="3103" s="39" customFormat="1" ht="13.35" customHeight="1"/>
    <row r="3104" s="39" customFormat="1" ht="13.35" customHeight="1"/>
    <row r="3105" s="39" customFormat="1" ht="13.35" customHeight="1"/>
    <row r="3106" s="39" customFormat="1" ht="13.35" customHeight="1"/>
    <row r="3107" s="39" customFormat="1" ht="13.35" customHeight="1"/>
    <row r="3108" s="39" customFormat="1" ht="13.35" customHeight="1"/>
    <row r="3109" s="39" customFormat="1" ht="13.35" customHeight="1"/>
    <row r="3110" s="39" customFormat="1" ht="13.35" customHeight="1"/>
    <row r="3111" s="39" customFormat="1" ht="13.35" customHeight="1"/>
    <row r="3112" s="39" customFormat="1" ht="13.35" customHeight="1"/>
    <row r="3113" s="39" customFormat="1" ht="13.35" customHeight="1"/>
    <row r="3114" s="39" customFormat="1" ht="13.35" customHeight="1"/>
    <row r="3115" s="39" customFormat="1" ht="13.35" customHeight="1"/>
    <row r="3116" s="39" customFormat="1" ht="13.35" customHeight="1"/>
    <row r="3117" s="39" customFormat="1" ht="13.35" customHeight="1"/>
    <row r="3118" s="39" customFormat="1" ht="13.35" customHeight="1"/>
    <row r="3119" s="39" customFormat="1" ht="13.35" customHeight="1"/>
    <row r="3120" s="39" customFormat="1" ht="13.35" customHeight="1"/>
    <row r="3121" s="39" customFormat="1" ht="13.35" customHeight="1"/>
    <row r="3122" s="39" customFormat="1" ht="13.35" customHeight="1"/>
    <row r="3123" s="39" customFormat="1" ht="13.35" customHeight="1"/>
    <row r="3124" s="39" customFormat="1" ht="13.35" customHeight="1"/>
    <row r="3125" s="39" customFormat="1" ht="13.35" customHeight="1"/>
    <row r="3126" s="39" customFormat="1" ht="13.35" customHeight="1"/>
    <row r="3127" s="39" customFormat="1" ht="13.35" customHeight="1"/>
    <row r="3128" s="39" customFormat="1" ht="13.35" customHeight="1"/>
    <row r="3129" s="39" customFormat="1" ht="13.35" customHeight="1"/>
    <row r="3130" s="39" customFormat="1" ht="13.35" customHeight="1"/>
    <row r="3131" s="39" customFormat="1" ht="13.35" customHeight="1"/>
    <row r="3132" s="39" customFormat="1" ht="13.35" customHeight="1"/>
    <row r="3133" s="39" customFormat="1" ht="13.35" customHeight="1"/>
    <row r="3134" s="39" customFormat="1" ht="13.35" customHeight="1"/>
    <row r="3135" s="39" customFormat="1" ht="13.35" customHeight="1"/>
    <row r="3136" s="39" customFormat="1" ht="13.35" customHeight="1"/>
    <row r="3137" s="39" customFormat="1" ht="13.35" customHeight="1"/>
    <row r="3138" s="39" customFormat="1" ht="13.35" customHeight="1"/>
    <row r="3139" s="39" customFormat="1" ht="13.35" customHeight="1"/>
    <row r="3140" s="39" customFormat="1" ht="13.35" customHeight="1"/>
    <row r="3141" s="39" customFormat="1" ht="13.35" customHeight="1"/>
    <row r="3142" s="39" customFormat="1" ht="13.35" customHeight="1"/>
    <row r="3143" s="39" customFormat="1" ht="13.35" customHeight="1"/>
    <row r="3144" s="39" customFormat="1" ht="13.35" customHeight="1"/>
    <row r="3145" s="39" customFormat="1" ht="13.35" customHeight="1"/>
    <row r="3146" s="39" customFormat="1" ht="13.35" customHeight="1"/>
    <row r="3147" s="39" customFormat="1" ht="13.35" customHeight="1"/>
    <row r="3148" s="39" customFormat="1" ht="13.35" customHeight="1"/>
    <row r="3149" s="39" customFormat="1" ht="13.35" customHeight="1"/>
    <row r="3150" s="39" customFormat="1" ht="13.35" customHeight="1"/>
    <row r="3151" s="39" customFormat="1" ht="13.35" customHeight="1"/>
    <row r="3152" s="39" customFormat="1" ht="13.35" customHeight="1"/>
    <row r="3153" spans="2:9" s="39" customFormat="1" ht="13.35" customHeight="1"/>
    <row r="3154" spans="2:9" s="39" customFormat="1" ht="13.35" customHeight="1"/>
    <row r="3155" spans="2:9" s="39" customFormat="1" ht="13.35" customHeight="1"/>
    <row r="3156" spans="2:9" s="39" customFormat="1" ht="13.35" customHeight="1"/>
    <row r="3157" spans="2:9" s="39" customFormat="1" ht="13.35" customHeight="1"/>
    <row r="3158" spans="2:9" s="39" customFormat="1" ht="13.35" customHeight="1"/>
    <row r="3159" spans="2:9" s="39" customFormat="1" ht="13.35" customHeight="1"/>
    <row r="3160" spans="2:9" s="39" customFormat="1" ht="13.35" customHeight="1"/>
    <row r="3161" spans="2:9" s="39" customFormat="1" ht="13.35" customHeight="1"/>
    <row r="3162" spans="2:9">
      <c r="B3162" s="39"/>
      <c r="C3162" s="39"/>
      <c r="D3162" s="39"/>
      <c r="E3162" s="39"/>
      <c r="F3162" s="39"/>
      <c r="H3162" s="39"/>
      <c r="I3162" s="39"/>
    </row>
  </sheetData>
  <mergeCells count="2">
    <mergeCell ref="B4:C4"/>
    <mergeCell ref="B21:C21"/>
  </mergeCells>
  <phoneticPr fontId="5" type="noConversion"/>
  <hyperlinks>
    <hyperlink ref="H39" location="CONTENTS!A1" display="CONTENTS!A1"/>
  </hyperlink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42.xml><?xml version="1.0" encoding="utf-8"?>
<worksheet xmlns="http://schemas.openxmlformats.org/spreadsheetml/2006/main" xmlns:r="http://schemas.openxmlformats.org/officeDocument/2006/relationships">
  <sheetPr codeName="Sheet47" enableFormatConditionsCalculation="0">
    <pageSetUpPr fitToPage="1"/>
  </sheetPr>
  <dimension ref="A1:AH2988"/>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0.7109375" style="167" customWidth="1"/>
    <col min="4" max="5" width="11.28515625" style="33" customWidth="1"/>
    <col min="6" max="6" width="11.28515625" style="34" customWidth="1"/>
    <col min="7" max="7" width="12.5703125" style="5" customWidth="1"/>
    <col min="8" max="10" width="11.28515625" style="5" customWidth="1"/>
    <col min="11" max="11" width="13.140625" style="5" customWidth="1"/>
    <col min="12" max="14" width="11.28515625" style="5" customWidth="1"/>
    <col min="15" max="15" width="14.28515625" style="5" customWidth="1"/>
    <col min="16" max="17" width="11.28515625" style="5" customWidth="1"/>
    <col min="18" max="20" width="9.28515625" style="5" customWidth="1"/>
    <col min="21" max="21" width="9.140625" style="5"/>
    <col min="22" max="24" width="9.140625" style="10"/>
    <col min="25" max="25" width="50.7109375" style="10" bestFit="1" customWidth="1"/>
    <col min="26" max="26" width="9.140625" style="10"/>
    <col min="27" max="27" width="10" style="10" bestFit="1" customWidth="1"/>
    <col min="28" max="33" width="9.140625" style="10"/>
    <col min="34" max="16384" width="9.140625" style="11"/>
  </cols>
  <sheetData>
    <row r="1" spans="1:34" s="39" customFormat="1" ht="15" customHeight="1">
      <c r="A1" s="112" t="s">
        <v>227</v>
      </c>
      <c r="B1" s="426"/>
      <c r="C1" s="426"/>
      <c r="D1" s="494"/>
      <c r="E1" s="494"/>
      <c r="F1" s="495"/>
      <c r="G1" s="496"/>
      <c r="H1" s="496"/>
      <c r="I1" s="496"/>
      <c r="J1" s="496"/>
      <c r="K1" s="1"/>
      <c r="L1" s="1"/>
      <c r="M1" s="1"/>
      <c r="N1" s="1"/>
    </row>
    <row r="2" spans="1:34" s="39" customFormat="1" ht="13.35" customHeight="1">
      <c r="A2" s="196"/>
      <c r="B2" s="197" t="s">
        <v>162</v>
      </c>
      <c r="C2" s="198"/>
      <c r="D2" s="357" t="s">
        <v>257</v>
      </c>
      <c r="E2" s="358"/>
      <c r="F2" s="359"/>
      <c r="G2" s="358"/>
      <c r="H2" s="358"/>
      <c r="I2" s="358"/>
      <c r="J2" s="358"/>
      <c r="K2" s="359"/>
      <c r="L2" s="359"/>
      <c r="M2" s="358"/>
      <c r="N2" s="360"/>
    </row>
    <row r="3" spans="1:34" s="109" customFormat="1" ht="15" customHeight="1">
      <c r="A3" s="250"/>
      <c r="B3" s="251" t="s">
        <v>97</v>
      </c>
      <c r="C3" s="252"/>
      <c r="D3" s="199" t="s">
        <v>104</v>
      </c>
      <c r="E3" s="200"/>
      <c r="F3" s="201" t="s">
        <v>105</v>
      </c>
      <c r="G3" s="202"/>
      <c r="H3" s="200"/>
      <c r="I3" s="203" t="s">
        <v>106</v>
      </c>
      <c r="J3" s="202"/>
      <c r="K3" s="204"/>
      <c r="L3" s="205"/>
      <c r="M3" s="200" t="s">
        <v>80</v>
      </c>
      <c r="N3" s="207" t="s">
        <v>80</v>
      </c>
      <c r="P3" s="1"/>
      <c r="Q3" s="1"/>
      <c r="R3" s="1"/>
      <c r="S3" s="1"/>
      <c r="T3" s="1"/>
      <c r="U3" s="1"/>
      <c r="V3" s="1"/>
      <c r="W3" s="3"/>
      <c r="X3" s="3"/>
      <c r="Y3" s="3"/>
      <c r="Z3" s="3"/>
      <c r="AA3" s="3"/>
      <c r="AB3" s="3"/>
      <c r="AC3" s="3"/>
      <c r="AD3" s="3"/>
      <c r="AE3" s="3"/>
      <c r="AF3" s="3"/>
      <c r="AG3" s="3"/>
      <c r="AH3" s="3"/>
    </row>
    <row r="4" spans="1:34" s="39" customFormat="1" ht="66.2" customHeight="1">
      <c r="A4" s="116"/>
      <c r="B4" s="603" t="s">
        <v>169</v>
      </c>
      <c r="C4" s="604"/>
      <c r="D4" s="208" t="s">
        <v>1</v>
      </c>
      <c r="E4" s="209" t="s">
        <v>9</v>
      </c>
      <c r="F4" s="208" t="s">
        <v>120</v>
      </c>
      <c r="G4" s="210" t="s">
        <v>87</v>
      </c>
      <c r="H4" s="209" t="s">
        <v>4</v>
      </c>
      <c r="I4" s="208" t="s">
        <v>119</v>
      </c>
      <c r="J4" s="210" t="s">
        <v>95</v>
      </c>
      <c r="K4" s="210" t="s">
        <v>118</v>
      </c>
      <c r="L4" s="209" t="s">
        <v>109</v>
      </c>
      <c r="M4" s="210" t="s">
        <v>21</v>
      </c>
      <c r="N4" s="211" t="s">
        <v>96</v>
      </c>
    </row>
    <row r="5" spans="1:34" s="25" customFormat="1" ht="13.35" customHeight="1">
      <c r="A5" s="72"/>
      <c r="B5" s="24" t="s">
        <v>30</v>
      </c>
      <c r="C5" s="67" t="s">
        <v>81</v>
      </c>
      <c r="D5" s="241">
        <v>8496</v>
      </c>
      <c r="E5" s="84">
        <v>413</v>
      </c>
      <c r="F5" s="12">
        <v>16030</v>
      </c>
      <c r="G5" s="13">
        <v>628</v>
      </c>
      <c r="H5" s="84">
        <v>11235</v>
      </c>
      <c r="I5" s="12">
        <v>32223</v>
      </c>
      <c r="J5" s="13">
        <v>5441</v>
      </c>
      <c r="K5" s="13">
        <v>67856</v>
      </c>
      <c r="L5" s="84">
        <v>7404</v>
      </c>
      <c r="M5" s="13">
        <v>332</v>
      </c>
      <c r="N5" s="213">
        <v>150058</v>
      </c>
    </row>
    <row r="6" spans="1:34" s="25" customFormat="1" ht="13.35" customHeight="1">
      <c r="A6" s="220"/>
      <c r="B6" s="50" t="s">
        <v>31</v>
      </c>
      <c r="C6" s="50" t="s">
        <v>32</v>
      </c>
      <c r="D6" s="51">
        <v>2906</v>
      </c>
      <c r="E6" s="228">
        <v>596</v>
      </c>
      <c r="F6" s="51">
        <v>6095</v>
      </c>
      <c r="G6" s="52">
        <v>341</v>
      </c>
      <c r="H6" s="228">
        <v>15716</v>
      </c>
      <c r="I6" s="51">
        <v>26647</v>
      </c>
      <c r="J6" s="52">
        <v>4875</v>
      </c>
      <c r="K6" s="52">
        <v>55741</v>
      </c>
      <c r="L6" s="228">
        <v>9200</v>
      </c>
      <c r="M6" s="52">
        <v>544</v>
      </c>
      <c r="N6" s="214">
        <v>122661</v>
      </c>
    </row>
    <row r="7" spans="1:34" s="25" customFormat="1" ht="13.35" customHeight="1">
      <c r="A7" s="37"/>
      <c r="B7" s="24" t="s">
        <v>33</v>
      </c>
      <c r="C7" s="67" t="s">
        <v>127</v>
      </c>
      <c r="D7" s="12">
        <v>1397</v>
      </c>
      <c r="E7" s="84">
        <v>93</v>
      </c>
      <c r="F7" s="12">
        <v>5312</v>
      </c>
      <c r="G7" s="13">
        <v>229</v>
      </c>
      <c r="H7" s="84">
        <v>4376</v>
      </c>
      <c r="I7" s="12">
        <v>14699</v>
      </c>
      <c r="J7" s="13">
        <v>2251</v>
      </c>
      <c r="K7" s="13">
        <v>27623</v>
      </c>
      <c r="L7" s="84">
        <v>3161</v>
      </c>
      <c r="M7" s="13">
        <v>430</v>
      </c>
      <c r="N7" s="213">
        <v>59571</v>
      </c>
    </row>
    <row r="8" spans="1:34" s="25" customFormat="1" ht="13.35" customHeight="1">
      <c r="A8" s="37"/>
      <c r="B8" s="24" t="s">
        <v>34</v>
      </c>
      <c r="C8" s="38" t="s">
        <v>62</v>
      </c>
      <c r="D8" s="12">
        <v>642</v>
      </c>
      <c r="E8" s="84">
        <v>51</v>
      </c>
      <c r="F8" s="12">
        <v>2486</v>
      </c>
      <c r="G8" s="13">
        <v>104</v>
      </c>
      <c r="H8" s="84">
        <v>1430</v>
      </c>
      <c r="I8" s="12">
        <v>5166</v>
      </c>
      <c r="J8" s="13">
        <v>792</v>
      </c>
      <c r="K8" s="13">
        <v>11282</v>
      </c>
      <c r="L8" s="84">
        <v>1163</v>
      </c>
      <c r="M8" s="13">
        <v>58</v>
      </c>
      <c r="N8" s="213">
        <v>23174</v>
      </c>
    </row>
    <row r="9" spans="1:34" s="25" customFormat="1" ht="13.35" customHeight="1">
      <c r="A9" s="37"/>
      <c r="B9" s="38" t="s">
        <v>35</v>
      </c>
      <c r="C9" s="38" t="s">
        <v>63</v>
      </c>
      <c r="D9" s="12">
        <v>591</v>
      </c>
      <c r="E9" s="84">
        <v>31</v>
      </c>
      <c r="F9" s="12">
        <v>2108</v>
      </c>
      <c r="G9" s="13">
        <v>70</v>
      </c>
      <c r="H9" s="84">
        <v>1038</v>
      </c>
      <c r="I9" s="12">
        <v>3883</v>
      </c>
      <c r="J9" s="13">
        <v>573</v>
      </c>
      <c r="K9" s="13">
        <v>7925</v>
      </c>
      <c r="L9" s="84">
        <v>881</v>
      </c>
      <c r="M9" s="13">
        <v>20</v>
      </c>
      <c r="N9" s="213">
        <v>17120</v>
      </c>
    </row>
    <row r="10" spans="1:34" s="25" customFormat="1" ht="13.35" customHeight="1">
      <c r="A10" s="37"/>
      <c r="B10" s="38" t="s">
        <v>36</v>
      </c>
      <c r="C10" s="38" t="s">
        <v>59</v>
      </c>
      <c r="D10" s="12">
        <v>262</v>
      </c>
      <c r="E10" s="84">
        <v>15</v>
      </c>
      <c r="F10" s="12">
        <v>1015</v>
      </c>
      <c r="G10" s="13">
        <v>37</v>
      </c>
      <c r="H10" s="84">
        <v>466</v>
      </c>
      <c r="I10" s="12">
        <v>1609</v>
      </c>
      <c r="J10" s="13">
        <v>266</v>
      </c>
      <c r="K10" s="13">
        <v>3708</v>
      </c>
      <c r="L10" s="84">
        <v>427</v>
      </c>
      <c r="M10" s="13">
        <v>11</v>
      </c>
      <c r="N10" s="213">
        <v>7816</v>
      </c>
    </row>
    <row r="11" spans="1:34" s="25" customFormat="1" ht="13.35" customHeight="1">
      <c r="A11" s="37"/>
      <c r="B11" s="38" t="s">
        <v>37</v>
      </c>
      <c r="C11" s="38" t="s">
        <v>60</v>
      </c>
      <c r="D11" s="12">
        <v>195</v>
      </c>
      <c r="E11" s="84">
        <v>9</v>
      </c>
      <c r="F11" s="12">
        <v>693</v>
      </c>
      <c r="G11" s="13">
        <v>18</v>
      </c>
      <c r="H11" s="84">
        <v>298</v>
      </c>
      <c r="I11" s="12">
        <v>1087</v>
      </c>
      <c r="J11" s="13">
        <v>178</v>
      </c>
      <c r="K11" s="13">
        <v>2252</v>
      </c>
      <c r="L11" s="84">
        <v>295</v>
      </c>
      <c r="M11" s="13">
        <v>6</v>
      </c>
      <c r="N11" s="213">
        <v>5031</v>
      </c>
    </row>
    <row r="12" spans="1:34" s="25" customFormat="1" ht="13.35" customHeight="1">
      <c r="A12" s="37"/>
      <c r="B12" s="38" t="s">
        <v>38</v>
      </c>
      <c r="C12" s="38" t="s">
        <v>64</v>
      </c>
      <c r="D12" s="12">
        <v>328</v>
      </c>
      <c r="E12" s="84">
        <v>40</v>
      </c>
      <c r="F12" s="12">
        <v>1701</v>
      </c>
      <c r="G12" s="13">
        <v>51</v>
      </c>
      <c r="H12" s="84">
        <v>643</v>
      </c>
      <c r="I12" s="12">
        <v>2281</v>
      </c>
      <c r="J12" s="13">
        <v>400</v>
      </c>
      <c r="K12" s="13">
        <v>4447</v>
      </c>
      <c r="L12" s="84">
        <v>534</v>
      </c>
      <c r="M12" s="13">
        <v>11</v>
      </c>
      <c r="N12" s="213">
        <v>10436</v>
      </c>
    </row>
    <row r="13" spans="1:34" s="25" customFormat="1" ht="13.35" customHeight="1">
      <c r="A13" s="37"/>
      <c r="B13" s="38" t="s">
        <v>39</v>
      </c>
      <c r="C13" s="38" t="s">
        <v>65</v>
      </c>
      <c r="D13" s="12">
        <v>160</v>
      </c>
      <c r="E13" s="84">
        <v>8</v>
      </c>
      <c r="F13" s="12">
        <v>911</v>
      </c>
      <c r="G13" s="13">
        <v>29</v>
      </c>
      <c r="H13" s="84">
        <v>317</v>
      </c>
      <c r="I13" s="12">
        <v>1159</v>
      </c>
      <c r="J13" s="13">
        <v>220</v>
      </c>
      <c r="K13" s="13">
        <v>1877</v>
      </c>
      <c r="L13" s="84">
        <v>192</v>
      </c>
      <c r="M13" s="13">
        <v>6</v>
      </c>
      <c r="N13" s="213">
        <v>4879</v>
      </c>
    </row>
    <row r="14" spans="1:34" s="25" customFormat="1" ht="13.35" customHeight="1">
      <c r="A14" s="37"/>
      <c r="B14" s="38" t="s">
        <v>40</v>
      </c>
      <c r="C14" s="38" t="s">
        <v>66</v>
      </c>
      <c r="D14" s="12">
        <v>60</v>
      </c>
      <c r="E14" s="84">
        <v>7</v>
      </c>
      <c r="F14" s="12">
        <v>440</v>
      </c>
      <c r="G14" s="13">
        <v>13</v>
      </c>
      <c r="H14" s="84">
        <v>163</v>
      </c>
      <c r="I14" s="12">
        <v>442</v>
      </c>
      <c r="J14" s="13">
        <v>94</v>
      </c>
      <c r="K14" s="13">
        <v>707</v>
      </c>
      <c r="L14" s="84">
        <v>66</v>
      </c>
      <c r="M14" s="13">
        <v>1</v>
      </c>
      <c r="N14" s="213">
        <v>1993</v>
      </c>
    </row>
    <row r="15" spans="1:34" s="25" customFormat="1" ht="13.35" customHeight="1">
      <c r="A15" s="37"/>
      <c r="B15" s="38" t="s">
        <v>41</v>
      </c>
      <c r="C15" s="38" t="s">
        <v>67</v>
      </c>
      <c r="D15" s="12">
        <v>31</v>
      </c>
      <c r="E15" s="84">
        <v>3</v>
      </c>
      <c r="F15" s="12">
        <v>256</v>
      </c>
      <c r="G15" s="13">
        <v>6</v>
      </c>
      <c r="H15" s="84">
        <v>75</v>
      </c>
      <c r="I15" s="12">
        <v>231</v>
      </c>
      <c r="J15" s="13">
        <v>47</v>
      </c>
      <c r="K15" s="13">
        <v>370</v>
      </c>
      <c r="L15" s="84">
        <v>33</v>
      </c>
      <c r="M15" s="13">
        <v>2</v>
      </c>
      <c r="N15" s="213">
        <v>1054</v>
      </c>
    </row>
    <row r="16" spans="1:34" s="25" customFormat="1" ht="13.35" customHeight="1">
      <c r="A16" s="37"/>
      <c r="B16" s="38" t="s">
        <v>42</v>
      </c>
      <c r="C16" s="38" t="s">
        <v>129</v>
      </c>
      <c r="D16" s="12">
        <v>56</v>
      </c>
      <c r="E16" s="84">
        <v>15</v>
      </c>
      <c r="F16" s="12">
        <v>485</v>
      </c>
      <c r="G16" s="13">
        <v>15</v>
      </c>
      <c r="H16" s="84">
        <v>134</v>
      </c>
      <c r="I16" s="12">
        <v>470</v>
      </c>
      <c r="J16" s="13">
        <v>110</v>
      </c>
      <c r="K16" s="13">
        <v>733</v>
      </c>
      <c r="L16" s="84">
        <v>57</v>
      </c>
      <c r="M16" s="13">
        <v>0</v>
      </c>
      <c r="N16" s="213">
        <v>2075</v>
      </c>
    </row>
    <row r="17" spans="1:14" s="25" customFormat="1" ht="13.35" customHeight="1">
      <c r="A17" s="37"/>
      <c r="B17" s="38" t="s">
        <v>43</v>
      </c>
      <c r="C17" s="38" t="s">
        <v>130</v>
      </c>
      <c r="D17" s="12">
        <v>18</v>
      </c>
      <c r="E17" s="84">
        <v>11</v>
      </c>
      <c r="F17" s="12">
        <v>157</v>
      </c>
      <c r="G17" s="13">
        <v>5</v>
      </c>
      <c r="H17" s="84">
        <v>40</v>
      </c>
      <c r="I17" s="12">
        <v>162</v>
      </c>
      <c r="J17" s="13">
        <v>35</v>
      </c>
      <c r="K17" s="13">
        <v>248</v>
      </c>
      <c r="L17" s="84">
        <v>24</v>
      </c>
      <c r="M17" s="13">
        <v>0</v>
      </c>
      <c r="N17" s="213">
        <v>700</v>
      </c>
    </row>
    <row r="18" spans="1:14" s="25" customFormat="1" ht="13.35" customHeight="1">
      <c r="A18" s="37"/>
      <c r="B18" s="38" t="s">
        <v>44</v>
      </c>
      <c r="C18" s="38" t="s">
        <v>131</v>
      </c>
      <c r="D18" s="12">
        <v>4</v>
      </c>
      <c r="E18" s="84">
        <v>5</v>
      </c>
      <c r="F18" s="12">
        <v>49</v>
      </c>
      <c r="G18" s="13">
        <v>1</v>
      </c>
      <c r="H18" s="84">
        <v>17</v>
      </c>
      <c r="I18" s="12">
        <v>61</v>
      </c>
      <c r="J18" s="13">
        <v>18</v>
      </c>
      <c r="K18" s="13">
        <v>82</v>
      </c>
      <c r="L18" s="84">
        <v>6</v>
      </c>
      <c r="M18" s="13">
        <v>1</v>
      </c>
      <c r="N18" s="213">
        <v>244</v>
      </c>
    </row>
    <row r="19" spans="1:14" s="25" customFormat="1" ht="13.35" customHeight="1">
      <c r="A19" s="37"/>
      <c r="B19" s="38" t="s">
        <v>45</v>
      </c>
      <c r="C19" s="38" t="s">
        <v>132</v>
      </c>
      <c r="D19" s="12">
        <v>4</v>
      </c>
      <c r="E19" s="84">
        <v>0</v>
      </c>
      <c r="F19" s="12">
        <v>32</v>
      </c>
      <c r="G19" s="13">
        <v>2</v>
      </c>
      <c r="H19" s="84">
        <v>6</v>
      </c>
      <c r="I19" s="12">
        <v>30</v>
      </c>
      <c r="J19" s="13">
        <v>4</v>
      </c>
      <c r="K19" s="13">
        <v>43</v>
      </c>
      <c r="L19" s="84">
        <v>5</v>
      </c>
      <c r="M19" s="13">
        <v>0</v>
      </c>
      <c r="N19" s="213">
        <v>126</v>
      </c>
    </row>
    <row r="20" spans="1:14" s="25" customFormat="1" ht="13.35" customHeight="1">
      <c r="A20" s="37"/>
      <c r="B20" s="38" t="s">
        <v>46</v>
      </c>
      <c r="C20" s="38" t="s">
        <v>133</v>
      </c>
      <c r="D20" s="12">
        <v>5</v>
      </c>
      <c r="E20" s="84">
        <v>3</v>
      </c>
      <c r="F20" s="12">
        <v>37</v>
      </c>
      <c r="G20" s="13">
        <v>1</v>
      </c>
      <c r="H20" s="84">
        <v>5</v>
      </c>
      <c r="I20" s="12">
        <v>34</v>
      </c>
      <c r="J20" s="13">
        <v>10</v>
      </c>
      <c r="K20" s="13">
        <v>43</v>
      </c>
      <c r="L20" s="84">
        <v>5</v>
      </c>
      <c r="M20" s="13">
        <v>0</v>
      </c>
      <c r="N20" s="213">
        <v>143</v>
      </c>
    </row>
    <row r="21" spans="1:14" s="25" customFormat="1" ht="13.35" customHeight="1">
      <c r="A21" s="37"/>
      <c r="B21" s="38" t="s">
        <v>47</v>
      </c>
      <c r="C21" s="38" t="s">
        <v>134</v>
      </c>
      <c r="D21" s="12">
        <v>2</v>
      </c>
      <c r="E21" s="84">
        <v>1</v>
      </c>
      <c r="F21" s="12">
        <v>25</v>
      </c>
      <c r="G21" s="13">
        <v>4</v>
      </c>
      <c r="H21" s="84">
        <v>7</v>
      </c>
      <c r="I21" s="12">
        <v>32</v>
      </c>
      <c r="J21" s="13">
        <v>10</v>
      </c>
      <c r="K21" s="13">
        <v>58</v>
      </c>
      <c r="L21" s="84">
        <v>10</v>
      </c>
      <c r="M21" s="13">
        <v>0</v>
      </c>
      <c r="N21" s="213">
        <v>149</v>
      </c>
    </row>
    <row r="22" spans="1:14" s="39" customFormat="1" ht="13.35" customHeight="1">
      <c r="A22" s="118"/>
      <c r="B22" s="119" t="s">
        <v>22</v>
      </c>
      <c r="C22" s="68"/>
      <c r="D22" s="26">
        <v>15157</v>
      </c>
      <c r="E22" s="85">
        <v>1301</v>
      </c>
      <c r="F22" s="26">
        <v>37832</v>
      </c>
      <c r="G22" s="27">
        <v>1554</v>
      </c>
      <c r="H22" s="85">
        <v>35966</v>
      </c>
      <c r="I22" s="26">
        <v>90216</v>
      </c>
      <c r="J22" s="27">
        <v>15324</v>
      </c>
      <c r="K22" s="27">
        <v>184995</v>
      </c>
      <c r="L22" s="85">
        <v>23463</v>
      </c>
      <c r="M22" s="27">
        <v>1422</v>
      </c>
      <c r="N22" s="58">
        <v>407230</v>
      </c>
    </row>
    <row r="23" spans="1:14" s="39" customFormat="1" ht="13.35" customHeight="1">
      <c r="A23" s="37"/>
      <c r="B23" s="137" t="s">
        <v>70</v>
      </c>
      <c r="C23" s="138"/>
      <c r="D23" s="60">
        <v>8496</v>
      </c>
      <c r="E23" s="221">
        <v>413</v>
      </c>
      <c r="F23" s="60">
        <v>16030</v>
      </c>
      <c r="G23" s="222">
        <v>628</v>
      </c>
      <c r="H23" s="221">
        <v>11235</v>
      </c>
      <c r="I23" s="60">
        <v>32223</v>
      </c>
      <c r="J23" s="222">
        <v>5441</v>
      </c>
      <c r="K23" s="222">
        <v>67856</v>
      </c>
      <c r="L23" s="221">
        <v>7404</v>
      </c>
      <c r="M23" s="222">
        <v>332</v>
      </c>
      <c r="N23" s="219">
        <v>150058</v>
      </c>
    </row>
    <row r="24" spans="1:14" s="39" customFormat="1" ht="13.35" customHeight="1">
      <c r="A24" s="37"/>
      <c r="B24" s="38" t="s">
        <v>71</v>
      </c>
      <c r="C24" s="38"/>
      <c r="D24" s="12">
        <v>2906</v>
      </c>
      <c r="E24" s="84">
        <v>596</v>
      </c>
      <c r="F24" s="12">
        <v>6095</v>
      </c>
      <c r="G24" s="13">
        <v>341</v>
      </c>
      <c r="H24" s="84">
        <v>15716</v>
      </c>
      <c r="I24" s="12">
        <v>26647</v>
      </c>
      <c r="J24" s="13">
        <v>4875</v>
      </c>
      <c r="K24" s="13">
        <v>55741</v>
      </c>
      <c r="L24" s="84">
        <v>9200</v>
      </c>
      <c r="M24" s="13">
        <v>544</v>
      </c>
      <c r="N24" s="61">
        <v>122661</v>
      </c>
    </row>
    <row r="25" spans="1:14" s="39" customFormat="1" ht="13.35" customHeight="1">
      <c r="A25" s="37"/>
      <c r="B25" s="38" t="s">
        <v>72</v>
      </c>
      <c r="C25" s="38"/>
      <c r="D25" s="12">
        <v>3755</v>
      </c>
      <c r="E25" s="84">
        <v>292</v>
      </c>
      <c r="F25" s="12">
        <v>15707</v>
      </c>
      <c r="G25" s="13">
        <v>585</v>
      </c>
      <c r="H25" s="84">
        <v>9015</v>
      </c>
      <c r="I25" s="12">
        <v>31346</v>
      </c>
      <c r="J25" s="13">
        <v>5008</v>
      </c>
      <c r="K25" s="13">
        <v>61398</v>
      </c>
      <c r="L25" s="84">
        <v>6859</v>
      </c>
      <c r="M25" s="13">
        <v>546</v>
      </c>
      <c r="N25" s="61">
        <v>134511</v>
      </c>
    </row>
    <row r="26" spans="1:14" s="39" customFormat="1" ht="13.35" customHeight="1">
      <c r="A26" s="118"/>
      <c r="B26" s="119" t="s">
        <v>22</v>
      </c>
      <c r="C26" s="68"/>
      <c r="D26" s="26">
        <v>15157</v>
      </c>
      <c r="E26" s="85">
        <v>1301</v>
      </c>
      <c r="F26" s="26">
        <v>37832</v>
      </c>
      <c r="G26" s="27">
        <v>1554</v>
      </c>
      <c r="H26" s="85">
        <v>35966</v>
      </c>
      <c r="I26" s="26">
        <v>90216</v>
      </c>
      <c r="J26" s="27">
        <v>15324</v>
      </c>
      <c r="K26" s="27">
        <v>184995</v>
      </c>
      <c r="L26" s="85">
        <v>23463</v>
      </c>
      <c r="M26" s="27">
        <v>1422</v>
      </c>
      <c r="N26" s="58">
        <v>407230</v>
      </c>
    </row>
    <row r="27" spans="1:14" s="39" customFormat="1" ht="13.35" customHeight="1">
      <c r="A27" s="37"/>
      <c r="B27" s="139" t="s">
        <v>76</v>
      </c>
      <c r="C27" s="140"/>
      <c r="D27" s="12"/>
      <c r="E27" s="84"/>
      <c r="F27" s="12"/>
      <c r="G27" s="13"/>
      <c r="H27" s="84"/>
      <c r="I27" s="12"/>
      <c r="J27" s="13"/>
      <c r="K27" s="13"/>
      <c r="L27" s="84"/>
      <c r="M27" s="13"/>
      <c r="N27" s="61"/>
    </row>
    <row r="28" spans="1:14" s="39" customFormat="1" ht="13.35" customHeight="1">
      <c r="A28" s="37"/>
      <c r="B28" s="141" t="s">
        <v>70</v>
      </c>
      <c r="C28" s="142"/>
      <c r="D28" s="41">
        <v>0.56053308702249782</v>
      </c>
      <c r="E28" s="86">
        <v>0.31744811683320523</v>
      </c>
      <c r="F28" s="41">
        <v>0.42371537322901248</v>
      </c>
      <c r="G28" s="14">
        <v>0.40411840411840411</v>
      </c>
      <c r="H28" s="86">
        <v>0.31237835733748542</v>
      </c>
      <c r="I28" s="41">
        <v>0.35717611066773081</v>
      </c>
      <c r="J28" s="14">
        <v>0.35506395197076479</v>
      </c>
      <c r="K28" s="14">
        <v>0.36679910267845078</v>
      </c>
      <c r="L28" s="86">
        <v>0.31556066999104976</v>
      </c>
      <c r="M28" s="14">
        <v>0.23347398030942335</v>
      </c>
      <c r="N28" s="44">
        <v>0.36848464012965648</v>
      </c>
    </row>
    <row r="29" spans="1:14" s="39" customFormat="1" ht="13.35" customHeight="1">
      <c r="A29" s="37"/>
      <c r="B29" s="38" t="s">
        <v>71</v>
      </c>
      <c r="C29" s="38"/>
      <c r="D29" s="41">
        <v>0.1917265949726199</v>
      </c>
      <c r="E29" s="86">
        <v>0.45810914681014603</v>
      </c>
      <c r="F29" s="41">
        <v>0.1611069993656164</v>
      </c>
      <c r="G29" s="14">
        <v>0.21943371943371942</v>
      </c>
      <c r="H29" s="86">
        <v>0.43696824778957905</v>
      </c>
      <c r="I29" s="41">
        <v>0.29536889243593156</v>
      </c>
      <c r="J29" s="14">
        <v>0.31812842599843383</v>
      </c>
      <c r="K29" s="14">
        <v>0.30131084623908755</v>
      </c>
      <c r="L29" s="86">
        <v>0.39210672122064527</v>
      </c>
      <c r="M29" s="14">
        <v>0.38255977496483823</v>
      </c>
      <c r="N29" s="44">
        <v>0.30120816246347271</v>
      </c>
    </row>
    <row r="30" spans="1:14" s="39" customFormat="1" ht="13.35" customHeight="1">
      <c r="A30" s="37"/>
      <c r="B30" s="38" t="s">
        <v>72</v>
      </c>
      <c r="C30" s="38"/>
      <c r="D30" s="41">
        <v>0.24774031800488222</v>
      </c>
      <c r="E30" s="86">
        <v>0.22444273635664874</v>
      </c>
      <c r="F30" s="41">
        <v>0.41517762740537112</v>
      </c>
      <c r="G30" s="14">
        <v>0.37644787644787647</v>
      </c>
      <c r="H30" s="86">
        <v>0.25065339487293553</v>
      </c>
      <c r="I30" s="41">
        <v>0.34745499689633769</v>
      </c>
      <c r="J30" s="14">
        <v>0.32680762203080138</v>
      </c>
      <c r="K30" s="14">
        <v>0.33189005108246167</v>
      </c>
      <c r="L30" s="86">
        <v>0.29233260878830497</v>
      </c>
      <c r="M30" s="14">
        <v>0.38396624472573837</v>
      </c>
      <c r="N30" s="44">
        <v>0.33030719740687081</v>
      </c>
    </row>
    <row r="31" spans="1:14" s="39" customFormat="1" ht="13.35" customHeight="1">
      <c r="A31" s="118"/>
      <c r="B31" s="119" t="s">
        <v>22</v>
      </c>
      <c r="C31" s="68"/>
      <c r="D31" s="42">
        <v>1</v>
      </c>
      <c r="E31" s="87">
        <v>1</v>
      </c>
      <c r="F31" s="42">
        <v>1</v>
      </c>
      <c r="G31" s="28">
        <v>1</v>
      </c>
      <c r="H31" s="87">
        <v>1</v>
      </c>
      <c r="I31" s="42">
        <v>1</v>
      </c>
      <c r="J31" s="28">
        <v>1</v>
      </c>
      <c r="K31" s="28">
        <v>1</v>
      </c>
      <c r="L31" s="87">
        <v>1</v>
      </c>
      <c r="M31" s="28">
        <v>1</v>
      </c>
      <c r="N31" s="62">
        <v>1</v>
      </c>
    </row>
    <row r="32" spans="1:14" s="39" customFormat="1" ht="12" customHeight="1">
      <c r="B32" s="54" t="s">
        <v>101</v>
      </c>
    </row>
    <row r="33" spans="1:14" s="39" customFormat="1" ht="11.1" customHeight="1">
      <c r="B33" s="65" t="s">
        <v>102</v>
      </c>
    </row>
    <row r="34" spans="1:14" s="39" customFormat="1" ht="11.1" customHeight="1">
      <c r="B34" s="65" t="s">
        <v>103</v>
      </c>
    </row>
    <row r="35" spans="1:14" s="25" customFormat="1" ht="13.35" customHeight="1">
      <c r="A35" s="39"/>
      <c r="B35" s="39"/>
      <c r="C35" s="39"/>
      <c r="N35" s="39"/>
    </row>
    <row r="36" spans="1:14" s="25" customFormat="1" ht="13.35" customHeight="1">
      <c r="A36" s="39"/>
      <c r="B36" s="39"/>
      <c r="C36" s="39"/>
      <c r="H36" s="491" t="s">
        <v>279</v>
      </c>
      <c r="N36" s="39"/>
    </row>
    <row r="37" spans="1:14" s="25" customFormat="1" ht="13.35" customHeight="1">
      <c r="A37" s="39"/>
      <c r="B37" s="39"/>
      <c r="C37" s="39"/>
      <c r="N37" s="39"/>
    </row>
    <row r="38" spans="1:14" s="25" customFormat="1" ht="13.35" customHeight="1">
      <c r="A38" s="39"/>
      <c r="B38" s="39"/>
      <c r="C38" s="39"/>
      <c r="N38" s="39"/>
    </row>
    <row r="39" spans="1:14" s="25" customFormat="1" ht="13.35" customHeight="1">
      <c r="A39" s="39"/>
      <c r="B39" s="39"/>
      <c r="C39" s="39"/>
      <c r="N39" s="39"/>
    </row>
    <row r="40" spans="1:14" s="25" customFormat="1" ht="13.35" customHeight="1">
      <c r="A40" s="39"/>
      <c r="B40" s="39"/>
      <c r="C40" s="39"/>
      <c r="N40" s="39"/>
    </row>
    <row r="41" spans="1:14" s="25" customFormat="1" ht="13.35" customHeight="1">
      <c r="A41" s="39"/>
      <c r="B41" s="39"/>
      <c r="C41" s="39"/>
      <c r="N41" s="39"/>
    </row>
    <row r="42" spans="1:14" s="25" customFormat="1" ht="13.35" customHeight="1">
      <c r="A42" s="39"/>
      <c r="B42" s="39"/>
      <c r="C42" s="39"/>
      <c r="N42" s="39"/>
    </row>
    <row r="43" spans="1:14" s="25" customFormat="1" ht="13.35" customHeight="1">
      <c r="A43" s="39"/>
      <c r="B43" s="39"/>
      <c r="C43" s="39"/>
      <c r="N43" s="39"/>
    </row>
    <row r="44" spans="1:14" s="25" customFormat="1" ht="13.35" customHeight="1">
      <c r="A44" s="39"/>
      <c r="B44" s="39"/>
      <c r="C44" s="39"/>
      <c r="N44" s="39"/>
    </row>
    <row r="45" spans="1:14" s="25" customFormat="1" ht="13.35" customHeight="1">
      <c r="A45" s="39"/>
      <c r="B45" s="39"/>
      <c r="C45" s="39"/>
      <c r="N45" s="39"/>
    </row>
    <row r="46" spans="1:14" s="25" customFormat="1" ht="13.35" customHeight="1">
      <c r="A46" s="39"/>
      <c r="B46" s="39"/>
      <c r="C46" s="39"/>
      <c r="N46" s="39"/>
    </row>
    <row r="47" spans="1:14" s="25" customFormat="1" ht="13.35" customHeight="1">
      <c r="A47" s="39"/>
      <c r="B47" s="39"/>
      <c r="C47" s="39"/>
      <c r="N47" s="39"/>
    </row>
    <row r="48" spans="1:14" s="25" customFormat="1" ht="13.35" customHeight="1">
      <c r="A48" s="39"/>
      <c r="B48" s="39"/>
      <c r="C48" s="39"/>
      <c r="N48" s="39"/>
    </row>
    <row r="49" spans="1:14" s="25" customFormat="1" ht="13.35" customHeight="1">
      <c r="A49" s="39"/>
      <c r="B49" s="39"/>
      <c r="C49" s="39"/>
      <c r="N49" s="39"/>
    </row>
    <row r="50" spans="1:14" s="25" customFormat="1" ht="13.35" customHeight="1">
      <c r="A50" s="39"/>
      <c r="B50" s="39"/>
      <c r="C50" s="39"/>
      <c r="N50" s="39"/>
    </row>
    <row r="51" spans="1:14" s="25" customFormat="1" ht="13.35" customHeight="1">
      <c r="A51" s="39"/>
      <c r="B51" s="39"/>
      <c r="C51" s="39"/>
      <c r="N51" s="39"/>
    </row>
    <row r="52" spans="1:14" s="25" customFormat="1" ht="13.35" customHeight="1">
      <c r="A52" s="39"/>
      <c r="B52" s="39"/>
      <c r="C52" s="39"/>
      <c r="N52" s="39"/>
    </row>
    <row r="53" spans="1:14" s="25" customFormat="1" ht="13.35" customHeight="1">
      <c r="A53" s="39"/>
      <c r="B53" s="39"/>
      <c r="C53" s="39"/>
      <c r="N53" s="39"/>
    </row>
    <row r="54" spans="1:14" s="25" customFormat="1" ht="13.35" customHeight="1">
      <c r="A54" s="39"/>
      <c r="B54" s="39"/>
      <c r="C54" s="39"/>
      <c r="N54" s="39"/>
    </row>
    <row r="55" spans="1:14" s="25" customFormat="1" ht="13.35" customHeight="1">
      <c r="A55" s="39"/>
      <c r="B55" s="39"/>
      <c r="C55" s="39"/>
      <c r="N55" s="39"/>
    </row>
    <row r="56" spans="1:14" s="25" customFormat="1" ht="13.35" customHeight="1">
      <c r="A56" s="39"/>
      <c r="B56" s="39"/>
      <c r="C56" s="39"/>
      <c r="N56" s="39"/>
    </row>
    <row r="57" spans="1:14" s="25" customFormat="1" ht="13.35" customHeight="1">
      <c r="A57" s="39"/>
      <c r="B57" s="39"/>
      <c r="C57" s="39"/>
      <c r="N57" s="39"/>
    </row>
    <row r="58" spans="1:14" s="25" customFormat="1" ht="13.35" customHeight="1">
      <c r="A58" s="39"/>
      <c r="B58" s="39"/>
      <c r="C58" s="39"/>
      <c r="N58" s="39"/>
    </row>
    <row r="59" spans="1:14" s="25" customFormat="1" ht="13.35" customHeight="1">
      <c r="A59" s="39"/>
      <c r="B59" s="39"/>
      <c r="C59" s="39"/>
      <c r="N59" s="39"/>
    </row>
    <row r="60" spans="1:14" s="25" customFormat="1" ht="13.35" customHeight="1">
      <c r="A60" s="39"/>
      <c r="B60" s="39"/>
      <c r="C60" s="39"/>
      <c r="N60" s="39"/>
    </row>
    <row r="61" spans="1:14" s="25" customFormat="1" ht="13.35" customHeight="1">
      <c r="A61" s="39"/>
      <c r="B61" s="39"/>
      <c r="C61" s="39"/>
      <c r="N61" s="39"/>
    </row>
    <row r="62" spans="1:14" s="25" customFormat="1" ht="13.35" customHeight="1">
      <c r="A62" s="39"/>
      <c r="B62" s="39"/>
      <c r="C62" s="39"/>
      <c r="N62" s="39"/>
    </row>
    <row r="63" spans="1:14" s="25" customFormat="1" ht="13.35" customHeight="1">
      <c r="A63" s="39"/>
      <c r="B63" s="39"/>
      <c r="C63" s="39"/>
      <c r="N63" s="39"/>
    </row>
    <row r="64" spans="1:14" s="25" customFormat="1" ht="13.35" customHeight="1">
      <c r="A64" s="39"/>
      <c r="B64" s="39"/>
      <c r="C64" s="39"/>
      <c r="N64" s="39"/>
    </row>
    <row r="65" spans="1:14" s="25" customFormat="1" ht="13.35" customHeight="1">
      <c r="A65" s="39"/>
      <c r="B65" s="39"/>
      <c r="C65" s="39"/>
      <c r="N65" s="39"/>
    </row>
    <row r="66" spans="1:14" s="25" customFormat="1" ht="13.35" customHeight="1">
      <c r="A66" s="39"/>
      <c r="B66" s="39"/>
      <c r="C66" s="39"/>
      <c r="N66" s="39"/>
    </row>
    <row r="67" spans="1:14" s="25" customFormat="1" ht="13.35" customHeight="1">
      <c r="A67" s="39"/>
      <c r="B67" s="39"/>
      <c r="C67" s="39"/>
      <c r="N67" s="39"/>
    </row>
    <row r="68" spans="1:14" s="25" customFormat="1" ht="13.35" customHeight="1">
      <c r="A68" s="39"/>
      <c r="B68" s="39"/>
      <c r="C68" s="39"/>
      <c r="N68" s="39"/>
    </row>
    <row r="69" spans="1:14" s="25" customFormat="1" ht="13.35" customHeight="1">
      <c r="A69" s="39"/>
      <c r="B69" s="39"/>
      <c r="C69" s="39"/>
      <c r="N69" s="39"/>
    </row>
    <row r="70" spans="1:14" s="25" customFormat="1" ht="13.35" customHeight="1">
      <c r="A70" s="39"/>
      <c r="B70" s="39"/>
      <c r="C70" s="39"/>
      <c r="N70" s="39"/>
    </row>
    <row r="71" spans="1:14" s="25" customFormat="1" ht="13.35" customHeight="1">
      <c r="A71" s="39"/>
      <c r="B71" s="39"/>
      <c r="C71" s="39"/>
      <c r="N71" s="39"/>
    </row>
    <row r="72" spans="1:14" s="25" customFormat="1" ht="13.35" customHeight="1">
      <c r="A72" s="39"/>
      <c r="B72" s="39"/>
      <c r="C72" s="39"/>
      <c r="N72" s="39"/>
    </row>
    <row r="73" spans="1:14" s="25" customFormat="1" ht="13.35" customHeight="1">
      <c r="A73" s="39"/>
      <c r="B73" s="39"/>
      <c r="C73" s="39"/>
      <c r="N73" s="39"/>
    </row>
    <row r="74" spans="1:14" s="25" customFormat="1" ht="13.35" customHeight="1">
      <c r="A74" s="39"/>
      <c r="B74" s="39"/>
      <c r="C74" s="39"/>
      <c r="N74" s="39"/>
    </row>
    <row r="75" spans="1:14" s="25" customFormat="1" ht="13.35" customHeight="1">
      <c r="A75" s="39"/>
      <c r="B75" s="39"/>
      <c r="C75" s="39"/>
      <c r="N75" s="39"/>
    </row>
    <row r="76" spans="1:14" s="25" customFormat="1" ht="13.35" customHeight="1">
      <c r="A76" s="39"/>
      <c r="B76" s="39"/>
      <c r="C76" s="39"/>
      <c r="N76" s="39"/>
    </row>
    <row r="77" spans="1:14" s="25" customFormat="1" ht="13.35" customHeight="1">
      <c r="A77" s="39"/>
      <c r="B77" s="39"/>
      <c r="C77" s="39"/>
      <c r="N77" s="39"/>
    </row>
    <row r="78" spans="1:14" s="25" customFormat="1" ht="13.35" customHeight="1">
      <c r="A78" s="39"/>
      <c r="B78" s="39"/>
      <c r="C78" s="39"/>
      <c r="N78" s="39"/>
    </row>
    <row r="79" spans="1:14" s="25" customFormat="1" ht="13.35" customHeight="1">
      <c r="A79" s="39"/>
      <c r="B79" s="39"/>
      <c r="C79" s="39"/>
      <c r="N79" s="39"/>
    </row>
    <row r="80" spans="1:14" s="25" customFormat="1" ht="13.35" customHeight="1">
      <c r="A80" s="39"/>
      <c r="B80" s="39"/>
      <c r="C80" s="39"/>
      <c r="N80" s="39"/>
    </row>
    <row r="81" spans="1:14" s="25" customFormat="1" ht="13.35" customHeight="1">
      <c r="A81" s="39"/>
      <c r="B81" s="39"/>
      <c r="C81" s="39"/>
      <c r="N81" s="39"/>
    </row>
    <row r="82" spans="1:14" s="25" customFormat="1" ht="13.35" customHeight="1">
      <c r="A82" s="39"/>
      <c r="B82" s="39"/>
      <c r="C82" s="39"/>
      <c r="N82" s="39"/>
    </row>
    <row r="83" spans="1:14" s="25" customFormat="1" ht="13.35" customHeight="1">
      <c r="A83" s="39"/>
      <c r="B83" s="39"/>
      <c r="C83" s="39"/>
      <c r="N83" s="39"/>
    </row>
    <row r="84" spans="1:14" s="25" customFormat="1" ht="13.35" customHeight="1">
      <c r="A84" s="39"/>
      <c r="B84" s="39"/>
      <c r="C84" s="39"/>
      <c r="N84" s="39"/>
    </row>
    <row r="85" spans="1:14" s="25" customFormat="1" ht="13.35" customHeight="1">
      <c r="A85" s="39"/>
      <c r="B85" s="39"/>
      <c r="C85" s="39"/>
      <c r="N85" s="39"/>
    </row>
    <row r="86" spans="1:14" s="25" customFormat="1" ht="13.35" customHeight="1">
      <c r="A86" s="39"/>
      <c r="B86" s="39"/>
      <c r="C86" s="39"/>
      <c r="N86" s="39"/>
    </row>
    <row r="87" spans="1:14" s="25" customFormat="1" ht="13.35" customHeight="1">
      <c r="A87" s="39"/>
      <c r="B87" s="39"/>
      <c r="C87" s="39"/>
      <c r="N87" s="39"/>
    </row>
    <row r="88" spans="1:14" s="25" customFormat="1" ht="13.35" customHeight="1">
      <c r="A88" s="39"/>
      <c r="B88" s="39"/>
      <c r="C88" s="39"/>
      <c r="N88" s="39"/>
    </row>
    <row r="89" spans="1:14" s="25" customFormat="1" ht="13.35" customHeight="1">
      <c r="A89" s="39"/>
      <c r="B89" s="39"/>
      <c r="C89" s="39"/>
      <c r="N89" s="39"/>
    </row>
    <row r="90" spans="1:14" s="25" customFormat="1" ht="13.35" customHeight="1">
      <c r="A90" s="39"/>
      <c r="B90" s="39"/>
      <c r="C90" s="39"/>
      <c r="N90" s="39"/>
    </row>
    <row r="91" spans="1:14" s="25" customFormat="1" ht="13.35" customHeight="1">
      <c r="A91" s="39"/>
      <c r="B91" s="39"/>
      <c r="C91" s="39"/>
      <c r="N91" s="39"/>
    </row>
    <row r="92" spans="1:14" s="25" customFormat="1" ht="13.35" customHeight="1">
      <c r="A92" s="39"/>
      <c r="B92" s="39"/>
      <c r="C92" s="39"/>
      <c r="N92" s="39"/>
    </row>
    <row r="93" spans="1:14" s="25" customFormat="1" ht="13.35" customHeight="1">
      <c r="A93" s="39"/>
      <c r="B93" s="39"/>
      <c r="C93" s="39"/>
      <c r="N93" s="39"/>
    </row>
    <row r="94" spans="1:14" s="25" customFormat="1" ht="13.35" customHeight="1">
      <c r="A94" s="39"/>
      <c r="B94" s="39"/>
      <c r="C94" s="39"/>
      <c r="N94" s="39"/>
    </row>
    <row r="95" spans="1:14" s="25" customFormat="1" ht="13.35" customHeight="1">
      <c r="A95" s="39"/>
      <c r="B95" s="39"/>
      <c r="C95" s="39"/>
      <c r="N95" s="39"/>
    </row>
    <row r="96" spans="1:14" s="25" customFormat="1" ht="13.35" customHeight="1">
      <c r="A96" s="39"/>
      <c r="B96" s="39"/>
      <c r="C96" s="39"/>
      <c r="N96" s="39"/>
    </row>
    <row r="97" spans="1:14" s="25" customFormat="1" ht="13.35" customHeight="1">
      <c r="A97" s="39"/>
      <c r="B97" s="39"/>
      <c r="C97" s="39"/>
      <c r="N97" s="39"/>
    </row>
    <row r="98" spans="1:14" s="25" customFormat="1" ht="13.35" customHeight="1">
      <c r="A98" s="39"/>
      <c r="B98" s="39"/>
      <c r="C98" s="39"/>
      <c r="N98" s="39"/>
    </row>
    <row r="99" spans="1:14" s="25" customFormat="1" ht="13.35" customHeight="1">
      <c r="A99" s="39"/>
      <c r="B99" s="39"/>
      <c r="C99" s="39"/>
      <c r="N99" s="39"/>
    </row>
    <row r="100" spans="1:14" s="25" customFormat="1" ht="13.35" customHeight="1">
      <c r="A100" s="39"/>
      <c r="B100" s="39"/>
      <c r="C100" s="39"/>
      <c r="N100" s="39"/>
    </row>
    <row r="101" spans="1:14" s="25" customFormat="1" ht="13.35" customHeight="1">
      <c r="A101" s="39"/>
      <c r="B101" s="39"/>
      <c r="C101" s="39"/>
      <c r="N101" s="39"/>
    </row>
    <row r="102" spans="1:14" s="25" customFormat="1" ht="13.35" customHeight="1">
      <c r="A102" s="39"/>
      <c r="B102" s="39"/>
      <c r="C102" s="39"/>
      <c r="N102" s="39"/>
    </row>
    <row r="103" spans="1:14" s="25" customFormat="1" ht="13.35" customHeight="1">
      <c r="A103" s="39"/>
      <c r="B103" s="39"/>
      <c r="C103" s="39"/>
      <c r="N103" s="39"/>
    </row>
    <row r="104" spans="1:14" s="25" customFormat="1" ht="13.35" customHeight="1">
      <c r="A104" s="39"/>
      <c r="B104" s="39"/>
      <c r="C104" s="39"/>
      <c r="N104" s="39"/>
    </row>
    <row r="105" spans="1:14" s="25" customFormat="1" ht="13.35" customHeight="1">
      <c r="A105" s="39"/>
      <c r="B105" s="39"/>
      <c r="C105" s="39"/>
      <c r="N105" s="39"/>
    </row>
    <row r="106" spans="1:14" s="25" customFormat="1" ht="13.35" customHeight="1">
      <c r="A106" s="39"/>
      <c r="B106" s="39"/>
      <c r="C106" s="39"/>
      <c r="N106" s="39"/>
    </row>
    <row r="107" spans="1:14" s="25" customFormat="1" ht="13.35" customHeight="1">
      <c r="A107" s="39"/>
      <c r="B107" s="39"/>
      <c r="C107" s="39"/>
      <c r="N107" s="39"/>
    </row>
    <row r="108" spans="1:14" s="25" customFormat="1" ht="13.35" customHeight="1">
      <c r="A108" s="39"/>
      <c r="B108" s="39"/>
      <c r="C108" s="39"/>
      <c r="N108" s="39"/>
    </row>
    <row r="109" spans="1:14" s="25" customFormat="1" ht="13.35" customHeight="1">
      <c r="A109" s="39"/>
      <c r="B109" s="39"/>
      <c r="C109" s="39"/>
      <c r="N109" s="39"/>
    </row>
    <row r="110" spans="1:14" s="25" customFormat="1" ht="13.35" customHeight="1">
      <c r="A110" s="39"/>
      <c r="B110" s="39"/>
      <c r="C110" s="39"/>
      <c r="N110" s="39"/>
    </row>
    <row r="111" spans="1:14" s="25" customFormat="1" ht="13.35" customHeight="1">
      <c r="A111" s="39"/>
      <c r="B111" s="39"/>
      <c r="C111" s="39"/>
      <c r="N111" s="39"/>
    </row>
    <row r="112" spans="1:14" s="25" customFormat="1" ht="13.35" customHeight="1">
      <c r="A112" s="39"/>
      <c r="B112" s="39"/>
      <c r="C112" s="39"/>
      <c r="N112" s="39"/>
    </row>
    <row r="113" spans="1:14" s="25" customFormat="1" ht="13.35" customHeight="1">
      <c r="A113" s="39"/>
      <c r="B113" s="39"/>
      <c r="C113" s="39"/>
      <c r="N113" s="39"/>
    </row>
    <row r="114" spans="1:14" s="25" customFormat="1" ht="13.35" customHeight="1">
      <c r="A114" s="39"/>
      <c r="B114" s="39"/>
      <c r="C114" s="39"/>
      <c r="N114" s="39"/>
    </row>
    <row r="115" spans="1:14" s="25" customFormat="1" ht="13.35" customHeight="1">
      <c r="A115" s="39"/>
      <c r="B115" s="39"/>
      <c r="C115" s="39"/>
      <c r="N115" s="39"/>
    </row>
    <row r="116" spans="1:14" s="25" customFormat="1" ht="13.35" customHeight="1">
      <c r="A116" s="39"/>
      <c r="B116" s="39"/>
      <c r="C116" s="39"/>
      <c r="N116" s="39"/>
    </row>
    <row r="117" spans="1:14" s="25" customFormat="1" ht="13.35" customHeight="1">
      <c r="A117" s="39"/>
      <c r="B117" s="39"/>
      <c r="C117" s="39"/>
      <c r="N117" s="39"/>
    </row>
    <row r="118" spans="1:14" s="25" customFormat="1" ht="13.35" customHeight="1">
      <c r="A118" s="39"/>
      <c r="B118" s="39"/>
      <c r="C118" s="39"/>
      <c r="N118" s="39"/>
    </row>
    <row r="119" spans="1:14" s="25" customFormat="1" ht="13.35" customHeight="1">
      <c r="A119" s="39"/>
      <c r="B119" s="39"/>
      <c r="C119" s="39"/>
      <c r="N119" s="39"/>
    </row>
    <row r="120" spans="1:14" s="25" customFormat="1" ht="13.35" customHeight="1">
      <c r="A120" s="39"/>
      <c r="B120" s="39"/>
      <c r="C120" s="39"/>
      <c r="N120" s="39"/>
    </row>
    <row r="121" spans="1:14" s="25" customFormat="1" ht="13.35" customHeight="1">
      <c r="A121" s="39"/>
      <c r="B121" s="39"/>
      <c r="C121" s="39"/>
      <c r="N121" s="39"/>
    </row>
    <row r="122" spans="1:14" s="25" customFormat="1" ht="13.35" customHeight="1">
      <c r="A122" s="39"/>
      <c r="B122" s="39"/>
      <c r="C122" s="39"/>
      <c r="N122" s="39"/>
    </row>
    <row r="123" spans="1:14" s="25" customFormat="1" ht="13.35" customHeight="1">
      <c r="A123" s="39"/>
      <c r="B123" s="39"/>
      <c r="C123" s="39"/>
      <c r="N123" s="39"/>
    </row>
    <row r="124" spans="1:14" s="25" customFormat="1" ht="13.35" customHeight="1">
      <c r="A124" s="39"/>
      <c r="B124" s="39"/>
      <c r="C124" s="39"/>
      <c r="N124" s="39"/>
    </row>
    <row r="125" spans="1:14" s="25" customFormat="1" ht="13.35" customHeight="1">
      <c r="A125" s="39"/>
      <c r="B125" s="39"/>
      <c r="C125" s="39"/>
      <c r="N125" s="39"/>
    </row>
    <row r="126" spans="1:14" s="25" customFormat="1" ht="13.35" customHeight="1">
      <c r="A126" s="39"/>
      <c r="B126" s="39"/>
      <c r="C126" s="39"/>
      <c r="N126" s="39"/>
    </row>
    <row r="127" spans="1:14" s="25" customFormat="1" ht="13.35" customHeight="1">
      <c r="A127" s="39"/>
      <c r="B127" s="39"/>
      <c r="C127" s="39"/>
      <c r="N127" s="39"/>
    </row>
    <row r="128" spans="1:14" s="25" customFormat="1" ht="13.35" customHeight="1">
      <c r="A128" s="39"/>
      <c r="B128" s="39"/>
      <c r="C128" s="39"/>
      <c r="N128" s="39"/>
    </row>
    <row r="129" spans="1:14" s="25" customFormat="1" ht="13.35" customHeight="1">
      <c r="A129" s="39"/>
      <c r="B129" s="39"/>
      <c r="C129" s="39"/>
      <c r="N129" s="39"/>
    </row>
    <row r="130" spans="1:14" s="25" customFormat="1" ht="13.35" customHeight="1">
      <c r="A130" s="39"/>
      <c r="B130" s="39"/>
      <c r="C130" s="39"/>
      <c r="N130" s="39"/>
    </row>
    <row r="131" spans="1:14" s="25" customFormat="1" ht="13.35" customHeight="1">
      <c r="A131" s="39"/>
      <c r="B131" s="39"/>
      <c r="C131" s="39"/>
      <c r="N131" s="39"/>
    </row>
    <row r="132" spans="1:14" s="25" customFormat="1" ht="13.35" customHeight="1">
      <c r="A132" s="39"/>
      <c r="B132" s="39"/>
      <c r="C132" s="39"/>
      <c r="N132" s="39"/>
    </row>
    <row r="133" spans="1:14" s="25" customFormat="1" ht="13.35" customHeight="1">
      <c r="A133" s="39"/>
      <c r="B133" s="39"/>
      <c r="C133" s="39"/>
      <c r="N133" s="39"/>
    </row>
    <row r="134" spans="1:14" s="25" customFormat="1" ht="13.35" customHeight="1">
      <c r="A134" s="39"/>
      <c r="B134" s="39"/>
      <c r="C134" s="39"/>
      <c r="N134" s="39"/>
    </row>
    <row r="135" spans="1:14" s="25" customFormat="1" ht="13.35" customHeight="1">
      <c r="A135" s="39"/>
      <c r="B135" s="39"/>
      <c r="C135" s="39"/>
      <c r="N135" s="39"/>
    </row>
    <row r="136" spans="1:14" s="25" customFormat="1" ht="13.35" customHeight="1">
      <c r="A136" s="39"/>
      <c r="B136" s="39"/>
      <c r="C136" s="39"/>
      <c r="N136" s="39"/>
    </row>
    <row r="137" spans="1:14" s="25" customFormat="1" ht="13.35" customHeight="1">
      <c r="A137" s="39"/>
      <c r="B137" s="39"/>
      <c r="C137" s="39"/>
      <c r="N137" s="39"/>
    </row>
    <row r="138" spans="1:14" s="25" customFormat="1" ht="13.35" customHeight="1">
      <c r="A138" s="39"/>
      <c r="B138" s="39"/>
      <c r="C138" s="39"/>
      <c r="N138" s="39"/>
    </row>
    <row r="139" spans="1:14" s="25" customFormat="1" ht="13.35" customHeight="1">
      <c r="A139" s="39"/>
      <c r="B139" s="39"/>
      <c r="C139" s="39"/>
      <c r="N139" s="39"/>
    </row>
    <row r="140" spans="1:14" s="25" customFormat="1" ht="13.35" customHeight="1">
      <c r="A140" s="39"/>
      <c r="B140" s="39"/>
      <c r="C140" s="39"/>
      <c r="N140" s="39"/>
    </row>
    <row r="141" spans="1:14" s="25" customFormat="1" ht="13.35" customHeight="1">
      <c r="A141" s="39"/>
      <c r="B141" s="39"/>
      <c r="C141" s="39"/>
      <c r="N141" s="39"/>
    </row>
    <row r="142" spans="1:14" s="25" customFormat="1" ht="13.35" customHeight="1">
      <c r="A142" s="39"/>
      <c r="B142" s="39"/>
      <c r="C142" s="39"/>
      <c r="N142" s="39"/>
    </row>
    <row r="143" spans="1:14" s="25" customFormat="1" ht="13.35" customHeight="1">
      <c r="A143" s="39"/>
      <c r="B143" s="39"/>
      <c r="C143" s="39"/>
      <c r="N143" s="39"/>
    </row>
    <row r="144" spans="1:14" s="25" customFormat="1" ht="13.35" customHeight="1">
      <c r="A144" s="39"/>
      <c r="B144" s="39"/>
      <c r="C144" s="39"/>
      <c r="N144" s="39"/>
    </row>
    <row r="145" spans="1:14" s="25" customFormat="1" ht="13.35" customHeight="1">
      <c r="A145" s="39"/>
      <c r="B145" s="39"/>
      <c r="C145" s="39"/>
      <c r="N145" s="39"/>
    </row>
    <row r="146" spans="1:14" s="25" customFormat="1" ht="13.35" customHeight="1">
      <c r="A146" s="39"/>
      <c r="B146" s="39"/>
      <c r="C146" s="39"/>
      <c r="N146" s="39"/>
    </row>
    <row r="147" spans="1:14" s="25" customFormat="1" ht="13.35" customHeight="1">
      <c r="A147" s="39"/>
      <c r="B147" s="39"/>
      <c r="C147" s="39"/>
      <c r="N147" s="39"/>
    </row>
    <row r="148" spans="1:14" s="25" customFormat="1" ht="13.35" customHeight="1">
      <c r="A148" s="39"/>
      <c r="B148" s="39"/>
      <c r="C148" s="39"/>
      <c r="N148" s="39"/>
    </row>
    <row r="149" spans="1:14" s="25" customFormat="1" ht="13.35" customHeight="1">
      <c r="A149" s="39"/>
      <c r="B149" s="39"/>
      <c r="C149" s="39"/>
      <c r="N149" s="39"/>
    </row>
    <row r="150" spans="1:14" s="25" customFormat="1" ht="13.35" customHeight="1">
      <c r="A150" s="39"/>
      <c r="B150" s="39"/>
      <c r="C150" s="39"/>
      <c r="N150" s="39"/>
    </row>
    <row r="151" spans="1:14" s="25" customFormat="1" ht="13.35" customHeight="1">
      <c r="A151" s="39"/>
      <c r="B151" s="39"/>
      <c r="C151" s="39"/>
      <c r="N151" s="39"/>
    </row>
    <row r="152" spans="1:14" s="25" customFormat="1" ht="13.35" customHeight="1">
      <c r="A152" s="39"/>
      <c r="B152" s="39"/>
      <c r="C152" s="39"/>
      <c r="N152" s="39"/>
    </row>
    <row r="153" spans="1:14" s="25" customFormat="1" ht="13.35" customHeight="1">
      <c r="A153" s="39"/>
      <c r="B153" s="39"/>
      <c r="C153" s="39"/>
      <c r="N153" s="39"/>
    </row>
    <row r="154" spans="1:14" s="25" customFormat="1" ht="13.35" customHeight="1">
      <c r="A154" s="39"/>
      <c r="B154" s="39"/>
      <c r="C154" s="39"/>
      <c r="N154" s="39"/>
    </row>
    <row r="155" spans="1:14" s="25" customFormat="1" ht="13.35" customHeight="1">
      <c r="A155" s="39"/>
      <c r="B155" s="39"/>
      <c r="C155" s="39"/>
      <c r="N155" s="39"/>
    </row>
    <row r="156" spans="1:14" s="25" customFormat="1" ht="13.35" customHeight="1">
      <c r="A156" s="39"/>
      <c r="B156" s="39"/>
      <c r="C156" s="39"/>
      <c r="N156" s="39"/>
    </row>
    <row r="157" spans="1:14" s="25" customFormat="1" ht="13.35" customHeight="1">
      <c r="A157" s="39"/>
      <c r="B157" s="39"/>
      <c r="C157" s="39"/>
      <c r="N157" s="39"/>
    </row>
    <row r="158" spans="1:14" s="25" customFormat="1" ht="13.35" customHeight="1">
      <c r="A158" s="39"/>
      <c r="B158" s="39"/>
      <c r="C158" s="39"/>
      <c r="N158" s="39"/>
    </row>
    <row r="159" spans="1:14" s="25" customFormat="1" ht="13.35" customHeight="1">
      <c r="A159" s="39"/>
      <c r="B159" s="39"/>
      <c r="C159" s="39"/>
      <c r="N159" s="39"/>
    </row>
    <row r="160" spans="1:14" s="25" customFormat="1" ht="13.35" customHeight="1">
      <c r="A160" s="39"/>
      <c r="B160" s="39"/>
      <c r="C160" s="39"/>
      <c r="N160" s="39"/>
    </row>
    <row r="161" spans="1:14" s="25" customFormat="1" ht="13.35" customHeight="1">
      <c r="A161" s="39"/>
      <c r="B161" s="39"/>
      <c r="C161" s="39"/>
      <c r="N161" s="39"/>
    </row>
    <row r="162" spans="1:14" s="25" customFormat="1" ht="13.35" customHeight="1">
      <c r="A162" s="39"/>
      <c r="B162" s="39"/>
      <c r="C162" s="39"/>
      <c r="N162" s="39"/>
    </row>
    <row r="163" spans="1:14" s="25" customFormat="1" ht="13.35" customHeight="1">
      <c r="A163" s="39"/>
      <c r="B163" s="39"/>
      <c r="C163" s="39"/>
      <c r="N163" s="39"/>
    </row>
    <row r="164" spans="1:14" s="25" customFormat="1" ht="13.35" customHeight="1">
      <c r="A164" s="39"/>
      <c r="B164" s="39"/>
      <c r="C164" s="39"/>
      <c r="N164" s="39"/>
    </row>
    <row r="165" spans="1:14" s="25" customFormat="1" ht="13.35" customHeight="1">
      <c r="A165" s="39"/>
      <c r="B165" s="39"/>
      <c r="C165" s="39"/>
      <c r="N165" s="39"/>
    </row>
    <row r="166" spans="1:14" s="25" customFormat="1" ht="13.35" customHeight="1">
      <c r="A166" s="39"/>
      <c r="B166" s="39"/>
      <c r="C166" s="39"/>
      <c r="N166" s="39"/>
    </row>
    <row r="167" spans="1:14" s="25" customFormat="1" ht="13.35" customHeight="1">
      <c r="A167" s="39"/>
      <c r="B167" s="39"/>
      <c r="C167" s="39"/>
      <c r="N167" s="39"/>
    </row>
    <row r="168" spans="1:14" s="25" customFormat="1" ht="13.35" customHeight="1">
      <c r="A168" s="39"/>
      <c r="B168" s="39"/>
      <c r="C168" s="39"/>
      <c r="N168" s="39"/>
    </row>
    <row r="169" spans="1:14" s="25" customFormat="1" ht="13.35" customHeight="1">
      <c r="A169" s="39"/>
      <c r="B169" s="39"/>
      <c r="C169" s="39"/>
      <c r="N169" s="39"/>
    </row>
    <row r="170" spans="1:14" s="25" customFormat="1" ht="13.35" customHeight="1">
      <c r="A170" s="39"/>
      <c r="B170" s="39"/>
      <c r="C170" s="39"/>
      <c r="N170" s="39"/>
    </row>
    <row r="171" spans="1:14" s="25" customFormat="1" ht="13.35" customHeight="1">
      <c r="A171" s="39"/>
      <c r="B171" s="39"/>
      <c r="C171" s="39"/>
      <c r="N171" s="39"/>
    </row>
    <row r="172" spans="1:14" s="25" customFormat="1" ht="13.35" customHeight="1">
      <c r="A172" s="39"/>
      <c r="B172" s="39"/>
      <c r="C172" s="39"/>
      <c r="N172" s="39"/>
    </row>
    <row r="173" spans="1:14" s="25" customFormat="1" ht="13.35" customHeight="1">
      <c r="A173" s="39"/>
      <c r="B173" s="39"/>
      <c r="C173" s="39"/>
      <c r="N173" s="39"/>
    </row>
    <row r="174" spans="1:14" s="25" customFormat="1" ht="13.35" customHeight="1">
      <c r="A174" s="39"/>
      <c r="B174" s="39"/>
      <c r="C174" s="39"/>
      <c r="N174" s="39"/>
    </row>
    <row r="175" spans="1:14" s="25" customFormat="1" ht="13.35" customHeight="1">
      <c r="A175" s="39"/>
      <c r="B175" s="39"/>
      <c r="C175" s="39"/>
      <c r="N175" s="39"/>
    </row>
    <row r="176" spans="1:14" s="25" customFormat="1" ht="13.35" customHeight="1">
      <c r="A176" s="39"/>
      <c r="B176" s="39"/>
      <c r="C176" s="39"/>
      <c r="N176" s="39"/>
    </row>
    <row r="177" spans="1:14" s="25" customFormat="1" ht="13.35" customHeight="1">
      <c r="A177" s="39"/>
      <c r="B177" s="39"/>
      <c r="C177" s="39"/>
      <c r="N177" s="39"/>
    </row>
    <row r="178" spans="1:14" s="25" customFormat="1" ht="13.35" customHeight="1">
      <c r="A178" s="39"/>
      <c r="B178" s="39"/>
      <c r="C178" s="39"/>
      <c r="N178" s="39"/>
    </row>
    <row r="179" spans="1:14" s="25" customFormat="1" ht="13.35" customHeight="1">
      <c r="A179" s="39"/>
      <c r="B179" s="39"/>
      <c r="C179" s="39"/>
      <c r="N179" s="39"/>
    </row>
    <row r="180" spans="1:14" s="25" customFormat="1" ht="13.35" customHeight="1">
      <c r="A180" s="39"/>
      <c r="B180" s="39"/>
      <c r="C180" s="39"/>
      <c r="N180" s="39"/>
    </row>
    <row r="181" spans="1:14" s="25" customFormat="1" ht="13.35" customHeight="1">
      <c r="A181" s="39"/>
      <c r="B181" s="39"/>
      <c r="C181" s="39"/>
      <c r="N181" s="39"/>
    </row>
    <row r="182" spans="1:14" s="25" customFormat="1" ht="13.35" customHeight="1">
      <c r="A182" s="39"/>
      <c r="B182" s="39"/>
      <c r="C182" s="39"/>
      <c r="N182" s="39"/>
    </row>
    <row r="183" spans="1:14" s="25" customFormat="1" ht="13.35" customHeight="1">
      <c r="A183" s="39"/>
      <c r="B183" s="39"/>
      <c r="C183" s="39"/>
      <c r="N183" s="39"/>
    </row>
    <row r="184" spans="1:14" s="25" customFormat="1" ht="13.35" customHeight="1">
      <c r="A184" s="39"/>
      <c r="B184" s="39"/>
      <c r="C184" s="39"/>
      <c r="N184" s="39"/>
    </row>
    <row r="185" spans="1:14" s="25" customFormat="1" ht="13.35" customHeight="1">
      <c r="A185" s="39"/>
      <c r="B185" s="39"/>
      <c r="C185" s="39"/>
      <c r="N185" s="39"/>
    </row>
    <row r="186" spans="1:14" s="25" customFormat="1" ht="13.35" customHeight="1">
      <c r="A186" s="39"/>
      <c r="B186" s="39"/>
      <c r="C186" s="39"/>
      <c r="N186" s="39"/>
    </row>
    <row r="187" spans="1:14" s="25" customFormat="1" ht="13.35" customHeight="1">
      <c r="A187" s="39"/>
      <c r="B187" s="39"/>
      <c r="C187" s="39"/>
      <c r="N187" s="39"/>
    </row>
    <row r="188" spans="1:14" s="25" customFormat="1" ht="13.35" customHeight="1">
      <c r="A188" s="39"/>
      <c r="B188" s="39"/>
      <c r="C188" s="39"/>
      <c r="N188" s="39"/>
    </row>
    <row r="189" spans="1:14" s="25" customFormat="1" ht="13.35" customHeight="1">
      <c r="A189" s="39"/>
      <c r="B189" s="39"/>
      <c r="C189" s="39"/>
      <c r="N189" s="39"/>
    </row>
    <row r="190" spans="1:14" s="25" customFormat="1" ht="13.35" customHeight="1">
      <c r="A190" s="39"/>
      <c r="B190" s="39"/>
      <c r="C190" s="39"/>
      <c r="N190" s="39"/>
    </row>
    <row r="191" spans="1:14" s="25" customFormat="1" ht="13.35" customHeight="1">
      <c r="A191" s="39"/>
      <c r="B191" s="39"/>
      <c r="C191" s="39"/>
      <c r="N191" s="39"/>
    </row>
    <row r="192" spans="1:14" s="25" customFormat="1" ht="13.35" customHeight="1">
      <c r="A192" s="39"/>
      <c r="B192" s="39"/>
      <c r="C192" s="39"/>
      <c r="N192" s="39"/>
    </row>
    <row r="193" spans="1:14" s="25" customFormat="1" ht="13.35" customHeight="1">
      <c r="A193" s="39"/>
      <c r="B193" s="39"/>
      <c r="C193" s="39"/>
      <c r="N193" s="39"/>
    </row>
    <row r="194" spans="1:14" s="25" customFormat="1" ht="13.35" customHeight="1">
      <c r="A194" s="39"/>
      <c r="B194" s="39"/>
      <c r="C194" s="39"/>
      <c r="N194" s="39"/>
    </row>
    <row r="195" spans="1:14" s="25" customFormat="1" ht="13.35" customHeight="1">
      <c r="A195" s="39"/>
      <c r="B195" s="39"/>
      <c r="C195" s="39"/>
      <c r="N195" s="39"/>
    </row>
    <row r="196" spans="1:14" s="25" customFormat="1" ht="13.35" customHeight="1">
      <c r="A196" s="39"/>
      <c r="B196" s="39"/>
      <c r="C196" s="39"/>
      <c r="N196" s="39"/>
    </row>
    <row r="197" spans="1:14" s="25" customFormat="1" ht="13.35" customHeight="1">
      <c r="A197" s="39"/>
      <c r="B197" s="39"/>
      <c r="C197" s="39"/>
      <c r="N197" s="39"/>
    </row>
    <row r="198" spans="1:14" s="25" customFormat="1" ht="13.35" customHeight="1">
      <c r="A198" s="39"/>
      <c r="B198" s="39"/>
      <c r="C198" s="39"/>
      <c r="N198" s="39"/>
    </row>
    <row r="199" spans="1:14" s="25" customFormat="1" ht="13.35" customHeight="1">
      <c r="A199" s="39"/>
      <c r="B199" s="39"/>
      <c r="C199" s="39"/>
      <c r="N199" s="39"/>
    </row>
    <row r="200" spans="1:14" s="25" customFormat="1" ht="13.35" customHeight="1">
      <c r="A200" s="39"/>
      <c r="B200" s="39"/>
      <c r="C200" s="39"/>
      <c r="N200" s="39"/>
    </row>
    <row r="201" spans="1:14" s="25" customFormat="1" ht="13.35" customHeight="1">
      <c r="A201" s="39"/>
      <c r="B201" s="39"/>
      <c r="C201" s="39"/>
      <c r="N201" s="39"/>
    </row>
    <row r="202" spans="1:14" s="25" customFormat="1" ht="13.35" customHeight="1">
      <c r="A202" s="39"/>
      <c r="B202" s="39"/>
      <c r="C202" s="39"/>
      <c r="N202" s="39"/>
    </row>
    <row r="203" spans="1:14" s="25" customFormat="1" ht="13.35" customHeight="1">
      <c r="A203" s="39"/>
      <c r="B203" s="39"/>
      <c r="C203" s="39"/>
      <c r="N203" s="39"/>
    </row>
    <row r="204" spans="1:14" s="25" customFormat="1" ht="13.35" customHeight="1">
      <c r="A204" s="39"/>
      <c r="B204" s="39"/>
      <c r="C204" s="39"/>
      <c r="N204" s="39"/>
    </row>
    <row r="205" spans="1:14" s="25" customFormat="1" ht="13.35" customHeight="1">
      <c r="A205" s="39"/>
      <c r="B205" s="39"/>
      <c r="C205" s="39"/>
      <c r="N205" s="39"/>
    </row>
    <row r="206" spans="1:14" s="25" customFormat="1" ht="13.35" customHeight="1">
      <c r="A206" s="39"/>
      <c r="B206" s="39"/>
      <c r="C206" s="39"/>
      <c r="N206" s="39"/>
    </row>
    <row r="207" spans="1:14" s="25" customFormat="1" ht="13.35" customHeight="1">
      <c r="A207" s="39"/>
      <c r="B207" s="39"/>
      <c r="C207" s="39"/>
      <c r="N207" s="39"/>
    </row>
    <row r="208" spans="1:14" s="25" customFormat="1" ht="13.35" customHeight="1">
      <c r="A208" s="39"/>
      <c r="B208" s="39"/>
      <c r="C208" s="39"/>
      <c r="N208" s="39"/>
    </row>
    <row r="209" spans="1:14" s="25" customFormat="1" ht="13.35" customHeight="1">
      <c r="A209" s="39"/>
      <c r="B209" s="39"/>
      <c r="C209" s="39"/>
      <c r="N209" s="39"/>
    </row>
    <row r="210" spans="1:14" s="25" customFormat="1" ht="13.35" customHeight="1">
      <c r="A210" s="39"/>
      <c r="B210" s="39"/>
      <c r="C210" s="39"/>
      <c r="N210" s="39"/>
    </row>
    <row r="211" spans="1:14" s="25" customFormat="1" ht="13.35" customHeight="1">
      <c r="A211" s="39"/>
      <c r="B211" s="39"/>
      <c r="C211" s="39"/>
      <c r="N211" s="39"/>
    </row>
    <row r="212" spans="1:14" s="25" customFormat="1" ht="13.35" customHeight="1">
      <c r="A212" s="39"/>
      <c r="B212" s="39"/>
      <c r="C212" s="39"/>
      <c r="N212" s="39"/>
    </row>
    <row r="213" spans="1:14" s="25" customFormat="1" ht="13.35" customHeight="1">
      <c r="A213" s="39"/>
      <c r="B213" s="39"/>
      <c r="C213" s="39"/>
      <c r="N213" s="39"/>
    </row>
    <row r="214" spans="1:14" s="25" customFormat="1" ht="13.35" customHeight="1">
      <c r="A214" s="39"/>
      <c r="B214" s="39"/>
      <c r="C214" s="39"/>
      <c r="N214" s="39"/>
    </row>
    <row r="215" spans="1:14" s="25" customFormat="1" ht="13.35" customHeight="1">
      <c r="A215" s="39"/>
      <c r="B215" s="39"/>
      <c r="C215" s="39"/>
      <c r="N215" s="39"/>
    </row>
    <row r="216" spans="1:14" s="25" customFormat="1" ht="13.35" customHeight="1">
      <c r="A216" s="39"/>
      <c r="B216" s="39"/>
      <c r="C216" s="39"/>
      <c r="N216" s="39"/>
    </row>
    <row r="217" spans="1:14" s="25" customFormat="1" ht="13.35" customHeight="1">
      <c r="A217" s="39"/>
      <c r="B217" s="39"/>
      <c r="C217" s="39"/>
      <c r="N217" s="39"/>
    </row>
    <row r="218" spans="1:14" s="25" customFormat="1" ht="13.35" customHeight="1">
      <c r="A218" s="39"/>
      <c r="B218" s="39"/>
      <c r="C218" s="39"/>
      <c r="N218" s="39"/>
    </row>
    <row r="219" spans="1:14" s="25" customFormat="1" ht="13.35" customHeight="1">
      <c r="A219" s="39"/>
      <c r="B219" s="39"/>
      <c r="C219" s="39"/>
      <c r="N219" s="39"/>
    </row>
    <row r="220" spans="1:14" s="25" customFormat="1" ht="13.35" customHeight="1">
      <c r="A220" s="39"/>
      <c r="B220" s="39"/>
      <c r="C220" s="39"/>
      <c r="N220" s="39"/>
    </row>
    <row r="221" spans="1:14" s="25" customFormat="1" ht="13.35" customHeight="1">
      <c r="A221" s="39"/>
      <c r="B221" s="39"/>
      <c r="C221" s="39"/>
      <c r="N221" s="39"/>
    </row>
    <row r="222" spans="1:14" s="25" customFormat="1" ht="13.35" customHeight="1">
      <c r="A222" s="39"/>
      <c r="B222" s="39"/>
      <c r="C222" s="39"/>
      <c r="N222" s="39"/>
    </row>
    <row r="223" spans="1:14" s="25" customFormat="1" ht="13.35" customHeight="1">
      <c r="A223" s="39"/>
      <c r="B223" s="39"/>
      <c r="C223" s="39"/>
      <c r="N223" s="39"/>
    </row>
    <row r="224" spans="1:14" s="25" customFormat="1" ht="13.35" customHeight="1">
      <c r="A224" s="39"/>
      <c r="B224" s="39"/>
      <c r="C224" s="39"/>
      <c r="N224" s="39"/>
    </row>
    <row r="225" spans="1:14" s="25" customFormat="1" ht="13.35" customHeight="1">
      <c r="A225" s="39"/>
      <c r="B225" s="39"/>
      <c r="C225" s="39"/>
      <c r="N225" s="39"/>
    </row>
    <row r="226" spans="1:14" s="25" customFormat="1" ht="13.35" customHeight="1">
      <c r="A226" s="39"/>
      <c r="B226" s="39"/>
      <c r="C226" s="39"/>
      <c r="N226" s="39"/>
    </row>
    <row r="227" spans="1:14" s="25" customFormat="1" ht="13.35" customHeight="1">
      <c r="A227" s="39"/>
      <c r="B227" s="39"/>
      <c r="C227" s="39"/>
      <c r="N227" s="39"/>
    </row>
    <row r="228" spans="1:14" s="25" customFormat="1" ht="13.35" customHeight="1">
      <c r="A228" s="39"/>
      <c r="B228" s="39"/>
      <c r="C228" s="39"/>
      <c r="N228" s="39"/>
    </row>
    <row r="229" spans="1:14" s="25" customFormat="1" ht="13.35" customHeight="1">
      <c r="A229" s="39"/>
      <c r="B229" s="39"/>
      <c r="C229" s="39"/>
      <c r="N229" s="39"/>
    </row>
    <row r="230" spans="1:14" s="25" customFormat="1" ht="13.35" customHeight="1">
      <c r="A230" s="39"/>
      <c r="B230" s="39"/>
      <c r="C230" s="39"/>
      <c r="N230" s="39"/>
    </row>
    <row r="231" spans="1:14" s="25" customFormat="1" ht="13.35" customHeight="1">
      <c r="A231" s="39"/>
      <c r="B231" s="39"/>
      <c r="C231" s="39"/>
      <c r="N231" s="39"/>
    </row>
    <row r="232" spans="1:14" s="25" customFormat="1" ht="13.35" customHeight="1">
      <c r="A232" s="39"/>
      <c r="B232" s="39"/>
      <c r="C232" s="39"/>
      <c r="N232" s="39"/>
    </row>
    <row r="233" spans="1:14" s="25" customFormat="1" ht="13.35" customHeight="1">
      <c r="A233" s="39"/>
      <c r="B233" s="39"/>
      <c r="C233" s="39"/>
      <c r="N233" s="39"/>
    </row>
    <row r="234" spans="1:14" s="25" customFormat="1" ht="13.35" customHeight="1">
      <c r="A234" s="39"/>
      <c r="B234" s="39"/>
      <c r="C234" s="39"/>
      <c r="N234" s="39"/>
    </row>
    <row r="235" spans="1:14" s="25" customFormat="1" ht="13.35" customHeight="1">
      <c r="A235" s="39"/>
      <c r="B235" s="39"/>
      <c r="C235" s="39"/>
      <c r="N235" s="39"/>
    </row>
    <row r="236" spans="1:14" s="25" customFormat="1" ht="13.35" customHeight="1">
      <c r="A236" s="39"/>
      <c r="B236" s="39"/>
      <c r="C236" s="39"/>
      <c r="N236" s="39"/>
    </row>
    <row r="237" spans="1:14" s="25" customFormat="1" ht="13.35" customHeight="1">
      <c r="A237" s="39"/>
      <c r="B237" s="39"/>
      <c r="C237" s="39"/>
      <c r="N237" s="39"/>
    </row>
    <row r="238" spans="1:14" s="25" customFormat="1" ht="13.35" customHeight="1">
      <c r="A238" s="39"/>
      <c r="B238" s="39"/>
      <c r="C238" s="39"/>
      <c r="N238" s="39"/>
    </row>
    <row r="239" spans="1:14" s="25" customFormat="1" ht="13.35" customHeight="1">
      <c r="A239" s="39"/>
      <c r="B239" s="39"/>
      <c r="C239" s="39"/>
      <c r="N239" s="39"/>
    </row>
    <row r="240" spans="1:14" s="25" customFormat="1" ht="13.35" customHeight="1">
      <c r="A240" s="39"/>
      <c r="B240" s="39"/>
      <c r="C240" s="39"/>
      <c r="N240" s="39"/>
    </row>
    <row r="241" spans="1:14" s="25" customFormat="1" ht="13.35" customHeight="1">
      <c r="A241" s="39"/>
      <c r="B241" s="39"/>
      <c r="C241" s="39"/>
      <c r="N241" s="39"/>
    </row>
    <row r="242" spans="1:14" s="25" customFormat="1" ht="13.35" customHeight="1">
      <c r="A242" s="39"/>
      <c r="B242" s="39"/>
      <c r="C242" s="39"/>
      <c r="N242" s="39"/>
    </row>
    <row r="243" spans="1:14" s="25" customFormat="1" ht="13.35" customHeight="1">
      <c r="A243" s="39"/>
      <c r="B243" s="39"/>
      <c r="C243" s="39"/>
      <c r="N243" s="39"/>
    </row>
    <row r="244" spans="1:14" s="25" customFormat="1" ht="13.35" customHeight="1">
      <c r="A244" s="39"/>
      <c r="B244" s="39"/>
      <c r="C244" s="39"/>
      <c r="N244" s="39"/>
    </row>
    <row r="245" spans="1:14" s="25" customFormat="1" ht="13.35" customHeight="1">
      <c r="A245" s="39"/>
      <c r="B245" s="39"/>
      <c r="C245" s="39"/>
      <c r="N245" s="39"/>
    </row>
    <row r="246" spans="1:14" s="25" customFormat="1" ht="13.35" customHeight="1">
      <c r="A246" s="39"/>
      <c r="B246" s="39"/>
      <c r="C246" s="39"/>
      <c r="N246" s="39"/>
    </row>
    <row r="247" spans="1:14" s="25" customFormat="1" ht="13.35" customHeight="1">
      <c r="A247" s="39"/>
      <c r="B247" s="39"/>
      <c r="C247" s="39"/>
      <c r="N247" s="39"/>
    </row>
    <row r="248" spans="1:14" s="25" customFormat="1" ht="13.35" customHeight="1">
      <c r="A248" s="39"/>
      <c r="B248" s="39"/>
      <c r="C248" s="39"/>
      <c r="N248" s="39"/>
    </row>
    <row r="249" spans="1:14" s="25" customFormat="1" ht="13.35" customHeight="1">
      <c r="A249" s="39"/>
      <c r="B249" s="39"/>
      <c r="C249" s="39"/>
      <c r="N249" s="39"/>
    </row>
    <row r="250" spans="1:14" s="25" customFormat="1" ht="13.35" customHeight="1">
      <c r="A250" s="39"/>
      <c r="B250" s="39"/>
      <c r="C250" s="39"/>
      <c r="N250" s="39"/>
    </row>
    <row r="251" spans="1:14" s="25" customFormat="1" ht="13.35" customHeight="1">
      <c r="A251" s="39"/>
      <c r="B251" s="39"/>
      <c r="C251" s="39"/>
      <c r="N251" s="39"/>
    </row>
    <row r="252" spans="1:14" s="25" customFormat="1" ht="13.35" customHeight="1">
      <c r="A252" s="39"/>
      <c r="B252" s="39"/>
      <c r="C252" s="39"/>
      <c r="N252" s="39"/>
    </row>
    <row r="253" spans="1:14" s="25" customFormat="1" ht="13.35" customHeight="1">
      <c r="A253" s="39"/>
      <c r="B253" s="39"/>
      <c r="C253" s="39"/>
      <c r="N253" s="39"/>
    </row>
    <row r="254" spans="1:14" s="25" customFormat="1" ht="13.35" customHeight="1">
      <c r="A254" s="39"/>
      <c r="B254" s="39"/>
      <c r="C254" s="39"/>
      <c r="N254" s="39"/>
    </row>
    <row r="255" spans="1:14" s="25" customFormat="1" ht="13.35" customHeight="1">
      <c r="A255" s="39"/>
      <c r="B255" s="39"/>
      <c r="C255" s="39"/>
      <c r="N255" s="39"/>
    </row>
    <row r="256" spans="1:14" s="25" customFormat="1" ht="13.35" customHeight="1">
      <c r="A256" s="39"/>
      <c r="B256" s="39"/>
      <c r="C256" s="39"/>
      <c r="N256" s="39"/>
    </row>
    <row r="257" spans="1:14" s="25" customFormat="1" ht="13.35" customHeight="1">
      <c r="A257" s="39"/>
      <c r="B257" s="39"/>
      <c r="C257" s="39"/>
      <c r="N257" s="39"/>
    </row>
    <row r="258" spans="1:14" s="25" customFormat="1" ht="13.35" customHeight="1">
      <c r="A258" s="39"/>
      <c r="B258" s="39"/>
      <c r="C258" s="39"/>
      <c r="N258" s="39"/>
    </row>
    <row r="259" spans="1:14" s="25" customFormat="1" ht="13.35" customHeight="1">
      <c r="A259" s="39"/>
      <c r="B259" s="39"/>
      <c r="C259" s="39"/>
      <c r="N259" s="39"/>
    </row>
    <row r="260" spans="1:14" s="25" customFormat="1" ht="13.35" customHeight="1">
      <c r="A260" s="39"/>
      <c r="B260" s="39"/>
      <c r="C260" s="39"/>
      <c r="N260" s="39"/>
    </row>
    <row r="261" spans="1:14" s="25" customFormat="1" ht="13.35" customHeight="1">
      <c r="A261" s="39"/>
      <c r="B261" s="39"/>
      <c r="C261" s="39"/>
      <c r="N261" s="39"/>
    </row>
    <row r="262" spans="1:14" s="25" customFormat="1" ht="13.35" customHeight="1">
      <c r="A262" s="39"/>
      <c r="B262" s="39"/>
      <c r="C262" s="39"/>
      <c r="N262" s="39"/>
    </row>
    <row r="263" spans="1:14" s="25" customFormat="1" ht="13.35" customHeight="1">
      <c r="A263" s="39"/>
      <c r="B263" s="39"/>
      <c r="C263" s="39"/>
      <c r="N263" s="39"/>
    </row>
    <row r="264" spans="1:14" s="25" customFormat="1" ht="13.35" customHeight="1">
      <c r="A264" s="39"/>
      <c r="B264" s="39"/>
      <c r="C264" s="39"/>
      <c r="N264" s="39"/>
    </row>
    <row r="265" spans="1:14" s="25" customFormat="1" ht="13.35" customHeight="1">
      <c r="A265" s="39"/>
      <c r="B265" s="39"/>
      <c r="C265" s="39"/>
      <c r="N265" s="39"/>
    </row>
    <row r="266" spans="1:14" s="25" customFormat="1" ht="13.35" customHeight="1">
      <c r="A266" s="39"/>
      <c r="B266" s="39"/>
      <c r="C266" s="39"/>
      <c r="N266" s="39"/>
    </row>
    <row r="267" spans="1:14" s="25" customFormat="1" ht="13.35" customHeight="1">
      <c r="A267" s="39"/>
      <c r="B267" s="39"/>
      <c r="C267" s="39"/>
      <c r="N267" s="39"/>
    </row>
    <row r="268" spans="1:14" s="25" customFormat="1" ht="13.35" customHeight="1">
      <c r="A268" s="39"/>
      <c r="B268" s="39"/>
      <c r="C268" s="39"/>
      <c r="N268" s="39"/>
    </row>
    <row r="269" spans="1:14" s="25" customFormat="1" ht="13.35" customHeight="1">
      <c r="A269" s="39"/>
      <c r="B269" s="39"/>
      <c r="C269" s="39"/>
      <c r="N269" s="39"/>
    </row>
    <row r="270" spans="1:14" s="25" customFormat="1" ht="13.35" customHeight="1">
      <c r="A270" s="39"/>
      <c r="B270" s="39"/>
      <c r="C270" s="39"/>
      <c r="N270" s="39"/>
    </row>
    <row r="271" spans="1:14" s="25" customFormat="1" ht="13.35" customHeight="1">
      <c r="A271" s="39"/>
      <c r="B271" s="39"/>
      <c r="C271" s="39"/>
      <c r="N271" s="39"/>
    </row>
    <row r="272" spans="1:14" s="25" customFormat="1" ht="13.35" customHeight="1">
      <c r="A272" s="39"/>
      <c r="B272" s="39"/>
      <c r="C272" s="39"/>
      <c r="N272" s="39"/>
    </row>
    <row r="273" spans="1:14" s="25" customFormat="1" ht="13.35" customHeight="1">
      <c r="A273" s="39"/>
      <c r="B273" s="39"/>
      <c r="C273" s="39"/>
      <c r="N273" s="39"/>
    </row>
    <row r="274" spans="1:14" s="25" customFormat="1" ht="13.35" customHeight="1">
      <c r="A274" s="39"/>
      <c r="B274" s="39"/>
      <c r="C274" s="39"/>
      <c r="N274" s="39"/>
    </row>
    <row r="275" spans="1:14" s="25" customFormat="1" ht="13.35" customHeight="1">
      <c r="A275" s="39"/>
      <c r="B275" s="39"/>
      <c r="C275" s="39"/>
      <c r="N275" s="39"/>
    </row>
    <row r="276" spans="1:14" s="25" customFormat="1" ht="13.35" customHeight="1">
      <c r="A276" s="39"/>
      <c r="B276" s="39"/>
      <c r="C276" s="39"/>
      <c r="N276" s="39"/>
    </row>
    <row r="277" spans="1:14" s="25" customFormat="1" ht="13.35" customHeight="1">
      <c r="A277" s="39"/>
      <c r="B277" s="39"/>
      <c r="C277" s="39"/>
      <c r="N277" s="39"/>
    </row>
    <row r="278" spans="1:14" s="25" customFormat="1" ht="13.35" customHeight="1">
      <c r="A278" s="39"/>
      <c r="B278" s="39"/>
      <c r="C278" s="39"/>
      <c r="N278" s="39"/>
    </row>
    <row r="279" spans="1:14" s="25" customFormat="1" ht="13.35" customHeight="1">
      <c r="A279" s="39"/>
      <c r="B279" s="39"/>
      <c r="C279" s="39"/>
      <c r="N279" s="39"/>
    </row>
    <row r="280" spans="1:14" s="25" customFormat="1" ht="13.35" customHeight="1">
      <c r="A280" s="39"/>
      <c r="B280" s="39"/>
      <c r="C280" s="39"/>
      <c r="N280" s="39"/>
    </row>
    <row r="281" spans="1:14" s="25" customFormat="1" ht="13.35" customHeight="1">
      <c r="A281" s="39"/>
      <c r="B281" s="39"/>
      <c r="C281" s="39"/>
      <c r="N281" s="39"/>
    </row>
    <row r="282" spans="1:14" s="25" customFormat="1" ht="13.35" customHeight="1">
      <c r="A282" s="39"/>
      <c r="B282" s="39"/>
      <c r="C282" s="39"/>
      <c r="N282" s="39"/>
    </row>
    <row r="283" spans="1:14" s="25" customFormat="1" ht="13.35" customHeight="1">
      <c r="A283" s="39"/>
      <c r="B283" s="39"/>
      <c r="C283" s="39"/>
      <c r="N283" s="39"/>
    </row>
    <row r="284" spans="1:14" s="25" customFormat="1" ht="13.35" customHeight="1">
      <c r="A284" s="39"/>
      <c r="B284" s="39"/>
      <c r="C284" s="39"/>
      <c r="N284" s="39"/>
    </row>
    <row r="285" spans="1:14" s="25" customFormat="1" ht="13.35" customHeight="1">
      <c r="A285" s="39"/>
      <c r="B285" s="39"/>
      <c r="C285" s="39"/>
      <c r="N285" s="39"/>
    </row>
    <row r="286" spans="1:14" s="25" customFormat="1" ht="13.35" customHeight="1">
      <c r="A286" s="39"/>
      <c r="B286" s="39"/>
      <c r="C286" s="39"/>
      <c r="N286" s="39"/>
    </row>
    <row r="287" spans="1:14" s="25" customFormat="1" ht="13.35" customHeight="1">
      <c r="A287" s="39"/>
      <c r="B287" s="39"/>
      <c r="C287" s="39"/>
      <c r="N287" s="39"/>
    </row>
    <row r="288" spans="1:14" s="25" customFormat="1" ht="13.35" customHeight="1">
      <c r="A288" s="39"/>
      <c r="B288" s="39"/>
      <c r="C288" s="39"/>
      <c r="N288" s="39"/>
    </row>
    <row r="289" spans="1:14" s="25" customFormat="1" ht="13.35" customHeight="1">
      <c r="A289" s="39"/>
      <c r="B289" s="39"/>
      <c r="C289" s="39"/>
      <c r="N289" s="39"/>
    </row>
    <row r="290" spans="1:14" s="25" customFormat="1" ht="13.35" customHeight="1">
      <c r="A290" s="39"/>
      <c r="B290" s="39"/>
      <c r="C290" s="39"/>
      <c r="N290" s="39"/>
    </row>
    <row r="291" spans="1:14" s="25" customFormat="1" ht="13.35" customHeight="1">
      <c r="A291" s="39"/>
      <c r="B291" s="39"/>
      <c r="C291" s="39"/>
      <c r="N291" s="39"/>
    </row>
    <row r="292" spans="1:14" s="25" customFormat="1" ht="13.35" customHeight="1">
      <c r="A292" s="39"/>
      <c r="B292" s="39"/>
      <c r="C292" s="39"/>
      <c r="N292" s="39"/>
    </row>
    <row r="293" spans="1:14" s="25" customFormat="1" ht="13.35" customHeight="1">
      <c r="A293" s="39"/>
      <c r="B293" s="39"/>
      <c r="C293" s="39"/>
      <c r="N293" s="39"/>
    </row>
    <row r="294" spans="1:14" s="25" customFormat="1" ht="13.35" customHeight="1">
      <c r="A294" s="39"/>
      <c r="B294" s="39"/>
      <c r="C294" s="39"/>
      <c r="N294" s="39"/>
    </row>
    <row r="295" spans="1:14" s="25" customFormat="1" ht="13.35" customHeight="1">
      <c r="A295" s="39"/>
      <c r="B295" s="39"/>
      <c r="C295" s="39"/>
      <c r="N295" s="39"/>
    </row>
    <row r="296" spans="1:14" s="25" customFormat="1" ht="13.35" customHeight="1">
      <c r="A296" s="39"/>
      <c r="B296" s="39"/>
      <c r="C296" s="39"/>
      <c r="N296" s="39"/>
    </row>
    <row r="297" spans="1:14" s="25" customFormat="1" ht="13.35" customHeight="1">
      <c r="A297" s="39"/>
      <c r="B297" s="39"/>
      <c r="C297" s="39"/>
      <c r="N297" s="39"/>
    </row>
    <row r="298" spans="1:14" s="25" customFormat="1" ht="13.35" customHeight="1">
      <c r="A298" s="39"/>
      <c r="B298" s="39"/>
      <c r="C298" s="39"/>
      <c r="N298" s="39"/>
    </row>
    <row r="299" spans="1:14" s="25" customFormat="1" ht="13.35" customHeight="1">
      <c r="A299" s="39"/>
      <c r="B299" s="39"/>
      <c r="C299" s="39"/>
      <c r="N299" s="39"/>
    </row>
    <row r="300" spans="1:14" s="25" customFormat="1" ht="13.35" customHeight="1">
      <c r="A300" s="39"/>
      <c r="B300" s="39"/>
      <c r="C300" s="39"/>
      <c r="N300" s="39"/>
    </row>
    <row r="301" spans="1:14" s="25" customFormat="1" ht="13.35" customHeight="1">
      <c r="A301" s="39"/>
      <c r="B301" s="39"/>
      <c r="C301" s="39"/>
      <c r="N301" s="39"/>
    </row>
    <row r="302" spans="1:14" s="25" customFormat="1" ht="13.35" customHeight="1">
      <c r="A302" s="39"/>
      <c r="B302" s="39"/>
      <c r="C302" s="39"/>
      <c r="N302" s="39"/>
    </row>
    <row r="303" spans="1:14" s="25" customFormat="1" ht="13.35" customHeight="1">
      <c r="A303" s="39"/>
      <c r="B303" s="39"/>
      <c r="C303" s="39"/>
      <c r="N303" s="39"/>
    </row>
    <row r="304" spans="1:14" s="25" customFormat="1" ht="13.35" customHeight="1">
      <c r="A304" s="39"/>
      <c r="B304" s="39"/>
      <c r="C304" s="39"/>
      <c r="N304" s="39"/>
    </row>
    <row r="305" spans="1:14" s="25" customFormat="1" ht="13.35" customHeight="1">
      <c r="A305" s="39"/>
      <c r="B305" s="39"/>
      <c r="C305" s="39"/>
      <c r="N305" s="39"/>
    </row>
    <row r="306" spans="1:14" s="25" customFormat="1" ht="13.35" customHeight="1">
      <c r="A306" s="39"/>
      <c r="B306" s="39"/>
      <c r="C306" s="39"/>
      <c r="N306" s="39"/>
    </row>
    <row r="307" spans="1:14" s="25" customFormat="1" ht="13.35" customHeight="1">
      <c r="A307" s="39"/>
      <c r="B307" s="39"/>
      <c r="C307" s="39"/>
      <c r="N307" s="39"/>
    </row>
    <row r="308" spans="1:14" s="25" customFormat="1" ht="13.35" customHeight="1">
      <c r="A308" s="39"/>
      <c r="B308" s="39"/>
      <c r="C308" s="39"/>
      <c r="N308" s="39"/>
    </row>
    <row r="309" spans="1:14" s="25" customFormat="1" ht="13.35" customHeight="1">
      <c r="A309" s="39"/>
      <c r="B309" s="39"/>
      <c r="C309" s="39"/>
      <c r="N309" s="39"/>
    </row>
    <row r="310" spans="1:14" s="25" customFormat="1" ht="13.35" customHeight="1">
      <c r="A310" s="39"/>
      <c r="B310" s="39"/>
      <c r="C310" s="39"/>
      <c r="N310" s="39"/>
    </row>
    <row r="311" spans="1:14" s="25" customFormat="1" ht="13.35" customHeight="1">
      <c r="A311" s="39"/>
      <c r="B311" s="39"/>
      <c r="C311" s="39"/>
      <c r="N311" s="39"/>
    </row>
    <row r="312" spans="1:14" s="25" customFormat="1" ht="13.35" customHeight="1">
      <c r="A312" s="39"/>
      <c r="B312" s="39"/>
      <c r="C312" s="39"/>
      <c r="N312" s="39"/>
    </row>
    <row r="313" spans="1:14" s="25" customFormat="1" ht="13.35" customHeight="1">
      <c r="A313" s="39"/>
      <c r="B313" s="39"/>
      <c r="C313" s="39"/>
      <c r="N313" s="39"/>
    </row>
    <row r="314" spans="1:14" s="25" customFormat="1" ht="13.35" customHeight="1">
      <c r="A314" s="39"/>
      <c r="B314" s="39"/>
      <c r="C314" s="39"/>
      <c r="N314" s="39"/>
    </row>
    <row r="315" spans="1:14" s="25" customFormat="1" ht="13.35" customHeight="1">
      <c r="A315" s="39"/>
      <c r="B315" s="39"/>
      <c r="C315" s="39"/>
      <c r="N315" s="39"/>
    </row>
    <row r="316" spans="1:14" s="25" customFormat="1" ht="13.35" customHeight="1">
      <c r="A316" s="39"/>
      <c r="B316" s="39"/>
      <c r="C316" s="39"/>
      <c r="N316" s="39"/>
    </row>
    <row r="317" spans="1:14" s="25" customFormat="1" ht="13.35" customHeight="1">
      <c r="A317" s="39"/>
      <c r="B317" s="39"/>
      <c r="C317" s="39"/>
      <c r="N317" s="39"/>
    </row>
    <row r="318" spans="1:14" s="25" customFormat="1" ht="13.35" customHeight="1">
      <c r="A318" s="39"/>
      <c r="B318" s="39"/>
      <c r="C318" s="39"/>
      <c r="N318" s="39"/>
    </row>
    <row r="319" spans="1:14" s="25" customFormat="1" ht="13.35" customHeight="1">
      <c r="A319" s="39"/>
      <c r="B319" s="39"/>
      <c r="C319" s="39"/>
      <c r="N319" s="39"/>
    </row>
    <row r="320" spans="1:14" s="25" customFormat="1" ht="13.35" customHeight="1">
      <c r="A320" s="39"/>
      <c r="B320" s="39"/>
      <c r="C320" s="39"/>
      <c r="N320" s="39"/>
    </row>
    <row r="321" spans="1:14" s="25" customFormat="1" ht="13.35" customHeight="1">
      <c r="A321" s="39"/>
      <c r="B321" s="39"/>
      <c r="C321" s="39"/>
      <c r="N321" s="39"/>
    </row>
    <row r="322" spans="1:14" s="25" customFormat="1" ht="13.35" customHeight="1">
      <c r="A322" s="39"/>
      <c r="B322" s="39"/>
      <c r="C322" s="39"/>
      <c r="N322" s="39"/>
    </row>
    <row r="323" spans="1:14" s="25" customFormat="1" ht="13.35" customHeight="1">
      <c r="A323" s="39"/>
      <c r="B323" s="39"/>
      <c r="C323" s="39"/>
      <c r="N323" s="39"/>
    </row>
    <row r="324" spans="1:14" s="25" customFormat="1" ht="13.35" customHeight="1">
      <c r="A324" s="39"/>
      <c r="B324" s="39"/>
      <c r="C324" s="39"/>
      <c r="N324" s="39"/>
    </row>
    <row r="325" spans="1:14" s="25" customFormat="1" ht="13.35" customHeight="1">
      <c r="A325" s="39"/>
      <c r="B325" s="39"/>
      <c r="C325" s="39"/>
      <c r="N325" s="39"/>
    </row>
    <row r="326" spans="1:14" s="25" customFormat="1" ht="13.35" customHeight="1">
      <c r="A326" s="39"/>
      <c r="B326" s="39"/>
      <c r="C326" s="39"/>
      <c r="N326" s="39"/>
    </row>
    <row r="327" spans="1:14" s="25" customFormat="1" ht="13.35" customHeight="1">
      <c r="A327" s="39"/>
      <c r="B327" s="39"/>
      <c r="C327" s="39"/>
      <c r="N327" s="39"/>
    </row>
    <row r="328" spans="1:14" s="25" customFormat="1" ht="13.35" customHeight="1">
      <c r="A328" s="39"/>
      <c r="B328" s="39"/>
      <c r="C328" s="39"/>
      <c r="N328" s="39"/>
    </row>
    <row r="329" spans="1:14" s="25" customFormat="1" ht="13.35" customHeight="1">
      <c r="A329" s="39"/>
      <c r="B329" s="39"/>
      <c r="C329" s="39"/>
      <c r="N329" s="39"/>
    </row>
    <row r="330" spans="1:14" s="25" customFormat="1" ht="13.35" customHeight="1">
      <c r="A330" s="39"/>
      <c r="B330" s="39"/>
      <c r="C330" s="39"/>
      <c r="N330" s="39"/>
    </row>
    <row r="331" spans="1:14" s="25" customFormat="1" ht="13.35" customHeight="1">
      <c r="A331" s="39"/>
      <c r="B331" s="39"/>
      <c r="C331" s="39"/>
      <c r="N331" s="39"/>
    </row>
    <row r="332" spans="1:14" s="25" customFormat="1" ht="13.35" customHeight="1">
      <c r="A332" s="39"/>
      <c r="B332" s="39"/>
      <c r="C332" s="39"/>
      <c r="N332" s="39"/>
    </row>
    <row r="333" spans="1:14" s="25" customFormat="1" ht="13.35" customHeight="1">
      <c r="A333" s="39"/>
      <c r="B333" s="39"/>
      <c r="C333" s="39"/>
      <c r="N333" s="39"/>
    </row>
    <row r="334" spans="1:14" s="25" customFormat="1" ht="13.35" customHeight="1">
      <c r="A334" s="39"/>
      <c r="B334" s="39"/>
      <c r="C334" s="39"/>
      <c r="N334" s="39"/>
    </row>
    <row r="335" spans="1:14" s="25" customFormat="1" ht="13.35" customHeight="1">
      <c r="A335" s="39"/>
      <c r="B335" s="39"/>
      <c r="C335" s="39"/>
      <c r="N335" s="39"/>
    </row>
    <row r="336" spans="1:14" s="25" customFormat="1" ht="13.35" customHeight="1">
      <c r="A336" s="39"/>
      <c r="B336" s="39"/>
      <c r="C336" s="39"/>
      <c r="N336" s="39"/>
    </row>
    <row r="337" spans="1:14" s="25" customFormat="1" ht="13.35" customHeight="1">
      <c r="A337" s="39"/>
      <c r="B337" s="39"/>
      <c r="C337" s="39"/>
      <c r="N337" s="39"/>
    </row>
    <row r="338" spans="1:14" s="25" customFormat="1" ht="13.35" customHeight="1">
      <c r="A338" s="39"/>
      <c r="B338" s="39"/>
      <c r="C338" s="39"/>
      <c r="N338" s="39"/>
    </row>
    <row r="339" spans="1:14" s="25" customFormat="1" ht="13.35" customHeight="1">
      <c r="A339" s="39"/>
      <c r="B339" s="39"/>
      <c r="C339" s="39"/>
      <c r="N339" s="39"/>
    </row>
    <row r="340" spans="1:14" s="25" customFormat="1" ht="13.35" customHeight="1">
      <c r="A340" s="39"/>
      <c r="B340" s="39"/>
      <c r="C340" s="39"/>
      <c r="N340" s="39"/>
    </row>
    <row r="341" spans="1:14" s="25" customFormat="1" ht="13.35" customHeight="1">
      <c r="A341" s="39"/>
      <c r="B341" s="39"/>
      <c r="C341" s="39"/>
      <c r="N341" s="39"/>
    </row>
    <row r="342" spans="1:14" s="25" customFormat="1" ht="13.35" customHeight="1">
      <c r="A342" s="39"/>
      <c r="B342" s="39"/>
      <c r="C342" s="39"/>
      <c r="N342" s="39"/>
    </row>
    <row r="343" spans="1:14" s="25" customFormat="1" ht="13.35" customHeight="1">
      <c r="A343" s="39"/>
      <c r="B343" s="39"/>
      <c r="C343" s="39"/>
      <c r="N343" s="39"/>
    </row>
    <row r="344" spans="1:14" s="25" customFormat="1" ht="13.35" customHeight="1">
      <c r="A344" s="39"/>
      <c r="B344" s="39"/>
      <c r="C344" s="39"/>
      <c r="N344" s="39"/>
    </row>
    <row r="345" spans="1:14" s="25" customFormat="1" ht="13.35" customHeight="1">
      <c r="A345" s="39"/>
      <c r="B345" s="39"/>
      <c r="C345" s="39"/>
      <c r="N345" s="39"/>
    </row>
    <row r="346" spans="1:14" s="25" customFormat="1" ht="13.35" customHeight="1">
      <c r="A346" s="39"/>
      <c r="B346" s="39"/>
      <c r="C346" s="39"/>
      <c r="N346" s="39"/>
    </row>
    <row r="347" spans="1:14" s="25" customFormat="1" ht="13.35" customHeight="1">
      <c r="A347" s="39"/>
      <c r="B347" s="39"/>
      <c r="C347" s="39"/>
      <c r="N347" s="39"/>
    </row>
    <row r="348" spans="1:14" s="25" customFormat="1" ht="13.35" customHeight="1">
      <c r="A348" s="39"/>
      <c r="B348" s="39"/>
      <c r="C348" s="39"/>
      <c r="N348" s="39"/>
    </row>
    <row r="349" spans="1:14" s="25" customFormat="1" ht="13.35" customHeight="1">
      <c r="A349" s="39"/>
      <c r="B349" s="39"/>
      <c r="C349" s="39"/>
      <c r="N349" s="39"/>
    </row>
    <row r="350" spans="1:14" s="25" customFormat="1" ht="13.35" customHeight="1">
      <c r="A350" s="39"/>
      <c r="B350" s="39"/>
      <c r="C350" s="39"/>
      <c r="N350" s="39"/>
    </row>
    <row r="351" spans="1:14" s="25" customFormat="1" ht="13.35" customHeight="1">
      <c r="A351" s="39"/>
      <c r="B351" s="39"/>
      <c r="C351" s="39"/>
      <c r="N351" s="39"/>
    </row>
    <row r="352" spans="1:14" s="25" customFormat="1" ht="13.35" customHeight="1">
      <c r="A352" s="39"/>
      <c r="B352" s="39"/>
      <c r="C352" s="39"/>
      <c r="N352" s="39"/>
    </row>
    <row r="353" spans="1:14" s="25" customFormat="1" ht="13.35" customHeight="1">
      <c r="A353" s="39"/>
      <c r="B353" s="39"/>
      <c r="C353" s="39"/>
      <c r="N353" s="39"/>
    </row>
    <row r="354" spans="1:14" s="25" customFormat="1" ht="13.35" customHeight="1">
      <c r="A354" s="39"/>
      <c r="B354" s="39"/>
      <c r="C354" s="39"/>
      <c r="N354" s="39"/>
    </row>
    <row r="355" spans="1:14" s="25" customFormat="1" ht="13.35" customHeight="1">
      <c r="A355" s="39"/>
      <c r="B355" s="39"/>
      <c r="C355" s="39"/>
      <c r="N355" s="39"/>
    </row>
    <row r="356" spans="1:14" s="25" customFormat="1" ht="13.35" customHeight="1">
      <c r="A356" s="39"/>
      <c r="B356" s="39"/>
      <c r="C356" s="39"/>
      <c r="N356" s="39"/>
    </row>
    <row r="357" spans="1:14" s="25" customFormat="1" ht="13.35" customHeight="1">
      <c r="A357" s="39"/>
      <c r="B357" s="39"/>
      <c r="C357" s="39"/>
      <c r="N357" s="39"/>
    </row>
    <row r="358" spans="1:14" s="25" customFormat="1" ht="13.35" customHeight="1">
      <c r="A358" s="39"/>
      <c r="B358" s="39"/>
      <c r="C358" s="39"/>
      <c r="N358" s="39"/>
    </row>
    <row r="359" spans="1:14" s="25" customFormat="1" ht="13.35" customHeight="1">
      <c r="A359" s="39"/>
      <c r="B359" s="39"/>
      <c r="C359" s="39"/>
      <c r="N359" s="39"/>
    </row>
    <row r="360" spans="1:14" s="25" customFormat="1" ht="13.35" customHeight="1">
      <c r="A360" s="39"/>
      <c r="B360" s="39"/>
      <c r="C360" s="39"/>
      <c r="N360" s="39"/>
    </row>
    <row r="361" spans="1:14" s="25" customFormat="1" ht="13.35" customHeight="1">
      <c r="A361" s="39"/>
      <c r="B361" s="39"/>
      <c r="C361" s="39"/>
      <c r="N361" s="39"/>
    </row>
    <row r="362" spans="1:14" s="25" customFormat="1" ht="13.35" customHeight="1">
      <c r="A362" s="39"/>
      <c r="B362" s="39"/>
      <c r="C362" s="39"/>
      <c r="N362" s="39"/>
    </row>
    <row r="363" spans="1:14" s="25" customFormat="1" ht="13.35" customHeight="1">
      <c r="A363" s="39"/>
      <c r="B363" s="39"/>
      <c r="C363" s="39"/>
      <c r="N363" s="39"/>
    </row>
    <row r="364" spans="1:14" s="25" customFormat="1" ht="13.35" customHeight="1">
      <c r="A364" s="39"/>
      <c r="B364" s="39"/>
      <c r="C364" s="39"/>
      <c r="N364" s="39"/>
    </row>
    <row r="365" spans="1:14" s="25" customFormat="1" ht="13.35" customHeight="1">
      <c r="A365" s="39"/>
      <c r="B365" s="39"/>
      <c r="C365" s="39"/>
      <c r="N365" s="39"/>
    </row>
    <row r="366" spans="1:14" s="25" customFormat="1" ht="13.35" customHeight="1">
      <c r="A366" s="39"/>
      <c r="B366" s="39"/>
      <c r="C366" s="39"/>
      <c r="N366" s="39"/>
    </row>
    <row r="367" spans="1:14" s="25" customFormat="1" ht="13.35" customHeight="1">
      <c r="A367" s="39"/>
      <c r="B367" s="39"/>
      <c r="C367" s="39"/>
      <c r="N367" s="39"/>
    </row>
    <row r="368" spans="1:14" s="25" customFormat="1" ht="13.35" customHeight="1">
      <c r="A368" s="39"/>
      <c r="B368" s="39"/>
      <c r="C368" s="39"/>
      <c r="N368" s="39"/>
    </row>
    <row r="369" spans="1:14" s="25" customFormat="1" ht="13.35" customHeight="1">
      <c r="A369" s="39"/>
      <c r="B369" s="39"/>
      <c r="C369" s="39"/>
      <c r="N369" s="39"/>
    </row>
    <row r="370" spans="1:14" s="25" customFormat="1" ht="13.35" customHeight="1">
      <c r="A370" s="39"/>
      <c r="B370" s="39"/>
      <c r="C370" s="39"/>
      <c r="N370" s="39"/>
    </row>
    <row r="371" spans="1:14" s="25" customFormat="1" ht="13.35" customHeight="1">
      <c r="A371" s="39"/>
      <c r="B371" s="39"/>
      <c r="C371" s="39"/>
      <c r="N371" s="39"/>
    </row>
    <row r="372" spans="1:14" s="25" customFormat="1" ht="13.35" customHeight="1">
      <c r="A372" s="39"/>
      <c r="B372" s="39"/>
      <c r="C372" s="39"/>
      <c r="N372" s="39"/>
    </row>
    <row r="373" spans="1:14" s="25" customFormat="1" ht="13.35" customHeight="1">
      <c r="A373" s="39"/>
      <c r="B373" s="39"/>
      <c r="C373" s="39"/>
      <c r="N373" s="39"/>
    </row>
    <row r="374" spans="1:14" s="25" customFormat="1" ht="13.35" customHeight="1">
      <c r="A374" s="39"/>
      <c r="B374" s="39"/>
      <c r="C374" s="39"/>
      <c r="N374" s="39"/>
    </row>
    <row r="375" spans="1:14" s="25" customFormat="1" ht="13.35" customHeight="1">
      <c r="A375" s="39"/>
      <c r="B375" s="39"/>
      <c r="C375" s="39"/>
      <c r="N375" s="39"/>
    </row>
    <row r="376" spans="1:14" s="25" customFormat="1" ht="13.35" customHeight="1">
      <c r="A376" s="39"/>
      <c r="B376" s="39"/>
      <c r="C376" s="39"/>
      <c r="N376" s="39"/>
    </row>
    <row r="377" spans="1:14" s="25" customFormat="1" ht="13.35" customHeight="1">
      <c r="A377" s="39"/>
      <c r="B377" s="39"/>
      <c r="C377" s="39"/>
      <c r="N377" s="39"/>
    </row>
    <row r="378" spans="1:14" s="25" customFormat="1" ht="13.35" customHeight="1">
      <c r="A378" s="39"/>
      <c r="B378" s="39"/>
      <c r="C378" s="39"/>
      <c r="N378" s="39"/>
    </row>
    <row r="379" spans="1:14" s="25" customFormat="1" ht="13.35" customHeight="1">
      <c r="A379" s="39"/>
      <c r="B379" s="39"/>
      <c r="C379" s="39"/>
      <c r="N379" s="39"/>
    </row>
    <row r="380" spans="1:14" s="25" customFormat="1" ht="13.35" customHeight="1">
      <c r="A380" s="39"/>
      <c r="B380" s="39"/>
      <c r="C380" s="39"/>
      <c r="N380" s="39"/>
    </row>
    <row r="381" spans="1:14" s="25" customFormat="1" ht="13.35" customHeight="1">
      <c r="A381" s="39"/>
      <c r="B381" s="39"/>
      <c r="C381" s="39"/>
      <c r="N381" s="39"/>
    </row>
    <row r="382" spans="1:14" s="25" customFormat="1" ht="13.35" customHeight="1">
      <c r="A382" s="39"/>
      <c r="B382" s="39"/>
      <c r="C382" s="39"/>
      <c r="N382" s="39"/>
    </row>
    <row r="383" spans="1:14" s="25" customFormat="1" ht="13.35" customHeight="1">
      <c r="A383" s="39"/>
      <c r="B383" s="39"/>
      <c r="C383" s="39"/>
      <c r="N383" s="39"/>
    </row>
    <row r="384" spans="1:14" s="25" customFormat="1" ht="13.35" customHeight="1">
      <c r="A384" s="39"/>
      <c r="B384" s="39"/>
      <c r="C384" s="39"/>
      <c r="N384" s="39"/>
    </row>
    <row r="385" spans="1:14" s="25" customFormat="1" ht="13.35" customHeight="1">
      <c r="A385" s="39"/>
      <c r="B385" s="39"/>
      <c r="C385" s="39"/>
      <c r="N385" s="39"/>
    </row>
    <row r="386" spans="1:14" s="25" customFormat="1" ht="13.35" customHeight="1">
      <c r="A386" s="39"/>
      <c r="B386" s="39"/>
      <c r="C386" s="39"/>
      <c r="N386" s="39"/>
    </row>
    <row r="387" spans="1:14" s="25" customFormat="1" ht="13.35" customHeight="1">
      <c r="A387" s="39"/>
      <c r="B387" s="39"/>
      <c r="C387" s="39"/>
      <c r="N387" s="39"/>
    </row>
    <row r="388" spans="1:14" s="25" customFormat="1" ht="13.35" customHeight="1">
      <c r="A388" s="39"/>
      <c r="B388" s="39"/>
      <c r="C388" s="39"/>
      <c r="N388" s="39"/>
    </row>
    <row r="389" spans="1:14" s="25" customFormat="1" ht="13.35" customHeight="1">
      <c r="A389" s="39"/>
      <c r="B389" s="39"/>
      <c r="C389" s="39"/>
      <c r="N389" s="39"/>
    </row>
    <row r="390" spans="1:14" s="25" customFormat="1" ht="13.35" customHeight="1">
      <c r="A390" s="39"/>
      <c r="B390" s="39"/>
      <c r="C390" s="39"/>
      <c r="N390" s="39"/>
    </row>
    <row r="391" spans="1:14" s="25" customFormat="1" ht="13.35" customHeight="1">
      <c r="A391" s="39"/>
      <c r="B391" s="39"/>
      <c r="C391" s="39"/>
      <c r="N391" s="39"/>
    </row>
    <row r="392" spans="1:14" s="25" customFormat="1" ht="13.35" customHeight="1">
      <c r="A392" s="39"/>
      <c r="B392" s="39"/>
      <c r="C392" s="39"/>
      <c r="N392" s="39"/>
    </row>
    <row r="393" spans="1:14" s="25" customFormat="1" ht="13.35" customHeight="1">
      <c r="A393" s="39"/>
      <c r="B393" s="39"/>
      <c r="C393" s="39"/>
      <c r="N393" s="39"/>
    </row>
    <row r="394" spans="1:14" s="25" customFormat="1" ht="13.35" customHeight="1">
      <c r="A394" s="39"/>
      <c r="B394" s="39"/>
      <c r="C394" s="39"/>
      <c r="N394" s="39"/>
    </row>
    <row r="395" spans="1:14" s="25" customFormat="1" ht="13.35" customHeight="1">
      <c r="A395" s="39"/>
      <c r="B395" s="39"/>
      <c r="C395" s="39"/>
      <c r="N395" s="39"/>
    </row>
    <row r="396" spans="1:14" s="25" customFormat="1" ht="13.35" customHeight="1">
      <c r="A396" s="39"/>
      <c r="B396" s="39"/>
      <c r="C396" s="39"/>
      <c r="N396" s="39"/>
    </row>
    <row r="397" spans="1:14" s="25" customFormat="1" ht="13.35" customHeight="1">
      <c r="A397" s="39"/>
      <c r="B397" s="39"/>
      <c r="C397" s="39"/>
      <c r="N397" s="39"/>
    </row>
    <row r="398" spans="1:14" s="25" customFormat="1" ht="13.35" customHeight="1">
      <c r="A398" s="39"/>
      <c r="B398" s="39"/>
      <c r="C398" s="39"/>
      <c r="N398" s="39"/>
    </row>
    <row r="399" spans="1:14" s="25" customFormat="1" ht="13.35" customHeight="1">
      <c r="A399" s="39"/>
      <c r="B399" s="39"/>
      <c r="C399" s="39"/>
      <c r="N399" s="39"/>
    </row>
    <row r="400" spans="1:14" s="25" customFormat="1" ht="13.35" customHeight="1">
      <c r="A400" s="39"/>
      <c r="B400" s="39"/>
      <c r="C400" s="39"/>
      <c r="N400" s="39"/>
    </row>
    <row r="401" spans="1:14" s="25" customFormat="1" ht="13.35" customHeight="1">
      <c r="A401" s="39"/>
      <c r="B401" s="39"/>
      <c r="C401" s="39"/>
      <c r="N401" s="39"/>
    </row>
    <row r="402" spans="1:14" s="25" customFormat="1" ht="13.35" customHeight="1">
      <c r="A402" s="39"/>
      <c r="B402" s="39"/>
      <c r="C402" s="39"/>
      <c r="N402" s="39"/>
    </row>
    <row r="403" spans="1:14" s="25" customFormat="1" ht="13.35" customHeight="1">
      <c r="A403" s="39"/>
      <c r="B403" s="39"/>
      <c r="C403" s="39"/>
      <c r="N403" s="39"/>
    </row>
    <row r="404" spans="1:14" s="25" customFormat="1" ht="13.35" customHeight="1">
      <c r="A404" s="39"/>
      <c r="B404" s="39"/>
      <c r="C404" s="39"/>
      <c r="N404" s="39"/>
    </row>
    <row r="405" spans="1:14" s="25" customFormat="1" ht="13.35" customHeight="1">
      <c r="A405" s="39"/>
      <c r="B405" s="39"/>
      <c r="C405" s="39"/>
      <c r="N405" s="39"/>
    </row>
    <row r="406" spans="1:14" s="25" customFormat="1" ht="13.35" customHeight="1">
      <c r="A406" s="39"/>
      <c r="B406" s="39"/>
      <c r="C406" s="39"/>
      <c r="N406" s="39"/>
    </row>
    <row r="407" spans="1:14" s="25" customFormat="1" ht="13.35" customHeight="1">
      <c r="A407" s="39"/>
      <c r="B407" s="39"/>
      <c r="C407" s="39"/>
      <c r="N407" s="39"/>
    </row>
    <row r="408" spans="1:14" s="25" customFormat="1" ht="13.35" customHeight="1">
      <c r="A408" s="39"/>
      <c r="B408" s="39"/>
      <c r="C408" s="39"/>
      <c r="N408" s="39"/>
    </row>
    <row r="409" spans="1:14" s="25" customFormat="1" ht="13.35" customHeight="1">
      <c r="A409" s="39"/>
      <c r="B409" s="39"/>
      <c r="C409" s="39"/>
      <c r="N409" s="39"/>
    </row>
    <row r="410" spans="1:14" s="25" customFormat="1" ht="13.35" customHeight="1">
      <c r="A410" s="39"/>
      <c r="B410" s="39"/>
      <c r="C410" s="39"/>
      <c r="N410" s="39"/>
    </row>
    <row r="411" spans="1:14" s="25" customFormat="1" ht="13.35" customHeight="1">
      <c r="A411" s="39"/>
      <c r="B411" s="39"/>
      <c r="C411" s="39"/>
      <c r="N411" s="39"/>
    </row>
    <row r="412" spans="1:14" s="25" customFormat="1" ht="13.35" customHeight="1">
      <c r="A412" s="39"/>
      <c r="B412" s="39"/>
      <c r="C412" s="39"/>
      <c r="N412" s="39"/>
    </row>
    <row r="413" spans="1:14" s="25" customFormat="1" ht="13.35" customHeight="1">
      <c r="A413" s="39"/>
      <c r="B413" s="39"/>
      <c r="C413" s="39"/>
      <c r="N413" s="39"/>
    </row>
    <row r="414" spans="1:14" s="25" customFormat="1" ht="13.35" customHeight="1">
      <c r="A414" s="39"/>
      <c r="B414" s="39"/>
      <c r="C414" s="39"/>
      <c r="N414" s="39"/>
    </row>
    <row r="415" spans="1:14" s="25" customFormat="1" ht="13.35" customHeight="1">
      <c r="A415" s="39"/>
      <c r="B415" s="39"/>
      <c r="C415" s="39"/>
      <c r="N415" s="39"/>
    </row>
    <row r="416" spans="1:14" s="25" customFormat="1" ht="13.35" customHeight="1">
      <c r="A416" s="39"/>
      <c r="B416" s="39"/>
      <c r="C416" s="39"/>
      <c r="N416" s="39"/>
    </row>
    <row r="417" spans="1:14" s="25" customFormat="1" ht="13.35" customHeight="1">
      <c r="A417" s="39"/>
      <c r="B417" s="39"/>
      <c r="C417" s="39"/>
      <c r="N417" s="39"/>
    </row>
    <row r="418" spans="1:14" s="25" customFormat="1" ht="13.35" customHeight="1">
      <c r="A418" s="39"/>
      <c r="B418" s="39"/>
      <c r="C418" s="39"/>
      <c r="N418" s="39"/>
    </row>
    <row r="419" spans="1:14" s="25" customFormat="1" ht="13.35" customHeight="1">
      <c r="A419" s="39"/>
      <c r="B419" s="39"/>
      <c r="C419" s="39"/>
      <c r="N419" s="39"/>
    </row>
    <row r="420" spans="1:14" s="25" customFormat="1" ht="13.35" customHeight="1">
      <c r="A420" s="39"/>
      <c r="B420" s="39"/>
      <c r="C420" s="39"/>
      <c r="N420" s="39"/>
    </row>
    <row r="421" spans="1:14" s="25" customFormat="1" ht="13.35" customHeight="1">
      <c r="A421" s="39"/>
      <c r="B421" s="39"/>
      <c r="C421" s="39"/>
      <c r="N421" s="39"/>
    </row>
    <row r="422" spans="1:14" s="25" customFormat="1" ht="13.35" customHeight="1">
      <c r="A422" s="39"/>
      <c r="B422" s="39"/>
      <c r="C422" s="39"/>
      <c r="N422" s="39"/>
    </row>
    <row r="423" spans="1:14" s="25" customFormat="1" ht="13.35" customHeight="1">
      <c r="A423" s="39"/>
      <c r="B423" s="39"/>
      <c r="C423" s="39"/>
      <c r="N423" s="39"/>
    </row>
    <row r="424" spans="1:14" s="25" customFormat="1" ht="13.35" customHeight="1">
      <c r="A424" s="39"/>
      <c r="B424" s="39"/>
      <c r="C424" s="39"/>
      <c r="N424" s="39"/>
    </row>
    <row r="425" spans="1:14" s="25" customFormat="1" ht="13.35" customHeight="1">
      <c r="A425" s="39"/>
      <c r="B425" s="39"/>
      <c r="C425" s="39"/>
      <c r="N425" s="39"/>
    </row>
    <row r="426" spans="1:14" s="25" customFormat="1" ht="13.35" customHeight="1">
      <c r="A426" s="39"/>
      <c r="B426" s="39"/>
      <c r="C426" s="39"/>
      <c r="N426" s="39"/>
    </row>
    <row r="427" spans="1:14" s="25" customFormat="1" ht="13.35" customHeight="1">
      <c r="A427" s="39"/>
      <c r="B427" s="39"/>
      <c r="C427" s="39"/>
      <c r="N427" s="39"/>
    </row>
    <row r="428" spans="1:14" s="25" customFormat="1" ht="13.35" customHeight="1">
      <c r="A428" s="39"/>
      <c r="B428" s="39"/>
      <c r="C428" s="39"/>
      <c r="N428" s="39"/>
    </row>
    <row r="429" spans="1:14" s="25" customFormat="1" ht="13.35" customHeight="1">
      <c r="A429" s="39"/>
      <c r="B429" s="39"/>
      <c r="C429" s="39"/>
      <c r="N429" s="39"/>
    </row>
    <row r="430" spans="1:14" s="25" customFormat="1" ht="13.35" customHeight="1">
      <c r="A430" s="39"/>
      <c r="B430" s="39"/>
      <c r="C430" s="39"/>
      <c r="N430" s="39"/>
    </row>
    <row r="431" spans="1:14" s="25" customFormat="1" ht="13.35" customHeight="1">
      <c r="A431" s="39"/>
      <c r="B431" s="39"/>
      <c r="C431" s="39"/>
      <c r="N431" s="39"/>
    </row>
    <row r="432" spans="1:14" s="25" customFormat="1" ht="13.35" customHeight="1">
      <c r="A432" s="39"/>
      <c r="B432" s="39"/>
      <c r="C432" s="39"/>
      <c r="N432" s="39"/>
    </row>
    <row r="433" spans="1:14" s="25" customFormat="1" ht="13.35" customHeight="1">
      <c r="A433" s="39"/>
      <c r="B433" s="39"/>
      <c r="C433" s="39"/>
      <c r="N433" s="39"/>
    </row>
    <row r="434" spans="1:14" s="25" customFormat="1" ht="13.35" customHeight="1">
      <c r="A434" s="39"/>
      <c r="B434" s="39"/>
      <c r="C434" s="39"/>
      <c r="N434" s="39"/>
    </row>
    <row r="435" spans="1:14" s="25" customFormat="1" ht="13.35" customHeight="1">
      <c r="A435" s="39"/>
      <c r="B435" s="39"/>
      <c r="C435" s="39"/>
      <c r="N435" s="39"/>
    </row>
    <row r="436" spans="1:14" s="25" customFormat="1" ht="13.35" customHeight="1">
      <c r="A436" s="39"/>
      <c r="B436" s="39"/>
      <c r="C436" s="39"/>
      <c r="N436" s="39"/>
    </row>
    <row r="437" spans="1:14" s="25" customFormat="1" ht="13.35" customHeight="1">
      <c r="A437" s="39"/>
      <c r="B437" s="39"/>
      <c r="C437" s="39"/>
      <c r="N437" s="39"/>
    </row>
    <row r="438" spans="1:14" s="25" customFormat="1" ht="13.35" customHeight="1">
      <c r="A438" s="39"/>
      <c r="B438" s="39"/>
      <c r="C438" s="39"/>
      <c r="N438" s="39"/>
    </row>
    <row r="439" spans="1:14" s="25" customFormat="1" ht="13.35" customHeight="1">
      <c r="A439" s="39"/>
      <c r="B439" s="39"/>
      <c r="C439" s="39"/>
      <c r="N439" s="39"/>
    </row>
    <row r="440" spans="1:14" s="25" customFormat="1" ht="13.35" customHeight="1">
      <c r="A440" s="39"/>
      <c r="B440" s="39"/>
      <c r="C440" s="39"/>
      <c r="N440" s="39"/>
    </row>
    <row r="441" spans="1:14" s="25" customFormat="1" ht="13.35" customHeight="1">
      <c r="A441" s="39"/>
      <c r="B441" s="39"/>
      <c r="C441" s="39"/>
      <c r="N441" s="39"/>
    </row>
    <row r="442" spans="1:14" s="25" customFormat="1" ht="13.35" customHeight="1">
      <c r="A442" s="39"/>
      <c r="B442" s="39"/>
      <c r="C442" s="39"/>
      <c r="N442" s="39"/>
    </row>
    <row r="443" spans="1:14" s="25" customFormat="1" ht="13.35" customHeight="1">
      <c r="A443" s="39"/>
      <c r="B443" s="39"/>
      <c r="C443" s="39"/>
      <c r="N443" s="39"/>
    </row>
    <row r="444" spans="1:14" s="25" customFormat="1" ht="13.35" customHeight="1">
      <c r="A444" s="39"/>
      <c r="B444" s="39"/>
      <c r="C444" s="39"/>
      <c r="N444" s="39"/>
    </row>
    <row r="445" spans="1:14" s="25" customFormat="1" ht="13.35" customHeight="1">
      <c r="A445" s="39"/>
      <c r="B445" s="39"/>
      <c r="C445" s="39"/>
      <c r="N445" s="39"/>
    </row>
    <row r="446" spans="1:14" s="25" customFormat="1" ht="13.35" customHeight="1">
      <c r="A446" s="39"/>
      <c r="B446" s="39"/>
      <c r="C446" s="39"/>
      <c r="N446" s="39"/>
    </row>
    <row r="447" spans="1:14" s="25" customFormat="1" ht="13.35" customHeight="1">
      <c r="A447" s="39"/>
      <c r="B447" s="39"/>
      <c r="C447" s="39"/>
      <c r="N447" s="39"/>
    </row>
    <row r="448" spans="1:14" s="25" customFormat="1" ht="13.35" customHeight="1">
      <c r="A448" s="39"/>
      <c r="B448" s="39"/>
      <c r="C448" s="39"/>
      <c r="N448" s="39"/>
    </row>
    <row r="449" spans="1:14" s="25" customFormat="1" ht="13.35" customHeight="1">
      <c r="A449" s="39"/>
      <c r="B449" s="39"/>
      <c r="C449" s="39"/>
      <c r="N449" s="39"/>
    </row>
    <row r="450" spans="1:14" s="25" customFormat="1" ht="13.35" customHeight="1">
      <c r="A450" s="39"/>
      <c r="B450" s="39"/>
      <c r="C450" s="39"/>
      <c r="N450" s="39"/>
    </row>
    <row r="451" spans="1:14" s="25" customFormat="1" ht="13.35" customHeight="1">
      <c r="A451" s="39"/>
      <c r="B451" s="39"/>
      <c r="C451" s="39"/>
      <c r="N451" s="39"/>
    </row>
    <row r="452" spans="1:14" s="25" customFormat="1" ht="13.35" customHeight="1">
      <c r="A452" s="39"/>
      <c r="B452" s="39"/>
      <c r="C452" s="39"/>
      <c r="N452" s="39"/>
    </row>
    <row r="453" spans="1:14" s="25" customFormat="1" ht="13.35" customHeight="1">
      <c r="A453" s="39"/>
      <c r="B453" s="39"/>
      <c r="C453" s="39"/>
      <c r="N453" s="39"/>
    </row>
    <row r="454" spans="1:14" s="25" customFormat="1" ht="13.35" customHeight="1">
      <c r="A454" s="39"/>
      <c r="B454" s="39"/>
      <c r="C454" s="39"/>
      <c r="N454" s="39"/>
    </row>
    <row r="455" spans="1:14" s="25" customFormat="1" ht="13.35" customHeight="1">
      <c r="A455" s="39"/>
      <c r="B455" s="39"/>
      <c r="C455" s="39"/>
      <c r="N455" s="39"/>
    </row>
    <row r="456" spans="1:14" s="25" customFormat="1" ht="13.35" customHeight="1">
      <c r="A456" s="39"/>
      <c r="B456" s="39"/>
      <c r="C456" s="39"/>
      <c r="N456" s="39"/>
    </row>
    <row r="457" spans="1:14" s="25" customFormat="1" ht="13.35" customHeight="1">
      <c r="A457" s="39"/>
      <c r="B457" s="39"/>
      <c r="C457" s="39"/>
      <c r="N457" s="39"/>
    </row>
    <row r="458" spans="1:14" s="25" customFormat="1" ht="13.35" customHeight="1">
      <c r="A458" s="39"/>
      <c r="B458" s="39"/>
      <c r="C458" s="39"/>
      <c r="N458" s="39"/>
    </row>
    <row r="459" spans="1:14" s="25" customFormat="1" ht="13.35" customHeight="1">
      <c r="A459" s="39"/>
      <c r="B459" s="39"/>
      <c r="C459" s="39"/>
      <c r="N459" s="39"/>
    </row>
    <row r="460" spans="1:14" s="25" customFormat="1" ht="13.35" customHeight="1">
      <c r="A460" s="39"/>
      <c r="B460" s="39"/>
      <c r="C460" s="39"/>
      <c r="N460" s="39"/>
    </row>
    <row r="461" spans="1:14" s="25" customFormat="1" ht="13.35" customHeight="1">
      <c r="A461" s="39"/>
      <c r="B461" s="39"/>
      <c r="C461" s="39"/>
      <c r="N461" s="39"/>
    </row>
    <row r="462" spans="1:14" s="25" customFormat="1" ht="13.35" customHeight="1">
      <c r="A462" s="39"/>
      <c r="B462" s="39"/>
      <c r="C462" s="39"/>
      <c r="N462" s="39"/>
    </row>
    <row r="463" spans="1:14" s="25" customFormat="1" ht="13.35" customHeight="1">
      <c r="A463" s="39"/>
      <c r="B463" s="39"/>
      <c r="C463" s="39"/>
      <c r="N463" s="39"/>
    </row>
    <row r="464" spans="1:14" s="25" customFormat="1" ht="13.35" customHeight="1">
      <c r="A464" s="39"/>
      <c r="B464" s="39"/>
      <c r="C464" s="39"/>
      <c r="N464" s="39"/>
    </row>
    <row r="465" spans="1:14" s="25" customFormat="1" ht="13.35" customHeight="1">
      <c r="A465" s="39"/>
      <c r="B465" s="39"/>
      <c r="C465" s="39"/>
      <c r="N465" s="39"/>
    </row>
    <row r="466" spans="1:14" s="25" customFormat="1" ht="13.35" customHeight="1">
      <c r="A466" s="39"/>
      <c r="B466" s="39"/>
      <c r="C466" s="39"/>
      <c r="N466" s="39"/>
    </row>
    <row r="467" spans="1:14" s="25" customFormat="1" ht="13.35" customHeight="1">
      <c r="A467" s="39"/>
      <c r="B467" s="39"/>
      <c r="C467" s="39"/>
      <c r="N467" s="39"/>
    </row>
    <row r="468" spans="1:14" s="25" customFormat="1" ht="13.35" customHeight="1">
      <c r="A468" s="39"/>
      <c r="B468" s="39"/>
      <c r="C468" s="39"/>
      <c r="N468" s="39"/>
    </row>
    <row r="469" spans="1:14" s="25" customFormat="1" ht="13.35" customHeight="1">
      <c r="A469" s="39"/>
      <c r="B469" s="39"/>
      <c r="C469" s="39"/>
      <c r="N469" s="39"/>
    </row>
    <row r="470" spans="1:14" s="25" customFormat="1" ht="13.35" customHeight="1">
      <c r="A470" s="39"/>
      <c r="B470" s="39"/>
      <c r="C470" s="39"/>
      <c r="N470" s="39"/>
    </row>
    <row r="471" spans="1:14" s="25" customFormat="1" ht="13.35" customHeight="1">
      <c r="A471" s="39"/>
      <c r="B471" s="39"/>
      <c r="C471" s="39"/>
      <c r="N471" s="39"/>
    </row>
    <row r="472" spans="1:14" s="25" customFormat="1" ht="13.35" customHeight="1">
      <c r="A472" s="39"/>
      <c r="B472" s="39"/>
      <c r="C472" s="39"/>
      <c r="N472" s="39"/>
    </row>
    <row r="473" spans="1:14" s="25" customFormat="1" ht="13.35" customHeight="1">
      <c r="A473" s="39"/>
      <c r="B473" s="39"/>
      <c r="C473" s="39"/>
      <c r="N473" s="39"/>
    </row>
    <row r="474" spans="1:14" s="25" customFormat="1" ht="13.35" customHeight="1">
      <c r="A474" s="39"/>
      <c r="B474" s="39"/>
      <c r="C474" s="39"/>
      <c r="N474" s="39"/>
    </row>
    <row r="475" spans="1:14" s="25" customFormat="1" ht="13.35" customHeight="1">
      <c r="A475" s="39"/>
      <c r="B475" s="39"/>
      <c r="C475" s="39"/>
      <c r="N475" s="39"/>
    </row>
    <row r="476" spans="1:14" s="25" customFormat="1" ht="13.35" customHeight="1">
      <c r="A476" s="39"/>
      <c r="B476" s="39"/>
      <c r="C476" s="39"/>
      <c r="N476" s="39"/>
    </row>
    <row r="477" spans="1:14" s="25" customFormat="1" ht="13.35" customHeight="1">
      <c r="A477" s="39"/>
      <c r="B477" s="39"/>
      <c r="C477" s="39"/>
      <c r="N477" s="39"/>
    </row>
    <row r="478" spans="1:14" s="25" customFormat="1" ht="13.35" customHeight="1">
      <c r="A478" s="39"/>
      <c r="B478" s="39"/>
      <c r="C478" s="39"/>
      <c r="N478" s="39"/>
    </row>
    <row r="479" spans="1:14" s="25" customFormat="1" ht="13.35" customHeight="1">
      <c r="A479" s="39"/>
      <c r="B479" s="39"/>
      <c r="C479" s="39"/>
      <c r="N479" s="39"/>
    </row>
    <row r="480" spans="1:14" s="25" customFormat="1" ht="13.35" customHeight="1">
      <c r="A480" s="39"/>
      <c r="B480" s="39"/>
      <c r="C480" s="39"/>
      <c r="N480" s="39"/>
    </row>
    <row r="481" spans="1:14" s="25" customFormat="1" ht="13.35" customHeight="1">
      <c r="A481" s="39"/>
      <c r="B481" s="39"/>
      <c r="C481" s="39"/>
      <c r="N481" s="39"/>
    </row>
    <row r="482" spans="1:14" s="25" customFormat="1" ht="13.35" customHeight="1">
      <c r="A482" s="39"/>
      <c r="B482" s="39"/>
      <c r="C482" s="39"/>
      <c r="N482" s="39"/>
    </row>
    <row r="483" spans="1:14" s="25" customFormat="1" ht="13.35" customHeight="1">
      <c r="A483" s="39"/>
      <c r="B483" s="39"/>
      <c r="C483" s="39"/>
      <c r="N483" s="39"/>
    </row>
    <row r="484" spans="1:14" s="25" customFormat="1" ht="13.35" customHeight="1">
      <c r="A484" s="39"/>
      <c r="B484" s="39"/>
      <c r="C484" s="39"/>
      <c r="N484" s="39"/>
    </row>
    <row r="485" spans="1:14" s="25" customFormat="1" ht="13.35" customHeight="1">
      <c r="A485" s="39"/>
      <c r="B485" s="39"/>
      <c r="C485" s="39"/>
      <c r="N485" s="39"/>
    </row>
    <row r="486" spans="1:14" s="25" customFormat="1" ht="13.35" customHeight="1">
      <c r="A486" s="39"/>
      <c r="B486" s="39"/>
      <c r="C486" s="39"/>
      <c r="N486" s="39"/>
    </row>
    <row r="487" spans="1:14" s="25" customFormat="1" ht="13.35" customHeight="1">
      <c r="A487" s="39"/>
      <c r="B487" s="39"/>
      <c r="C487" s="39"/>
      <c r="N487" s="39"/>
    </row>
    <row r="488" spans="1:14" s="25" customFormat="1" ht="13.35" customHeight="1">
      <c r="A488" s="39"/>
      <c r="B488" s="39"/>
      <c r="C488" s="39"/>
      <c r="N488" s="39"/>
    </row>
    <row r="489" spans="1:14" s="25" customFormat="1" ht="13.35" customHeight="1">
      <c r="A489" s="39"/>
      <c r="B489" s="39"/>
      <c r="C489" s="39"/>
      <c r="N489" s="39"/>
    </row>
    <row r="490" spans="1:14" s="25" customFormat="1" ht="13.35" customHeight="1">
      <c r="A490" s="39"/>
      <c r="B490" s="39"/>
      <c r="C490" s="39"/>
      <c r="N490" s="39"/>
    </row>
    <row r="491" spans="1:14" s="25" customFormat="1" ht="13.35" customHeight="1">
      <c r="A491" s="39"/>
      <c r="B491" s="39"/>
      <c r="C491" s="39"/>
      <c r="N491" s="39"/>
    </row>
    <row r="492" spans="1:14" s="25" customFormat="1" ht="13.35" customHeight="1">
      <c r="A492" s="39"/>
      <c r="B492" s="39"/>
      <c r="C492" s="39"/>
      <c r="N492" s="39"/>
    </row>
    <row r="493" spans="1:14" s="25" customFormat="1" ht="13.35" customHeight="1">
      <c r="A493" s="39"/>
      <c r="B493" s="39"/>
      <c r="C493" s="39"/>
      <c r="N493" s="39"/>
    </row>
    <row r="494" spans="1:14" s="25" customFormat="1" ht="13.35" customHeight="1">
      <c r="A494" s="39"/>
      <c r="B494" s="39"/>
      <c r="C494" s="39"/>
      <c r="N494" s="39"/>
    </row>
    <row r="495" spans="1:14" s="25" customFormat="1" ht="13.35" customHeight="1">
      <c r="A495" s="39"/>
      <c r="B495" s="39"/>
      <c r="C495" s="39"/>
      <c r="N495" s="39"/>
    </row>
    <row r="496" spans="1:14" s="25" customFormat="1" ht="13.35" customHeight="1">
      <c r="A496" s="39"/>
      <c r="B496" s="39"/>
      <c r="C496" s="39"/>
      <c r="N496" s="39"/>
    </row>
    <row r="497" spans="1:14" s="25" customFormat="1" ht="13.35" customHeight="1">
      <c r="A497" s="39"/>
      <c r="B497" s="39"/>
      <c r="C497" s="39"/>
      <c r="N497" s="39"/>
    </row>
    <row r="498" spans="1:14" s="25" customFormat="1" ht="13.35" customHeight="1">
      <c r="A498" s="39"/>
      <c r="B498" s="39"/>
      <c r="C498" s="39"/>
      <c r="N498" s="39"/>
    </row>
    <row r="499" spans="1:14" s="25" customFormat="1" ht="13.35" customHeight="1">
      <c r="A499" s="39"/>
      <c r="B499" s="39"/>
      <c r="C499" s="39"/>
      <c r="N499" s="39"/>
    </row>
    <row r="500" spans="1:14" s="25" customFormat="1" ht="13.35" customHeight="1">
      <c r="A500" s="39"/>
      <c r="B500" s="39"/>
      <c r="C500" s="39"/>
      <c r="N500" s="39"/>
    </row>
    <row r="501" spans="1:14" s="25" customFormat="1" ht="13.35" customHeight="1">
      <c r="A501" s="39"/>
      <c r="B501" s="39"/>
      <c r="C501" s="39"/>
      <c r="N501" s="39"/>
    </row>
    <row r="502" spans="1:14" s="25" customFormat="1" ht="13.35" customHeight="1">
      <c r="A502" s="39"/>
      <c r="B502" s="39"/>
      <c r="C502" s="39"/>
      <c r="N502" s="39"/>
    </row>
    <row r="503" spans="1:14" s="25" customFormat="1" ht="13.35" customHeight="1">
      <c r="A503" s="39"/>
      <c r="B503" s="39"/>
      <c r="C503" s="39"/>
      <c r="N503" s="39"/>
    </row>
    <row r="504" spans="1:14" s="25" customFormat="1" ht="13.35" customHeight="1">
      <c r="A504" s="39"/>
      <c r="B504" s="39"/>
      <c r="C504" s="39"/>
      <c r="N504" s="39"/>
    </row>
    <row r="505" spans="1:14" s="25" customFormat="1" ht="13.35" customHeight="1">
      <c r="A505" s="39"/>
      <c r="B505" s="39"/>
      <c r="C505" s="39"/>
      <c r="N505" s="39"/>
    </row>
    <row r="506" spans="1:14" s="25" customFormat="1" ht="13.35" customHeight="1">
      <c r="A506" s="39"/>
      <c r="B506" s="39"/>
      <c r="C506" s="39"/>
      <c r="N506" s="39"/>
    </row>
    <row r="507" spans="1:14" s="25" customFormat="1" ht="13.35" customHeight="1">
      <c r="A507" s="39"/>
      <c r="B507" s="39"/>
      <c r="C507" s="39"/>
      <c r="N507" s="39"/>
    </row>
    <row r="508" spans="1:14" s="25" customFormat="1" ht="13.35" customHeight="1">
      <c r="A508" s="39"/>
      <c r="B508" s="39"/>
      <c r="C508" s="39"/>
      <c r="N508" s="39"/>
    </row>
    <row r="509" spans="1:14" s="25" customFormat="1" ht="13.35" customHeight="1">
      <c r="A509" s="39"/>
      <c r="B509" s="39"/>
      <c r="C509" s="39"/>
      <c r="N509" s="39"/>
    </row>
    <row r="510" spans="1:14" s="25" customFormat="1" ht="13.35" customHeight="1">
      <c r="A510" s="39"/>
      <c r="B510" s="39"/>
      <c r="C510" s="39"/>
      <c r="N510" s="39"/>
    </row>
    <row r="511" spans="1:14" s="25" customFormat="1" ht="13.35" customHeight="1">
      <c r="A511" s="39"/>
      <c r="B511" s="39"/>
      <c r="C511" s="39"/>
      <c r="N511" s="39"/>
    </row>
    <row r="512" spans="1:14" s="25" customFormat="1" ht="13.35" customHeight="1">
      <c r="A512" s="39"/>
      <c r="B512" s="39"/>
      <c r="C512" s="39"/>
      <c r="N512" s="39"/>
    </row>
    <row r="513" spans="1:14" s="25" customFormat="1" ht="13.35" customHeight="1">
      <c r="A513" s="39"/>
      <c r="B513" s="39"/>
      <c r="C513" s="39"/>
      <c r="N513" s="39"/>
    </row>
    <row r="514" spans="1:14" s="25" customFormat="1" ht="13.35" customHeight="1">
      <c r="A514" s="39"/>
      <c r="B514" s="39"/>
      <c r="C514" s="39"/>
      <c r="N514" s="39"/>
    </row>
    <row r="515" spans="1:14" s="25" customFormat="1" ht="13.35" customHeight="1">
      <c r="A515" s="39"/>
      <c r="B515" s="39"/>
      <c r="C515" s="39"/>
      <c r="N515" s="39"/>
    </row>
    <row r="516" spans="1:14" s="25" customFormat="1" ht="13.35" customHeight="1">
      <c r="A516" s="39"/>
      <c r="B516" s="39"/>
      <c r="C516" s="39"/>
      <c r="N516" s="39"/>
    </row>
    <row r="517" spans="1:14" s="25" customFormat="1" ht="13.35" customHeight="1">
      <c r="A517" s="39"/>
      <c r="B517" s="39"/>
      <c r="C517" s="39"/>
      <c r="N517" s="39"/>
    </row>
    <row r="518" spans="1:14" s="25" customFormat="1" ht="13.35" customHeight="1">
      <c r="A518" s="39"/>
      <c r="B518" s="39"/>
      <c r="C518" s="39"/>
      <c r="N518" s="39"/>
    </row>
    <row r="519" spans="1:14" s="25" customFormat="1" ht="13.35" customHeight="1">
      <c r="A519" s="39"/>
      <c r="B519" s="39"/>
      <c r="C519" s="39"/>
      <c r="N519" s="39"/>
    </row>
    <row r="520" spans="1:14" s="25" customFormat="1" ht="13.35" customHeight="1">
      <c r="A520" s="39"/>
      <c r="B520" s="39"/>
      <c r="C520" s="39"/>
      <c r="N520" s="39"/>
    </row>
    <row r="521" spans="1:14" s="25" customFormat="1" ht="13.35" customHeight="1">
      <c r="A521" s="39"/>
      <c r="B521" s="39"/>
      <c r="C521" s="39"/>
      <c r="N521" s="39"/>
    </row>
    <row r="522" spans="1:14" s="25" customFormat="1" ht="13.35" customHeight="1">
      <c r="A522" s="39"/>
      <c r="B522" s="39"/>
      <c r="C522" s="39"/>
      <c r="N522" s="39"/>
    </row>
    <row r="523" spans="1:14" s="25" customFormat="1" ht="13.35" customHeight="1">
      <c r="A523" s="39"/>
      <c r="B523" s="39"/>
      <c r="C523" s="39"/>
      <c r="N523" s="39"/>
    </row>
    <row r="524" spans="1:14" s="25" customFormat="1" ht="13.35" customHeight="1">
      <c r="A524" s="39"/>
      <c r="B524" s="39"/>
      <c r="C524" s="39"/>
      <c r="N524" s="39"/>
    </row>
    <row r="525" spans="1:14" s="25" customFormat="1" ht="13.35" customHeight="1">
      <c r="A525" s="39"/>
      <c r="B525" s="39"/>
      <c r="C525" s="39"/>
      <c r="N525" s="39"/>
    </row>
    <row r="526" spans="1:14" s="25" customFormat="1" ht="13.35" customHeight="1">
      <c r="A526" s="39"/>
      <c r="B526" s="39"/>
      <c r="C526" s="39"/>
      <c r="N526" s="39"/>
    </row>
    <row r="527" spans="1:14" s="25" customFormat="1" ht="13.35" customHeight="1">
      <c r="A527" s="39"/>
      <c r="B527" s="39"/>
      <c r="C527" s="39"/>
      <c r="N527" s="39"/>
    </row>
    <row r="528" spans="1:14" s="25" customFormat="1" ht="13.35" customHeight="1">
      <c r="A528" s="39"/>
      <c r="B528" s="39"/>
      <c r="C528" s="39"/>
      <c r="N528" s="39"/>
    </row>
    <row r="529" spans="1:14" s="25" customFormat="1" ht="13.35" customHeight="1">
      <c r="A529" s="39"/>
      <c r="B529" s="39"/>
      <c r="C529" s="39"/>
      <c r="N529" s="39"/>
    </row>
    <row r="530" spans="1:14" s="25" customFormat="1" ht="13.35" customHeight="1">
      <c r="A530" s="39"/>
      <c r="B530" s="39"/>
      <c r="C530" s="39"/>
      <c r="N530" s="39"/>
    </row>
    <row r="531" spans="1:14" s="25" customFormat="1" ht="13.35" customHeight="1">
      <c r="A531" s="39"/>
      <c r="B531" s="39"/>
      <c r="C531" s="39"/>
      <c r="N531" s="39"/>
    </row>
    <row r="532" spans="1:14" s="25" customFormat="1" ht="13.35" customHeight="1">
      <c r="A532" s="39"/>
      <c r="B532" s="39"/>
      <c r="C532" s="39"/>
      <c r="N532" s="39"/>
    </row>
    <row r="533" spans="1:14" s="25" customFormat="1" ht="13.35" customHeight="1">
      <c r="A533" s="39"/>
      <c r="B533" s="39"/>
      <c r="C533" s="39"/>
      <c r="N533" s="39"/>
    </row>
    <row r="534" spans="1:14" s="25" customFormat="1" ht="13.35" customHeight="1">
      <c r="A534" s="39"/>
      <c r="B534" s="39"/>
      <c r="C534" s="39"/>
      <c r="N534" s="39"/>
    </row>
    <row r="535" spans="1:14" s="25" customFormat="1" ht="13.35" customHeight="1">
      <c r="A535" s="39"/>
      <c r="B535" s="39"/>
      <c r="C535" s="39"/>
      <c r="N535" s="39"/>
    </row>
    <row r="536" spans="1:14" s="25" customFormat="1" ht="13.35" customHeight="1">
      <c r="A536" s="39"/>
      <c r="B536" s="39"/>
      <c r="C536" s="39"/>
      <c r="N536" s="39"/>
    </row>
    <row r="537" spans="1:14" s="25" customFormat="1" ht="13.35" customHeight="1">
      <c r="A537" s="39"/>
      <c r="B537" s="39"/>
      <c r="C537" s="39"/>
      <c r="N537" s="39"/>
    </row>
    <row r="538" spans="1:14" s="25" customFormat="1" ht="13.35" customHeight="1">
      <c r="A538" s="39"/>
      <c r="B538" s="39"/>
      <c r="C538" s="39"/>
      <c r="N538" s="39"/>
    </row>
    <row r="539" spans="1:14" s="25" customFormat="1" ht="13.35" customHeight="1">
      <c r="A539" s="39"/>
      <c r="B539" s="39"/>
      <c r="C539" s="39"/>
      <c r="N539" s="39"/>
    </row>
    <row r="540" spans="1:14" s="25" customFormat="1" ht="13.35" customHeight="1">
      <c r="A540" s="39"/>
      <c r="B540" s="39"/>
      <c r="C540" s="39"/>
      <c r="N540" s="39"/>
    </row>
    <row r="541" spans="1:14" s="25" customFormat="1" ht="13.35" customHeight="1">
      <c r="A541" s="39"/>
      <c r="B541" s="39"/>
      <c r="C541" s="39"/>
      <c r="N541" s="39"/>
    </row>
    <row r="542" spans="1:14" s="25" customFormat="1" ht="13.35" customHeight="1">
      <c r="A542" s="39"/>
      <c r="B542" s="39"/>
      <c r="C542" s="39"/>
      <c r="N542" s="39"/>
    </row>
    <row r="543" spans="1:14" s="25" customFormat="1" ht="13.35" customHeight="1">
      <c r="A543" s="39"/>
      <c r="B543" s="39"/>
      <c r="C543" s="39"/>
      <c r="N543" s="39"/>
    </row>
    <row r="544" spans="1:14" s="25" customFormat="1" ht="13.35" customHeight="1">
      <c r="A544" s="39"/>
      <c r="B544" s="39"/>
      <c r="C544" s="39"/>
      <c r="N544" s="39"/>
    </row>
    <row r="545" spans="1:14" s="25" customFormat="1" ht="13.35" customHeight="1">
      <c r="A545" s="39"/>
      <c r="B545" s="39"/>
      <c r="C545" s="39"/>
      <c r="N545" s="39"/>
    </row>
    <row r="546" spans="1:14" s="25" customFormat="1" ht="13.35" customHeight="1">
      <c r="A546" s="39"/>
      <c r="B546" s="39"/>
      <c r="C546" s="39"/>
      <c r="N546" s="39"/>
    </row>
    <row r="547" spans="1:14" s="25" customFormat="1" ht="13.35" customHeight="1">
      <c r="A547" s="39"/>
      <c r="B547" s="39"/>
      <c r="C547" s="39"/>
      <c r="N547" s="39"/>
    </row>
    <row r="548" spans="1:14" s="25" customFormat="1" ht="13.35" customHeight="1">
      <c r="A548" s="39"/>
      <c r="B548" s="39"/>
      <c r="C548" s="39"/>
      <c r="N548" s="39"/>
    </row>
    <row r="549" spans="1:14" s="25" customFormat="1" ht="13.35" customHeight="1">
      <c r="A549" s="39"/>
      <c r="B549" s="39"/>
      <c r="C549" s="39"/>
      <c r="N549" s="39"/>
    </row>
    <row r="550" spans="1:14" s="25" customFormat="1" ht="13.35" customHeight="1">
      <c r="A550" s="39"/>
      <c r="B550" s="39"/>
      <c r="C550" s="39"/>
      <c r="N550" s="39"/>
    </row>
    <row r="551" spans="1:14" s="25" customFormat="1" ht="13.35" customHeight="1">
      <c r="A551" s="39"/>
      <c r="B551" s="39"/>
      <c r="C551" s="39"/>
      <c r="N551" s="39"/>
    </row>
    <row r="552" spans="1:14" s="25" customFormat="1" ht="13.35" customHeight="1">
      <c r="A552" s="39"/>
      <c r="B552" s="39"/>
      <c r="C552" s="39"/>
      <c r="N552" s="39"/>
    </row>
    <row r="553" spans="1:14" s="25" customFormat="1" ht="13.35" customHeight="1">
      <c r="A553" s="39"/>
      <c r="B553" s="39"/>
      <c r="C553" s="39"/>
      <c r="N553" s="39"/>
    </row>
    <row r="554" spans="1:14" s="25" customFormat="1" ht="13.35" customHeight="1">
      <c r="A554" s="39"/>
      <c r="B554" s="39"/>
      <c r="C554" s="39"/>
      <c r="N554" s="39"/>
    </row>
    <row r="555" spans="1:14" s="25" customFormat="1" ht="13.35" customHeight="1">
      <c r="A555" s="39"/>
      <c r="B555" s="39"/>
      <c r="C555" s="39"/>
      <c r="N555" s="39"/>
    </row>
    <row r="556" spans="1:14" s="25" customFormat="1" ht="13.35" customHeight="1">
      <c r="A556" s="39"/>
      <c r="B556" s="39"/>
      <c r="C556" s="39"/>
      <c r="N556" s="39"/>
    </row>
    <row r="557" spans="1:14" s="25" customFormat="1" ht="13.35" customHeight="1">
      <c r="A557" s="39"/>
      <c r="B557" s="39"/>
      <c r="C557" s="39"/>
      <c r="N557" s="39"/>
    </row>
    <row r="558" spans="1:14" s="25" customFormat="1" ht="13.35" customHeight="1">
      <c r="A558" s="39"/>
      <c r="B558" s="39"/>
      <c r="C558" s="39"/>
      <c r="N558" s="39"/>
    </row>
    <row r="559" spans="1:14" s="25" customFormat="1" ht="13.35" customHeight="1">
      <c r="A559" s="39"/>
      <c r="B559" s="39"/>
      <c r="C559" s="39"/>
      <c r="N559" s="39"/>
    </row>
    <row r="560" spans="1:14" s="25" customFormat="1" ht="13.35" customHeight="1">
      <c r="A560" s="39"/>
      <c r="B560" s="39"/>
      <c r="C560" s="39"/>
      <c r="N560" s="39"/>
    </row>
    <row r="561" spans="1:14" s="25" customFormat="1" ht="13.35" customHeight="1">
      <c r="A561" s="39"/>
      <c r="B561" s="39"/>
      <c r="C561" s="39"/>
      <c r="N561" s="39"/>
    </row>
    <row r="562" spans="1:14" s="25" customFormat="1" ht="13.35" customHeight="1">
      <c r="A562" s="39"/>
      <c r="B562" s="39"/>
      <c r="C562" s="39"/>
      <c r="N562" s="39"/>
    </row>
    <row r="563" spans="1:14" s="25" customFormat="1" ht="13.35" customHeight="1">
      <c r="A563" s="39"/>
      <c r="B563" s="39"/>
      <c r="C563" s="39"/>
      <c r="N563" s="39"/>
    </row>
    <row r="564" spans="1:14" s="25" customFormat="1" ht="13.35" customHeight="1">
      <c r="A564" s="39"/>
      <c r="B564" s="39"/>
      <c r="C564" s="39"/>
      <c r="N564" s="39"/>
    </row>
    <row r="565" spans="1:14" s="25" customFormat="1" ht="13.35" customHeight="1">
      <c r="A565" s="39"/>
      <c r="B565" s="39"/>
      <c r="C565" s="39"/>
      <c r="N565" s="39"/>
    </row>
    <row r="566" spans="1:14" s="25" customFormat="1" ht="13.35" customHeight="1">
      <c r="A566" s="39"/>
      <c r="B566" s="39"/>
      <c r="C566" s="39"/>
      <c r="N566" s="39"/>
    </row>
    <row r="567" spans="1:14" s="25" customFormat="1" ht="13.35" customHeight="1">
      <c r="A567" s="39"/>
      <c r="B567" s="39"/>
      <c r="C567" s="39"/>
      <c r="N567" s="39"/>
    </row>
    <row r="568" spans="1:14" s="25" customFormat="1" ht="13.35" customHeight="1">
      <c r="A568" s="39"/>
      <c r="B568" s="39"/>
      <c r="C568" s="39"/>
      <c r="N568" s="39"/>
    </row>
    <row r="569" spans="1:14" s="25" customFormat="1" ht="13.35" customHeight="1">
      <c r="A569" s="39"/>
      <c r="B569" s="39"/>
      <c r="C569" s="39"/>
      <c r="N569" s="39"/>
    </row>
    <row r="570" spans="1:14" s="25" customFormat="1" ht="13.35" customHeight="1">
      <c r="A570" s="39"/>
      <c r="B570" s="39"/>
      <c r="C570" s="39"/>
      <c r="N570" s="39"/>
    </row>
    <row r="571" spans="1:14" s="25" customFormat="1" ht="13.35" customHeight="1">
      <c r="A571" s="39"/>
      <c r="B571" s="39"/>
      <c r="C571" s="39"/>
      <c r="N571" s="39"/>
    </row>
    <row r="572" spans="1:14" s="25" customFormat="1" ht="13.35" customHeight="1">
      <c r="A572" s="39"/>
      <c r="B572" s="39"/>
      <c r="C572" s="39"/>
      <c r="N572" s="39"/>
    </row>
    <row r="573" spans="1:14" s="25" customFormat="1" ht="13.35" customHeight="1">
      <c r="A573" s="39"/>
      <c r="B573" s="39"/>
      <c r="C573" s="39"/>
      <c r="N573" s="39"/>
    </row>
    <row r="574" spans="1:14" s="25" customFormat="1" ht="13.35" customHeight="1">
      <c r="A574" s="39"/>
      <c r="B574" s="39"/>
      <c r="C574" s="39"/>
      <c r="N574" s="39"/>
    </row>
    <row r="575" spans="1:14" s="25" customFormat="1" ht="13.35" customHeight="1">
      <c r="A575" s="39"/>
      <c r="B575" s="39"/>
      <c r="C575" s="39"/>
      <c r="N575" s="39"/>
    </row>
    <row r="576" spans="1:14" s="25" customFormat="1" ht="13.35" customHeight="1">
      <c r="A576" s="39"/>
      <c r="B576" s="39"/>
      <c r="C576" s="39"/>
      <c r="N576" s="39"/>
    </row>
    <row r="577" spans="1:14" s="25" customFormat="1" ht="13.35" customHeight="1">
      <c r="A577" s="39"/>
      <c r="B577" s="39"/>
      <c r="C577" s="39"/>
      <c r="N577" s="39"/>
    </row>
    <row r="578" spans="1:14" s="25" customFormat="1" ht="13.35" customHeight="1">
      <c r="A578" s="39"/>
      <c r="B578" s="39"/>
      <c r="C578" s="39"/>
      <c r="N578" s="39"/>
    </row>
    <row r="579" spans="1:14" s="25" customFormat="1" ht="13.35" customHeight="1">
      <c r="A579" s="39"/>
      <c r="B579" s="39"/>
      <c r="C579" s="39"/>
      <c r="N579" s="39"/>
    </row>
    <row r="580" spans="1:14" s="25" customFormat="1" ht="13.35" customHeight="1">
      <c r="A580" s="39"/>
      <c r="B580" s="39"/>
      <c r="C580" s="39"/>
      <c r="N580" s="39"/>
    </row>
    <row r="581" spans="1:14" s="25" customFormat="1" ht="13.35" customHeight="1">
      <c r="A581" s="39"/>
      <c r="B581" s="39"/>
      <c r="C581" s="39"/>
      <c r="N581" s="39"/>
    </row>
    <row r="582" spans="1:14" s="25" customFormat="1" ht="13.35" customHeight="1">
      <c r="A582" s="39"/>
      <c r="B582" s="39"/>
      <c r="C582" s="39"/>
      <c r="N582" s="39"/>
    </row>
    <row r="583" spans="1:14" s="25" customFormat="1" ht="13.35" customHeight="1">
      <c r="A583" s="39"/>
      <c r="B583" s="39"/>
      <c r="C583" s="39"/>
      <c r="N583" s="39"/>
    </row>
    <row r="584" spans="1:14" s="25" customFormat="1" ht="13.35" customHeight="1">
      <c r="A584" s="39"/>
      <c r="B584" s="39"/>
      <c r="C584" s="39"/>
      <c r="N584" s="39"/>
    </row>
    <row r="585" spans="1:14" s="25" customFormat="1" ht="13.35" customHeight="1">
      <c r="A585" s="39"/>
      <c r="B585" s="39"/>
      <c r="C585" s="39"/>
      <c r="N585" s="39"/>
    </row>
    <row r="586" spans="1:14" s="25" customFormat="1" ht="13.35" customHeight="1">
      <c r="A586" s="39"/>
      <c r="B586" s="39"/>
      <c r="C586" s="39"/>
      <c r="N586" s="39"/>
    </row>
    <row r="587" spans="1:14" s="25" customFormat="1" ht="13.35" customHeight="1">
      <c r="A587" s="39"/>
      <c r="B587" s="39"/>
      <c r="C587" s="39"/>
      <c r="N587" s="39"/>
    </row>
    <row r="588" spans="1:14" s="25" customFormat="1" ht="13.35" customHeight="1">
      <c r="A588" s="39"/>
      <c r="B588" s="39"/>
      <c r="C588" s="39"/>
      <c r="N588" s="39"/>
    </row>
    <row r="589" spans="1:14" s="25" customFormat="1" ht="13.35" customHeight="1">
      <c r="A589" s="39"/>
      <c r="B589" s="39"/>
      <c r="C589" s="39"/>
      <c r="N589" s="39"/>
    </row>
    <row r="590" spans="1:14" s="25" customFormat="1" ht="13.35" customHeight="1">
      <c r="A590" s="39"/>
      <c r="B590" s="39"/>
      <c r="C590" s="39"/>
      <c r="N590" s="39"/>
    </row>
    <row r="591" spans="1:14" s="25" customFormat="1" ht="13.35" customHeight="1">
      <c r="A591" s="39"/>
      <c r="B591" s="39"/>
      <c r="C591" s="39"/>
      <c r="N591" s="39"/>
    </row>
    <row r="592" spans="1:14" s="25" customFormat="1" ht="13.35" customHeight="1">
      <c r="A592" s="39"/>
      <c r="B592" s="39"/>
      <c r="C592" s="39"/>
      <c r="N592" s="39"/>
    </row>
    <row r="593" spans="1:14" s="25" customFormat="1" ht="13.35" customHeight="1">
      <c r="A593" s="39"/>
      <c r="B593" s="39"/>
      <c r="C593" s="39"/>
      <c r="N593" s="39"/>
    </row>
    <row r="594" spans="1:14" s="25" customFormat="1" ht="13.35" customHeight="1">
      <c r="A594" s="39"/>
      <c r="B594" s="39"/>
      <c r="C594" s="39"/>
      <c r="N594" s="39"/>
    </row>
    <row r="595" spans="1:14" s="25" customFormat="1" ht="13.35" customHeight="1">
      <c r="A595" s="39"/>
      <c r="B595" s="39"/>
      <c r="C595" s="39"/>
      <c r="N595" s="39"/>
    </row>
    <row r="596" spans="1:14" s="25" customFormat="1" ht="13.35" customHeight="1">
      <c r="A596" s="39"/>
      <c r="B596" s="39"/>
      <c r="C596" s="39"/>
      <c r="N596" s="39"/>
    </row>
    <row r="597" spans="1:14" s="25" customFormat="1" ht="13.35" customHeight="1">
      <c r="A597" s="39"/>
      <c r="B597" s="39"/>
      <c r="C597" s="39"/>
      <c r="N597" s="39"/>
    </row>
    <row r="598" spans="1:14" s="25" customFormat="1" ht="13.35" customHeight="1">
      <c r="A598" s="39"/>
      <c r="B598" s="39"/>
      <c r="C598" s="39"/>
      <c r="N598" s="39"/>
    </row>
    <row r="599" spans="1:14" s="25" customFormat="1" ht="13.35" customHeight="1">
      <c r="A599" s="39"/>
      <c r="B599" s="39"/>
      <c r="C599" s="39"/>
      <c r="N599" s="39"/>
    </row>
    <row r="600" spans="1:14" s="25" customFormat="1" ht="13.35" customHeight="1">
      <c r="A600" s="39"/>
      <c r="B600" s="39"/>
      <c r="C600" s="39"/>
      <c r="N600" s="39"/>
    </row>
    <row r="601" spans="1:14" s="25" customFormat="1" ht="13.35" customHeight="1">
      <c r="A601" s="39"/>
      <c r="B601" s="39"/>
      <c r="C601" s="39"/>
      <c r="N601" s="39"/>
    </row>
    <row r="602" spans="1:14" s="25" customFormat="1" ht="13.35" customHeight="1">
      <c r="A602" s="39"/>
      <c r="B602" s="39"/>
      <c r="C602" s="39"/>
      <c r="N602" s="39"/>
    </row>
    <row r="603" spans="1:14" s="25" customFormat="1" ht="13.35" customHeight="1">
      <c r="A603" s="39"/>
      <c r="B603" s="39"/>
      <c r="C603" s="39"/>
      <c r="N603" s="39"/>
    </row>
    <row r="604" spans="1:14" s="25" customFormat="1" ht="13.35" customHeight="1">
      <c r="A604" s="39"/>
      <c r="B604" s="39"/>
      <c r="C604" s="39"/>
      <c r="N604" s="39"/>
    </row>
    <row r="605" spans="1:14" s="25" customFormat="1" ht="13.35" customHeight="1">
      <c r="A605" s="39"/>
      <c r="B605" s="39"/>
      <c r="C605" s="39"/>
      <c r="N605" s="39"/>
    </row>
    <row r="606" spans="1:14" s="25" customFormat="1" ht="13.35" customHeight="1">
      <c r="A606" s="39"/>
      <c r="B606" s="39"/>
      <c r="C606" s="39"/>
      <c r="N606" s="39"/>
    </row>
    <row r="607" spans="1:14" s="25" customFormat="1" ht="13.35" customHeight="1">
      <c r="A607" s="39"/>
      <c r="B607" s="39"/>
      <c r="C607" s="39"/>
      <c r="N607" s="39"/>
    </row>
    <row r="608" spans="1:14" s="25" customFormat="1" ht="13.35" customHeight="1">
      <c r="A608" s="39"/>
      <c r="B608" s="39"/>
      <c r="C608" s="39"/>
      <c r="N608" s="39"/>
    </row>
    <row r="609" spans="1:14" s="25" customFormat="1" ht="13.35" customHeight="1">
      <c r="A609" s="39"/>
      <c r="B609" s="39"/>
      <c r="C609" s="39"/>
      <c r="N609" s="39"/>
    </row>
    <row r="610" spans="1:14" s="25" customFormat="1" ht="13.35" customHeight="1">
      <c r="A610" s="39"/>
      <c r="B610" s="39"/>
      <c r="C610" s="39"/>
      <c r="N610" s="39"/>
    </row>
    <row r="611" spans="1:14" s="25" customFormat="1" ht="13.35" customHeight="1">
      <c r="A611" s="39"/>
      <c r="B611" s="39"/>
      <c r="C611" s="39"/>
      <c r="N611" s="39"/>
    </row>
    <row r="612" spans="1:14" s="25" customFormat="1" ht="13.35" customHeight="1">
      <c r="A612" s="39"/>
      <c r="B612" s="39"/>
      <c r="C612" s="39"/>
      <c r="N612" s="39"/>
    </row>
    <row r="613" spans="1:14" s="25" customFormat="1" ht="13.35" customHeight="1">
      <c r="A613" s="39"/>
      <c r="B613" s="39"/>
      <c r="C613" s="39"/>
      <c r="N613" s="39"/>
    </row>
    <row r="614" spans="1:14" s="25" customFormat="1" ht="13.35" customHeight="1">
      <c r="A614" s="39"/>
      <c r="B614" s="39"/>
      <c r="C614" s="39"/>
      <c r="N614" s="39"/>
    </row>
    <row r="615" spans="1:14" s="25" customFormat="1" ht="13.35" customHeight="1">
      <c r="A615" s="39"/>
      <c r="B615" s="39"/>
      <c r="C615" s="39"/>
      <c r="N615" s="39"/>
    </row>
    <row r="616" spans="1:14" s="25" customFormat="1" ht="13.35" customHeight="1">
      <c r="A616" s="39"/>
      <c r="B616" s="39"/>
      <c r="C616" s="39"/>
      <c r="N616" s="39"/>
    </row>
    <row r="617" spans="1:14" s="25" customFormat="1" ht="13.35" customHeight="1">
      <c r="A617" s="39"/>
      <c r="B617" s="39"/>
      <c r="C617" s="39"/>
      <c r="N617" s="39"/>
    </row>
    <row r="618" spans="1:14" s="25" customFormat="1" ht="13.35" customHeight="1">
      <c r="A618" s="39"/>
      <c r="B618" s="39"/>
      <c r="C618" s="39"/>
      <c r="N618" s="39"/>
    </row>
    <row r="619" spans="1:14" s="25" customFormat="1" ht="13.35" customHeight="1">
      <c r="A619" s="39"/>
      <c r="B619" s="39"/>
      <c r="C619" s="39"/>
      <c r="N619" s="39"/>
    </row>
    <row r="620" spans="1:14" s="25" customFormat="1" ht="13.35" customHeight="1">
      <c r="A620" s="39"/>
      <c r="B620" s="39"/>
      <c r="C620" s="39"/>
      <c r="N620" s="39"/>
    </row>
    <row r="621" spans="1:14" s="25" customFormat="1" ht="13.35" customHeight="1">
      <c r="A621" s="39"/>
      <c r="B621" s="39"/>
      <c r="C621" s="39"/>
      <c r="N621" s="39"/>
    </row>
    <row r="622" spans="1:14" s="25" customFormat="1" ht="13.35" customHeight="1">
      <c r="A622" s="39"/>
      <c r="B622" s="39"/>
      <c r="C622" s="39"/>
      <c r="N622" s="39"/>
    </row>
    <row r="623" spans="1:14" s="25" customFormat="1" ht="13.35" customHeight="1">
      <c r="A623" s="39"/>
      <c r="B623" s="39"/>
      <c r="C623" s="39"/>
      <c r="N623" s="39"/>
    </row>
    <row r="624" spans="1:14" s="25" customFormat="1" ht="13.35" customHeight="1">
      <c r="A624" s="39"/>
      <c r="B624" s="39"/>
      <c r="C624" s="39"/>
      <c r="N624" s="39"/>
    </row>
    <row r="625" spans="1:14" s="25" customFormat="1" ht="13.35" customHeight="1">
      <c r="A625" s="39"/>
      <c r="B625" s="39"/>
      <c r="C625" s="39"/>
      <c r="N625" s="39"/>
    </row>
    <row r="626" spans="1:14" s="25" customFormat="1" ht="13.35" customHeight="1">
      <c r="A626" s="39"/>
      <c r="B626" s="39"/>
      <c r="C626" s="39"/>
      <c r="N626" s="39"/>
    </row>
    <row r="627" spans="1:14" s="25" customFormat="1" ht="13.35" customHeight="1">
      <c r="A627" s="39"/>
      <c r="B627" s="39"/>
      <c r="C627" s="39"/>
      <c r="N627" s="39"/>
    </row>
    <row r="628" spans="1:14" s="25" customFormat="1" ht="13.35" customHeight="1">
      <c r="A628" s="39"/>
      <c r="B628" s="39"/>
      <c r="C628" s="39"/>
      <c r="N628" s="39"/>
    </row>
    <row r="629" spans="1:14" s="25" customFormat="1" ht="13.35" customHeight="1">
      <c r="A629" s="39"/>
      <c r="B629" s="39"/>
      <c r="C629" s="39"/>
      <c r="N629" s="39"/>
    </row>
    <row r="630" spans="1:14" s="25" customFormat="1" ht="13.35" customHeight="1">
      <c r="A630" s="39"/>
      <c r="B630" s="39"/>
      <c r="C630" s="39"/>
      <c r="N630" s="39"/>
    </row>
    <row r="631" spans="1:14" s="25" customFormat="1" ht="13.35" customHeight="1">
      <c r="A631" s="39"/>
      <c r="B631" s="39"/>
      <c r="C631" s="39"/>
      <c r="N631" s="39"/>
    </row>
    <row r="632" spans="1:14" s="25" customFormat="1" ht="13.35" customHeight="1">
      <c r="A632" s="39"/>
      <c r="B632" s="39"/>
      <c r="C632" s="39"/>
      <c r="N632" s="39"/>
    </row>
    <row r="633" spans="1:14" s="25" customFormat="1" ht="13.35" customHeight="1">
      <c r="A633" s="39"/>
      <c r="B633" s="39"/>
      <c r="C633" s="39"/>
      <c r="N633" s="39"/>
    </row>
    <row r="634" spans="1:14" s="25" customFormat="1" ht="13.35" customHeight="1">
      <c r="A634" s="39"/>
      <c r="B634" s="39"/>
      <c r="C634" s="39"/>
      <c r="N634" s="39"/>
    </row>
    <row r="635" spans="1:14" s="25" customFormat="1" ht="13.35" customHeight="1">
      <c r="A635" s="39"/>
      <c r="B635" s="39"/>
      <c r="C635" s="39"/>
      <c r="N635" s="39"/>
    </row>
    <row r="636" spans="1:14" s="25" customFormat="1" ht="13.35" customHeight="1">
      <c r="A636" s="39"/>
      <c r="B636" s="39"/>
      <c r="C636" s="39"/>
      <c r="N636" s="39"/>
    </row>
    <row r="637" spans="1:14" s="25" customFormat="1" ht="13.35" customHeight="1">
      <c r="A637" s="39"/>
      <c r="B637" s="39"/>
      <c r="C637" s="39"/>
      <c r="N637" s="39"/>
    </row>
    <row r="638" spans="1:14" s="25" customFormat="1" ht="13.35" customHeight="1">
      <c r="A638" s="39"/>
      <c r="B638" s="39"/>
      <c r="C638" s="39"/>
      <c r="N638" s="39"/>
    </row>
    <row r="639" spans="1:14" s="25" customFormat="1" ht="13.35" customHeight="1">
      <c r="A639" s="39"/>
      <c r="B639" s="39"/>
      <c r="C639" s="39"/>
      <c r="N639" s="39"/>
    </row>
    <row r="640" spans="1:14" s="25" customFormat="1" ht="13.35" customHeight="1">
      <c r="A640" s="39"/>
      <c r="B640" s="39"/>
      <c r="C640" s="39"/>
      <c r="N640" s="39"/>
    </row>
    <row r="641" spans="1:14" s="25" customFormat="1" ht="13.35" customHeight="1">
      <c r="A641" s="39"/>
      <c r="B641" s="39"/>
      <c r="C641" s="39"/>
      <c r="N641" s="39"/>
    </row>
    <row r="642" spans="1:14" s="25" customFormat="1" ht="13.35" customHeight="1">
      <c r="A642" s="39"/>
      <c r="B642" s="39"/>
      <c r="C642" s="39"/>
      <c r="N642" s="39"/>
    </row>
    <row r="643" spans="1:14" s="25" customFormat="1" ht="13.35" customHeight="1">
      <c r="A643" s="39"/>
      <c r="B643" s="39"/>
      <c r="C643" s="39"/>
      <c r="N643" s="39"/>
    </row>
    <row r="644" spans="1:14" s="25" customFormat="1" ht="13.35" customHeight="1">
      <c r="A644" s="39"/>
      <c r="B644" s="39"/>
      <c r="C644" s="39"/>
      <c r="N644" s="39"/>
    </row>
    <row r="645" spans="1:14" s="25" customFormat="1" ht="13.35" customHeight="1">
      <c r="A645" s="39"/>
      <c r="B645" s="39"/>
      <c r="C645" s="39"/>
      <c r="N645" s="39"/>
    </row>
    <row r="646" spans="1:14" s="25" customFormat="1" ht="13.35" customHeight="1">
      <c r="A646" s="39"/>
      <c r="B646" s="39"/>
      <c r="C646" s="39"/>
      <c r="N646" s="39"/>
    </row>
    <row r="647" spans="1:14" s="25" customFormat="1" ht="13.35" customHeight="1">
      <c r="A647" s="39"/>
      <c r="B647" s="39"/>
      <c r="C647" s="39"/>
      <c r="N647" s="39"/>
    </row>
    <row r="648" spans="1:14" s="25" customFormat="1" ht="13.35" customHeight="1">
      <c r="A648" s="39"/>
      <c r="B648" s="39"/>
      <c r="C648" s="39"/>
      <c r="N648" s="39"/>
    </row>
    <row r="649" spans="1:14" s="25" customFormat="1" ht="13.35" customHeight="1">
      <c r="A649" s="39"/>
      <c r="B649" s="39"/>
      <c r="C649" s="39"/>
      <c r="N649" s="39"/>
    </row>
    <row r="650" spans="1:14" s="25" customFormat="1" ht="13.35" customHeight="1">
      <c r="A650" s="39"/>
      <c r="B650" s="39"/>
      <c r="C650" s="39"/>
      <c r="N650" s="39"/>
    </row>
    <row r="651" spans="1:14" s="25" customFormat="1" ht="13.35" customHeight="1">
      <c r="A651" s="39"/>
      <c r="B651" s="39"/>
      <c r="C651" s="39"/>
      <c r="N651" s="39"/>
    </row>
    <row r="652" spans="1:14" s="25" customFormat="1" ht="13.35" customHeight="1">
      <c r="A652" s="39"/>
      <c r="B652" s="39"/>
      <c r="C652" s="39"/>
      <c r="N652" s="39"/>
    </row>
    <row r="653" spans="1:14" s="25" customFormat="1" ht="13.35" customHeight="1">
      <c r="A653" s="39"/>
      <c r="B653" s="39"/>
      <c r="C653" s="39"/>
      <c r="N653" s="39"/>
    </row>
    <row r="654" spans="1:14" s="25" customFormat="1" ht="13.35" customHeight="1">
      <c r="A654" s="39"/>
      <c r="B654" s="39"/>
      <c r="C654" s="39"/>
      <c r="N654" s="39"/>
    </row>
    <row r="655" spans="1:14" s="25" customFormat="1" ht="13.35" customHeight="1">
      <c r="A655" s="39"/>
      <c r="B655" s="39"/>
      <c r="C655" s="39"/>
      <c r="N655" s="39"/>
    </row>
    <row r="656" spans="1:14" s="25" customFormat="1" ht="13.35" customHeight="1">
      <c r="A656" s="39"/>
      <c r="B656" s="39"/>
      <c r="C656" s="39"/>
      <c r="N656" s="39"/>
    </row>
    <row r="657" spans="1:14" s="25" customFormat="1" ht="13.35" customHeight="1">
      <c r="A657" s="39"/>
      <c r="B657" s="39"/>
      <c r="C657" s="39"/>
      <c r="N657" s="39"/>
    </row>
    <row r="658" spans="1:14" s="25" customFormat="1" ht="13.35" customHeight="1">
      <c r="A658" s="39"/>
      <c r="B658" s="39"/>
      <c r="C658" s="39"/>
      <c r="N658" s="39"/>
    </row>
    <row r="659" spans="1:14" s="25" customFormat="1" ht="13.35" customHeight="1">
      <c r="A659" s="39"/>
      <c r="B659" s="39"/>
      <c r="C659" s="39"/>
      <c r="N659" s="39"/>
    </row>
    <row r="660" spans="1:14" s="25" customFormat="1" ht="13.35" customHeight="1">
      <c r="A660" s="39"/>
      <c r="B660" s="39"/>
      <c r="C660" s="39"/>
      <c r="N660" s="39"/>
    </row>
    <row r="661" spans="1:14" s="25" customFormat="1" ht="13.35" customHeight="1">
      <c r="A661" s="39"/>
      <c r="B661" s="39"/>
      <c r="C661" s="39"/>
      <c r="N661" s="39"/>
    </row>
    <row r="662" spans="1:14" s="25" customFormat="1" ht="13.35" customHeight="1">
      <c r="A662" s="39"/>
      <c r="B662" s="39"/>
      <c r="C662" s="39"/>
      <c r="N662" s="39"/>
    </row>
    <row r="663" spans="1:14" s="25" customFormat="1" ht="13.35" customHeight="1">
      <c r="A663" s="39"/>
      <c r="B663" s="39"/>
      <c r="C663" s="39"/>
      <c r="N663" s="39"/>
    </row>
    <row r="664" spans="1:14" s="25" customFormat="1" ht="13.35" customHeight="1">
      <c r="A664" s="39"/>
      <c r="B664" s="39"/>
      <c r="C664" s="39"/>
      <c r="N664" s="39"/>
    </row>
    <row r="665" spans="1:14" s="25" customFormat="1" ht="13.35" customHeight="1">
      <c r="A665" s="39"/>
      <c r="B665" s="39"/>
      <c r="C665" s="39"/>
      <c r="N665" s="39"/>
    </row>
    <row r="666" spans="1:14" s="25" customFormat="1" ht="13.35" customHeight="1">
      <c r="A666" s="39"/>
      <c r="B666" s="39"/>
      <c r="C666" s="39"/>
      <c r="N666" s="39"/>
    </row>
    <row r="667" spans="1:14" s="25" customFormat="1" ht="13.35" customHeight="1">
      <c r="A667" s="39"/>
      <c r="B667" s="39"/>
      <c r="C667" s="39"/>
      <c r="N667" s="39"/>
    </row>
    <row r="668" spans="1:14" s="25" customFormat="1" ht="13.35" customHeight="1">
      <c r="A668" s="39"/>
      <c r="B668" s="39"/>
      <c r="C668" s="39"/>
      <c r="N668" s="39"/>
    </row>
    <row r="669" spans="1:14" s="25" customFormat="1" ht="13.35" customHeight="1">
      <c r="A669" s="39"/>
      <c r="B669" s="39"/>
      <c r="C669" s="39"/>
      <c r="N669" s="39"/>
    </row>
    <row r="670" spans="1:14" s="25" customFormat="1" ht="13.35" customHeight="1">
      <c r="A670" s="39"/>
      <c r="B670" s="39"/>
      <c r="C670" s="39"/>
      <c r="N670" s="39"/>
    </row>
    <row r="671" spans="1:14" s="25" customFormat="1" ht="13.35" customHeight="1">
      <c r="A671" s="39"/>
      <c r="B671" s="39"/>
      <c r="C671" s="39"/>
      <c r="N671" s="39"/>
    </row>
    <row r="672" spans="1:14" s="25" customFormat="1" ht="13.35" customHeight="1">
      <c r="A672" s="39"/>
      <c r="B672" s="39"/>
      <c r="C672" s="39"/>
      <c r="N672" s="39"/>
    </row>
    <row r="673" spans="1:14" s="25" customFormat="1" ht="13.35" customHeight="1">
      <c r="A673" s="39"/>
      <c r="B673" s="39"/>
      <c r="C673" s="39"/>
      <c r="N673" s="39"/>
    </row>
    <row r="674" spans="1:14" s="25" customFormat="1" ht="13.35" customHeight="1">
      <c r="A674" s="39"/>
      <c r="B674" s="39"/>
      <c r="C674" s="39"/>
      <c r="N674" s="39"/>
    </row>
    <row r="675" spans="1:14" s="25" customFormat="1" ht="13.35" customHeight="1">
      <c r="A675" s="39"/>
      <c r="B675" s="39"/>
      <c r="C675" s="39"/>
      <c r="N675" s="39"/>
    </row>
    <row r="676" spans="1:14" s="25" customFormat="1" ht="13.35" customHeight="1">
      <c r="A676" s="39"/>
      <c r="B676" s="39"/>
      <c r="C676" s="39"/>
      <c r="N676" s="39"/>
    </row>
    <row r="677" spans="1:14" s="25" customFormat="1" ht="13.35" customHeight="1">
      <c r="A677" s="39"/>
      <c r="B677" s="39"/>
      <c r="C677" s="39"/>
      <c r="N677" s="39"/>
    </row>
    <row r="678" spans="1:14" s="25" customFormat="1" ht="13.35" customHeight="1">
      <c r="A678" s="39"/>
      <c r="B678" s="39"/>
      <c r="C678" s="39"/>
      <c r="N678" s="39"/>
    </row>
    <row r="679" spans="1:14" s="25" customFormat="1" ht="13.35" customHeight="1">
      <c r="A679" s="39"/>
      <c r="B679" s="39"/>
      <c r="C679" s="39"/>
      <c r="N679" s="39"/>
    </row>
    <row r="680" spans="1:14" s="25" customFormat="1" ht="13.35" customHeight="1">
      <c r="A680" s="39"/>
      <c r="B680" s="39"/>
      <c r="C680" s="39"/>
      <c r="N680" s="39"/>
    </row>
    <row r="681" spans="1:14" s="25" customFormat="1" ht="13.35" customHeight="1">
      <c r="A681" s="39"/>
      <c r="B681" s="39"/>
      <c r="C681" s="39"/>
      <c r="N681" s="39"/>
    </row>
    <row r="682" spans="1:14" s="25" customFormat="1" ht="13.35" customHeight="1">
      <c r="A682" s="39"/>
      <c r="B682" s="39"/>
      <c r="C682" s="39"/>
      <c r="N682" s="39"/>
    </row>
    <row r="683" spans="1:14" s="25" customFormat="1" ht="13.35" customHeight="1">
      <c r="A683" s="39"/>
      <c r="B683" s="39"/>
      <c r="C683" s="39"/>
      <c r="N683" s="39"/>
    </row>
    <row r="684" spans="1:14" s="25" customFormat="1" ht="13.35" customHeight="1">
      <c r="A684" s="39"/>
      <c r="B684" s="39"/>
      <c r="C684" s="39"/>
      <c r="N684" s="39"/>
    </row>
    <row r="685" spans="1:14" s="25" customFormat="1" ht="13.35" customHeight="1">
      <c r="A685" s="39"/>
      <c r="B685" s="39"/>
      <c r="C685" s="39"/>
      <c r="N685" s="39"/>
    </row>
    <row r="686" spans="1:14" s="25" customFormat="1" ht="13.35" customHeight="1">
      <c r="A686" s="39"/>
      <c r="B686" s="39"/>
      <c r="C686" s="39"/>
      <c r="N686" s="39"/>
    </row>
    <row r="687" spans="1:14" s="25" customFormat="1" ht="13.35" customHeight="1">
      <c r="A687" s="39"/>
      <c r="B687" s="39"/>
      <c r="C687" s="39"/>
      <c r="N687" s="39"/>
    </row>
    <row r="688" spans="1:14" s="25" customFormat="1" ht="13.35" customHeight="1">
      <c r="A688" s="39"/>
      <c r="B688" s="39"/>
      <c r="C688" s="39"/>
      <c r="N688" s="39"/>
    </row>
    <row r="689" spans="1:14" s="25" customFormat="1" ht="13.35" customHeight="1">
      <c r="A689" s="39"/>
      <c r="B689" s="39"/>
      <c r="C689" s="39"/>
      <c r="N689" s="39"/>
    </row>
    <row r="690" spans="1:14" s="25" customFormat="1" ht="13.35" customHeight="1">
      <c r="A690" s="39"/>
      <c r="B690" s="39"/>
      <c r="C690" s="39"/>
      <c r="N690" s="39"/>
    </row>
    <row r="691" spans="1:14" s="25" customFormat="1" ht="13.35" customHeight="1">
      <c r="A691" s="39"/>
      <c r="B691" s="39"/>
      <c r="C691" s="39"/>
      <c r="N691" s="39"/>
    </row>
    <row r="692" spans="1:14" s="25" customFormat="1" ht="13.35" customHeight="1">
      <c r="A692" s="39"/>
      <c r="B692" s="39"/>
      <c r="C692" s="39"/>
      <c r="N692" s="39"/>
    </row>
    <row r="693" spans="1:14" s="25" customFormat="1" ht="13.35" customHeight="1">
      <c r="A693" s="39"/>
      <c r="B693" s="39"/>
      <c r="C693" s="39"/>
      <c r="N693" s="39"/>
    </row>
    <row r="694" spans="1:14" s="25" customFormat="1" ht="13.35" customHeight="1">
      <c r="A694" s="39"/>
      <c r="B694" s="39"/>
      <c r="C694" s="39"/>
      <c r="N694" s="39"/>
    </row>
    <row r="695" spans="1:14" s="25" customFormat="1" ht="13.35" customHeight="1">
      <c r="A695" s="39"/>
      <c r="B695" s="39"/>
      <c r="C695" s="39"/>
      <c r="N695" s="39"/>
    </row>
    <row r="696" spans="1:14" s="25" customFormat="1" ht="13.35" customHeight="1">
      <c r="A696" s="39"/>
      <c r="B696" s="39"/>
      <c r="C696" s="39"/>
      <c r="N696" s="39"/>
    </row>
    <row r="697" spans="1:14" s="25" customFormat="1" ht="13.35" customHeight="1">
      <c r="A697" s="39"/>
      <c r="B697" s="39"/>
      <c r="C697" s="39"/>
      <c r="N697" s="39"/>
    </row>
    <row r="698" spans="1:14" s="25" customFormat="1" ht="13.35" customHeight="1">
      <c r="A698" s="39"/>
      <c r="B698" s="39"/>
      <c r="C698" s="39"/>
      <c r="N698" s="39"/>
    </row>
    <row r="699" spans="1:14" s="25" customFormat="1" ht="13.35" customHeight="1">
      <c r="A699" s="39"/>
      <c r="B699" s="39"/>
      <c r="C699" s="39"/>
      <c r="N699" s="39"/>
    </row>
    <row r="700" spans="1:14" s="25" customFormat="1" ht="13.35" customHeight="1">
      <c r="A700" s="39"/>
      <c r="B700" s="39"/>
      <c r="C700" s="39"/>
      <c r="N700" s="39"/>
    </row>
    <row r="701" spans="1:14" s="25" customFormat="1" ht="13.35" customHeight="1">
      <c r="A701" s="39"/>
      <c r="B701" s="39"/>
      <c r="C701" s="39"/>
      <c r="N701" s="39"/>
    </row>
    <row r="702" spans="1:14" s="25" customFormat="1" ht="13.35" customHeight="1">
      <c r="A702" s="39"/>
      <c r="B702" s="39"/>
      <c r="C702" s="39"/>
      <c r="N702" s="39"/>
    </row>
    <row r="703" spans="1:14" s="25" customFormat="1" ht="13.35" customHeight="1">
      <c r="A703" s="39"/>
      <c r="B703" s="39"/>
      <c r="C703" s="39"/>
      <c r="N703" s="39"/>
    </row>
    <row r="704" spans="1:14" s="25" customFormat="1" ht="13.35" customHeight="1">
      <c r="A704" s="39"/>
      <c r="B704" s="39"/>
      <c r="C704" s="39"/>
      <c r="N704" s="39"/>
    </row>
    <row r="705" spans="1:14" s="25" customFormat="1" ht="13.35" customHeight="1">
      <c r="A705" s="39"/>
      <c r="B705" s="39"/>
      <c r="C705" s="39"/>
      <c r="N705" s="39"/>
    </row>
    <row r="706" spans="1:14" s="25" customFormat="1" ht="13.35" customHeight="1">
      <c r="A706" s="39"/>
      <c r="B706" s="39"/>
      <c r="C706" s="39"/>
      <c r="N706" s="39"/>
    </row>
    <row r="707" spans="1:14" s="25" customFormat="1" ht="13.35" customHeight="1">
      <c r="A707" s="39"/>
      <c r="B707" s="39"/>
      <c r="C707" s="39"/>
      <c r="N707" s="39"/>
    </row>
    <row r="708" spans="1:14" s="25" customFormat="1" ht="13.35" customHeight="1">
      <c r="A708" s="39"/>
      <c r="B708" s="39"/>
      <c r="C708" s="39"/>
      <c r="N708" s="39"/>
    </row>
    <row r="709" spans="1:14" s="25" customFormat="1" ht="13.35" customHeight="1">
      <c r="A709" s="39"/>
      <c r="B709" s="39"/>
      <c r="C709" s="39"/>
      <c r="N709" s="39"/>
    </row>
    <row r="710" spans="1:14" s="25" customFormat="1" ht="13.35" customHeight="1">
      <c r="A710" s="39"/>
      <c r="B710" s="39"/>
      <c r="C710" s="39"/>
      <c r="N710" s="39"/>
    </row>
    <row r="711" spans="1:14" s="25" customFormat="1" ht="13.35" customHeight="1">
      <c r="A711" s="39"/>
      <c r="B711" s="39"/>
      <c r="C711" s="39"/>
      <c r="N711" s="39"/>
    </row>
    <row r="712" spans="1:14" s="25" customFormat="1" ht="13.35" customHeight="1">
      <c r="A712" s="39"/>
      <c r="B712" s="39"/>
      <c r="C712" s="39"/>
      <c r="N712" s="39"/>
    </row>
    <row r="713" spans="1:14" s="25" customFormat="1" ht="13.35" customHeight="1">
      <c r="A713" s="39"/>
      <c r="B713" s="39"/>
      <c r="C713" s="39"/>
      <c r="N713" s="39"/>
    </row>
    <row r="714" spans="1:14" s="25" customFormat="1" ht="13.35" customHeight="1">
      <c r="A714" s="39"/>
      <c r="B714" s="39"/>
      <c r="C714" s="39"/>
      <c r="N714" s="39"/>
    </row>
    <row r="715" spans="1:14" s="25" customFormat="1" ht="13.35" customHeight="1">
      <c r="A715" s="39"/>
      <c r="B715" s="39"/>
      <c r="C715" s="39"/>
      <c r="N715" s="39"/>
    </row>
    <row r="716" spans="1:14" s="25" customFormat="1" ht="13.35" customHeight="1">
      <c r="A716" s="39"/>
      <c r="B716" s="39"/>
      <c r="C716" s="39"/>
      <c r="N716" s="39"/>
    </row>
    <row r="717" spans="1:14" s="25" customFormat="1" ht="13.35" customHeight="1">
      <c r="A717" s="39"/>
      <c r="B717" s="39"/>
      <c r="C717" s="39"/>
      <c r="N717" s="39"/>
    </row>
    <row r="718" spans="1:14" s="25" customFormat="1" ht="13.35" customHeight="1">
      <c r="A718" s="39"/>
      <c r="B718" s="39"/>
      <c r="C718" s="39"/>
      <c r="N718" s="39"/>
    </row>
    <row r="719" spans="1:14" s="25" customFormat="1" ht="13.35" customHeight="1">
      <c r="A719" s="39"/>
      <c r="B719" s="39"/>
      <c r="C719" s="39"/>
      <c r="N719" s="39"/>
    </row>
    <row r="720" spans="1:14" s="25" customFormat="1" ht="13.35" customHeight="1">
      <c r="A720" s="39"/>
      <c r="B720" s="39"/>
      <c r="C720" s="39"/>
      <c r="N720" s="39"/>
    </row>
    <row r="721" spans="1:14" s="25" customFormat="1" ht="13.35" customHeight="1">
      <c r="A721" s="39"/>
      <c r="B721" s="39"/>
      <c r="C721" s="39"/>
      <c r="N721" s="39"/>
    </row>
    <row r="722" spans="1:14" s="25" customFormat="1" ht="13.35" customHeight="1">
      <c r="A722" s="39"/>
      <c r="B722" s="39"/>
      <c r="C722" s="39"/>
      <c r="N722" s="39"/>
    </row>
    <row r="723" spans="1:14" s="25" customFormat="1" ht="13.35" customHeight="1">
      <c r="A723" s="39"/>
      <c r="B723" s="39"/>
      <c r="C723" s="39"/>
      <c r="N723" s="39"/>
    </row>
    <row r="724" spans="1:14" s="25" customFormat="1" ht="13.35" customHeight="1">
      <c r="A724" s="39"/>
      <c r="B724" s="39"/>
      <c r="C724" s="39"/>
      <c r="N724" s="39"/>
    </row>
    <row r="725" spans="1:14" s="25" customFormat="1" ht="13.35" customHeight="1">
      <c r="A725" s="39"/>
      <c r="B725" s="39"/>
      <c r="C725" s="39"/>
      <c r="N725" s="39"/>
    </row>
    <row r="726" spans="1:14" s="25" customFormat="1" ht="13.35" customHeight="1">
      <c r="A726" s="39"/>
      <c r="B726" s="39"/>
      <c r="C726" s="39"/>
      <c r="N726" s="39"/>
    </row>
    <row r="727" spans="1:14" s="25" customFormat="1" ht="13.35" customHeight="1">
      <c r="A727" s="39"/>
      <c r="B727" s="39"/>
      <c r="C727" s="39"/>
      <c r="N727" s="39"/>
    </row>
    <row r="728" spans="1:14" s="25" customFormat="1" ht="13.35" customHeight="1">
      <c r="A728" s="39"/>
      <c r="B728" s="39"/>
      <c r="C728" s="39"/>
      <c r="N728" s="39"/>
    </row>
    <row r="729" spans="1:14" s="25" customFormat="1" ht="13.35" customHeight="1">
      <c r="A729" s="39"/>
      <c r="B729" s="39"/>
      <c r="C729" s="39"/>
      <c r="N729" s="39"/>
    </row>
    <row r="730" spans="1:14" s="25" customFormat="1" ht="13.35" customHeight="1">
      <c r="A730" s="39"/>
      <c r="B730" s="39"/>
      <c r="C730" s="39"/>
      <c r="N730" s="39"/>
    </row>
    <row r="731" spans="1:14" s="25" customFormat="1" ht="13.35" customHeight="1">
      <c r="A731" s="39"/>
      <c r="B731" s="39"/>
      <c r="C731" s="39"/>
      <c r="N731" s="39"/>
    </row>
    <row r="732" spans="1:14" s="25" customFormat="1" ht="13.35" customHeight="1">
      <c r="A732" s="39"/>
      <c r="B732" s="39"/>
      <c r="C732" s="39"/>
      <c r="N732" s="39"/>
    </row>
    <row r="733" spans="1:14" s="25" customFormat="1" ht="13.35" customHeight="1">
      <c r="A733" s="39"/>
      <c r="B733" s="39"/>
      <c r="C733" s="39"/>
      <c r="N733" s="39"/>
    </row>
    <row r="734" spans="1:14" s="25" customFormat="1" ht="13.35" customHeight="1">
      <c r="A734" s="39"/>
      <c r="B734" s="39"/>
      <c r="C734" s="39"/>
      <c r="N734" s="39"/>
    </row>
    <row r="735" spans="1:14" s="25" customFormat="1" ht="13.35" customHeight="1">
      <c r="A735" s="39"/>
      <c r="B735" s="39"/>
      <c r="C735" s="39"/>
      <c r="N735" s="39"/>
    </row>
    <row r="736" spans="1:14" s="25" customFormat="1" ht="13.35" customHeight="1">
      <c r="A736" s="39"/>
      <c r="B736" s="39"/>
      <c r="C736" s="39"/>
      <c r="N736" s="39"/>
    </row>
    <row r="737" spans="1:14" s="25" customFormat="1" ht="13.35" customHeight="1">
      <c r="A737" s="39"/>
      <c r="B737" s="39"/>
      <c r="C737" s="39"/>
      <c r="N737" s="39"/>
    </row>
    <row r="738" spans="1:14" s="25" customFormat="1" ht="13.35" customHeight="1">
      <c r="A738" s="39"/>
      <c r="B738" s="39"/>
      <c r="C738" s="39"/>
      <c r="N738" s="39"/>
    </row>
    <row r="739" spans="1:14" s="25" customFormat="1" ht="13.35" customHeight="1">
      <c r="A739" s="39"/>
      <c r="B739" s="39"/>
      <c r="C739" s="39"/>
      <c r="N739" s="39"/>
    </row>
    <row r="740" spans="1:14" s="25" customFormat="1" ht="13.35" customHeight="1">
      <c r="A740" s="39"/>
      <c r="B740" s="39"/>
      <c r="C740" s="39"/>
      <c r="N740" s="39"/>
    </row>
    <row r="741" spans="1:14" s="25" customFormat="1" ht="13.35" customHeight="1">
      <c r="A741" s="39"/>
      <c r="B741" s="39"/>
      <c r="C741" s="39"/>
      <c r="N741" s="39"/>
    </row>
    <row r="742" spans="1:14" s="25" customFormat="1" ht="13.35" customHeight="1">
      <c r="A742" s="39"/>
      <c r="B742" s="39"/>
      <c r="C742" s="39"/>
      <c r="N742" s="39"/>
    </row>
    <row r="743" spans="1:14" s="25" customFormat="1" ht="13.35" customHeight="1">
      <c r="A743" s="39"/>
      <c r="B743" s="39"/>
      <c r="C743" s="39"/>
      <c r="N743" s="39"/>
    </row>
    <row r="744" spans="1:14" s="25" customFormat="1" ht="13.35" customHeight="1">
      <c r="A744" s="39"/>
      <c r="B744" s="39"/>
      <c r="C744" s="39"/>
      <c r="N744" s="39"/>
    </row>
    <row r="745" spans="1:14" s="25" customFormat="1" ht="13.35" customHeight="1">
      <c r="A745" s="39"/>
      <c r="B745" s="39"/>
      <c r="C745" s="39"/>
      <c r="N745" s="39"/>
    </row>
    <row r="746" spans="1:14" s="25" customFormat="1" ht="13.35" customHeight="1">
      <c r="A746" s="39"/>
      <c r="B746" s="39"/>
      <c r="C746" s="39"/>
      <c r="N746" s="39"/>
    </row>
    <row r="747" spans="1:14" s="25" customFormat="1" ht="13.35" customHeight="1">
      <c r="A747" s="39"/>
      <c r="B747" s="39"/>
      <c r="C747" s="39"/>
      <c r="N747" s="39"/>
    </row>
    <row r="748" spans="1:14" s="25" customFormat="1" ht="13.35" customHeight="1">
      <c r="A748" s="39"/>
      <c r="B748" s="39"/>
      <c r="C748" s="39"/>
      <c r="N748" s="39"/>
    </row>
    <row r="749" spans="1:14" s="25" customFormat="1" ht="13.35" customHeight="1">
      <c r="A749" s="39"/>
      <c r="B749" s="39"/>
      <c r="C749" s="39"/>
      <c r="N749" s="39"/>
    </row>
    <row r="750" spans="1:14" s="25" customFormat="1" ht="13.35" customHeight="1">
      <c r="A750" s="39"/>
      <c r="B750" s="39"/>
      <c r="C750" s="39"/>
      <c r="N750" s="39"/>
    </row>
    <row r="751" spans="1:14" s="25" customFormat="1" ht="13.35" customHeight="1">
      <c r="A751" s="39"/>
      <c r="B751" s="39"/>
      <c r="C751" s="39"/>
      <c r="N751" s="39"/>
    </row>
    <row r="752" spans="1:14" s="25" customFormat="1" ht="13.35" customHeight="1">
      <c r="A752" s="39"/>
      <c r="B752" s="39"/>
      <c r="C752" s="39"/>
      <c r="N752" s="39"/>
    </row>
    <row r="753" spans="1:14" s="25" customFormat="1" ht="13.35" customHeight="1">
      <c r="A753" s="39"/>
      <c r="B753" s="39"/>
      <c r="C753" s="39"/>
      <c r="N753" s="39"/>
    </row>
    <row r="754" spans="1:14" s="25" customFormat="1" ht="13.35" customHeight="1">
      <c r="A754" s="39"/>
      <c r="B754" s="39"/>
      <c r="C754" s="39"/>
      <c r="N754" s="39"/>
    </row>
    <row r="755" spans="1:14" s="25" customFormat="1" ht="13.35" customHeight="1">
      <c r="A755" s="39"/>
      <c r="B755" s="39"/>
      <c r="C755" s="39"/>
      <c r="N755" s="39"/>
    </row>
    <row r="756" spans="1:14" s="25" customFormat="1" ht="13.35" customHeight="1">
      <c r="A756" s="39"/>
      <c r="B756" s="39"/>
      <c r="C756" s="39"/>
      <c r="N756" s="39"/>
    </row>
    <row r="757" spans="1:14" s="25" customFormat="1" ht="13.35" customHeight="1">
      <c r="A757" s="39"/>
      <c r="B757" s="39"/>
      <c r="C757" s="39"/>
      <c r="N757" s="39"/>
    </row>
    <row r="758" spans="1:14" s="25" customFormat="1" ht="13.35" customHeight="1">
      <c r="A758" s="39"/>
      <c r="B758" s="39"/>
      <c r="C758" s="39"/>
      <c r="N758" s="39"/>
    </row>
    <row r="759" spans="1:14" s="25" customFormat="1" ht="13.35" customHeight="1">
      <c r="A759" s="39"/>
      <c r="B759" s="39"/>
      <c r="C759" s="39"/>
      <c r="N759" s="39"/>
    </row>
    <row r="760" spans="1:14" s="25" customFormat="1" ht="13.35" customHeight="1">
      <c r="A760" s="39"/>
      <c r="B760" s="39"/>
      <c r="C760" s="39"/>
      <c r="N760" s="39"/>
    </row>
    <row r="761" spans="1:14" s="25" customFormat="1" ht="13.35" customHeight="1">
      <c r="A761" s="39"/>
      <c r="B761" s="39"/>
      <c r="C761" s="39"/>
      <c r="N761" s="39"/>
    </row>
    <row r="762" spans="1:14" s="25" customFormat="1" ht="13.35" customHeight="1">
      <c r="A762" s="39"/>
      <c r="B762" s="39"/>
      <c r="C762" s="39"/>
      <c r="N762" s="39"/>
    </row>
    <row r="763" spans="1:14" s="25" customFormat="1" ht="13.35" customHeight="1">
      <c r="A763" s="39"/>
      <c r="B763" s="39"/>
      <c r="C763" s="39"/>
      <c r="N763" s="39"/>
    </row>
    <row r="764" spans="1:14" s="25" customFormat="1" ht="13.35" customHeight="1">
      <c r="A764" s="39"/>
      <c r="B764" s="39"/>
      <c r="C764" s="39"/>
      <c r="N764" s="39"/>
    </row>
    <row r="765" spans="1:14" s="25" customFormat="1" ht="13.35" customHeight="1">
      <c r="A765" s="39"/>
      <c r="B765" s="39"/>
      <c r="C765" s="39"/>
      <c r="N765" s="39"/>
    </row>
    <row r="766" spans="1:14" s="25" customFormat="1" ht="13.35" customHeight="1">
      <c r="A766" s="39"/>
      <c r="B766" s="39"/>
      <c r="C766" s="39"/>
      <c r="N766" s="39"/>
    </row>
    <row r="767" spans="1:14" s="25" customFormat="1" ht="13.35" customHeight="1">
      <c r="A767" s="39"/>
      <c r="B767" s="39"/>
      <c r="C767" s="39"/>
      <c r="N767" s="39"/>
    </row>
    <row r="768" spans="1:14" s="25" customFormat="1" ht="13.35" customHeight="1">
      <c r="A768" s="39"/>
      <c r="B768" s="39"/>
      <c r="C768" s="39"/>
      <c r="N768" s="39"/>
    </row>
    <row r="769" spans="1:14" s="25" customFormat="1" ht="13.35" customHeight="1">
      <c r="A769" s="39"/>
      <c r="B769" s="39"/>
      <c r="C769" s="39"/>
      <c r="N769" s="39"/>
    </row>
    <row r="770" spans="1:14" s="25" customFormat="1" ht="13.35" customHeight="1">
      <c r="A770" s="39"/>
      <c r="B770" s="39"/>
      <c r="C770" s="39"/>
      <c r="N770" s="39"/>
    </row>
    <row r="771" spans="1:14" s="25" customFormat="1" ht="13.35" customHeight="1">
      <c r="A771" s="39"/>
      <c r="B771" s="39"/>
      <c r="C771" s="39"/>
      <c r="N771" s="39"/>
    </row>
    <row r="772" spans="1:14" s="25" customFormat="1" ht="13.35" customHeight="1">
      <c r="A772" s="39"/>
      <c r="B772" s="39"/>
      <c r="C772" s="39"/>
      <c r="N772" s="39"/>
    </row>
    <row r="773" spans="1:14" s="25" customFormat="1" ht="13.35" customHeight="1">
      <c r="A773" s="39"/>
      <c r="B773" s="39"/>
      <c r="C773" s="39"/>
      <c r="N773" s="39"/>
    </row>
    <row r="774" spans="1:14" s="25" customFormat="1" ht="13.35" customHeight="1">
      <c r="A774" s="39"/>
      <c r="B774" s="39"/>
      <c r="C774" s="39"/>
      <c r="N774" s="39"/>
    </row>
    <row r="775" spans="1:14" s="25" customFormat="1" ht="13.35" customHeight="1">
      <c r="A775" s="39"/>
      <c r="B775" s="39"/>
      <c r="C775" s="39"/>
      <c r="N775" s="39"/>
    </row>
    <row r="776" spans="1:14" s="25" customFormat="1" ht="13.35" customHeight="1">
      <c r="A776" s="39"/>
      <c r="B776" s="39"/>
      <c r="C776" s="39"/>
      <c r="N776" s="39"/>
    </row>
    <row r="777" spans="1:14" s="25" customFormat="1" ht="13.35" customHeight="1">
      <c r="A777" s="39"/>
      <c r="B777" s="39"/>
      <c r="C777" s="39"/>
      <c r="N777" s="39"/>
    </row>
    <row r="778" spans="1:14" s="25" customFormat="1" ht="13.35" customHeight="1">
      <c r="A778" s="39"/>
      <c r="B778" s="39"/>
      <c r="C778" s="39"/>
      <c r="N778" s="39"/>
    </row>
    <row r="779" spans="1:14" s="25" customFormat="1" ht="13.35" customHeight="1">
      <c r="A779" s="39"/>
      <c r="B779" s="39"/>
      <c r="C779" s="39"/>
      <c r="N779" s="39"/>
    </row>
    <row r="780" spans="1:14" s="25" customFormat="1" ht="13.35" customHeight="1">
      <c r="A780" s="39"/>
      <c r="B780" s="39"/>
      <c r="C780" s="39"/>
      <c r="N780" s="39"/>
    </row>
    <row r="781" spans="1:14" s="25" customFormat="1" ht="13.35" customHeight="1">
      <c r="A781" s="39"/>
      <c r="B781" s="39"/>
      <c r="C781" s="39"/>
      <c r="N781" s="39"/>
    </row>
    <row r="782" spans="1:14" s="25" customFormat="1" ht="13.35" customHeight="1">
      <c r="A782" s="39"/>
      <c r="B782" s="39"/>
      <c r="C782" s="39"/>
      <c r="N782" s="39"/>
    </row>
    <row r="783" spans="1:14" s="25" customFormat="1" ht="13.35" customHeight="1">
      <c r="A783" s="39"/>
      <c r="B783" s="39"/>
      <c r="C783" s="39"/>
      <c r="N783" s="39"/>
    </row>
    <row r="784" spans="1:14" s="25" customFormat="1" ht="13.35" customHeight="1">
      <c r="A784" s="39"/>
      <c r="B784" s="39"/>
      <c r="C784" s="39"/>
      <c r="N784" s="39"/>
    </row>
    <row r="785" spans="1:14" s="25" customFormat="1" ht="13.35" customHeight="1">
      <c r="A785" s="39"/>
      <c r="B785" s="39"/>
      <c r="C785" s="39"/>
      <c r="N785" s="39"/>
    </row>
    <row r="786" spans="1:14" s="25" customFormat="1" ht="13.35" customHeight="1">
      <c r="A786" s="39"/>
      <c r="B786" s="39"/>
      <c r="C786" s="39"/>
      <c r="N786" s="39"/>
    </row>
    <row r="787" spans="1:14" s="25" customFormat="1" ht="13.35" customHeight="1">
      <c r="A787" s="39"/>
      <c r="B787" s="39"/>
      <c r="C787" s="39"/>
      <c r="N787" s="39"/>
    </row>
    <row r="788" spans="1:14" s="25" customFormat="1" ht="13.35" customHeight="1">
      <c r="A788" s="39"/>
      <c r="B788" s="39"/>
      <c r="C788" s="39"/>
      <c r="N788" s="39"/>
    </row>
    <row r="789" spans="1:14" s="25" customFormat="1" ht="13.35" customHeight="1">
      <c r="A789" s="39"/>
      <c r="B789" s="39"/>
      <c r="C789" s="39"/>
      <c r="N789" s="39"/>
    </row>
    <row r="790" spans="1:14" s="25" customFormat="1" ht="13.35" customHeight="1">
      <c r="A790" s="39"/>
      <c r="B790" s="39"/>
      <c r="C790" s="39"/>
      <c r="N790" s="39"/>
    </row>
    <row r="791" spans="1:14" s="25" customFormat="1" ht="13.35" customHeight="1">
      <c r="A791" s="39"/>
      <c r="B791" s="39"/>
      <c r="C791" s="39"/>
      <c r="N791" s="39"/>
    </row>
    <row r="792" spans="1:14" s="25" customFormat="1" ht="13.35" customHeight="1">
      <c r="A792" s="39"/>
      <c r="B792" s="39"/>
      <c r="C792" s="39"/>
      <c r="N792" s="39"/>
    </row>
    <row r="793" spans="1:14" s="25" customFormat="1" ht="13.35" customHeight="1">
      <c r="A793" s="39"/>
      <c r="B793" s="39"/>
      <c r="C793" s="39"/>
      <c r="N793" s="39"/>
    </row>
    <row r="794" spans="1:14" s="25" customFormat="1" ht="13.35" customHeight="1">
      <c r="A794" s="39"/>
      <c r="B794" s="39"/>
      <c r="C794" s="39"/>
      <c r="N794" s="39"/>
    </row>
    <row r="795" spans="1:14" s="25" customFormat="1" ht="13.35" customHeight="1">
      <c r="A795" s="39"/>
      <c r="B795" s="39"/>
      <c r="C795" s="39"/>
      <c r="N795" s="39"/>
    </row>
    <row r="796" spans="1:14" s="25" customFormat="1" ht="13.35" customHeight="1">
      <c r="A796" s="39"/>
      <c r="B796" s="39"/>
      <c r="C796" s="39"/>
      <c r="N796" s="39"/>
    </row>
    <row r="797" spans="1:14" s="25" customFormat="1" ht="13.35" customHeight="1">
      <c r="A797" s="39"/>
      <c r="B797" s="39"/>
      <c r="C797" s="39"/>
      <c r="N797" s="39"/>
    </row>
    <row r="798" spans="1:14" s="25" customFormat="1" ht="13.35" customHeight="1">
      <c r="A798" s="39"/>
      <c r="B798" s="39"/>
      <c r="C798" s="39"/>
      <c r="N798" s="39"/>
    </row>
    <row r="799" spans="1:14" s="25" customFormat="1" ht="13.35" customHeight="1">
      <c r="A799" s="39"/>
      <c r="B799" s="39"/>
      <c r="C799" s="39"/>
      <c r="N799" s="39"/>
    </row>
    <row r="800" spans="1:14" s="25" customFormat="1" ht="13.35" customHeight="1">
      <c r="A800" s="39"/>
      <c r="B800" s="39"/>
      <c r="C800" s="39"/>
      <c r="N800" s="39"/>
    </row>
    <row r="801" spans="1:14" s="25" customFormat="1" ht="13.35" customHeight="1">
      <c r="A801" s="39"/>
      <c r="B801" s="39"/>
      <c r="C801" s="39"/>
      <c r="N801" s="39"/>
    </row>
    <row r="802" spans="1:14" s="25" customFormat="1" ht="13.35" customHeight="1">
      <c r="A802" s="39"/>
      <c r="B802" s="39"/>
      <c r="C802" s="39"/>
      <c r="N802" s="39"/>
    </row>
    <row r="803" spans="1:14" s="25" customFormat="1" ht="13.35" customHeight="1">
      <c r="A803" s="39"/>
      <c r="B803" s="39"/>
      <c r="C803" s="39"/>
      <c r="N803" s="39"/>
    </row>
    <row r="804" spans="1:14" s="25" customFormat="1" ht="13.35" customHeight="1">
      <c r="A804" s="39"/>
      <c r="B804" s="39"/>
      <c r="C804" s="39"/>
      <c r="N804" s="39"/>
    </row>
    <row r="805" spans="1:14" s="25" customFormat="1" ht="13.35" customHeight="1">
      <c r="A805" s="39"/>
      <c r="B805" s="39"/>
      <c r="C805" s="39"/>
      <c r="N805" s="39"/>
    </row>
    <row r="806" spans="1:14" s="25" customFormat="1" ht="13.35" customHeight="1">
      <c r="A806" s="39"/>
      <c r="B806" s="39"/>
      <c r="C806" s="39"/>
      <c r="N806" s="39"/>
    </row>
    <row r="807" spans="1:14" s="25" customFormat="1" ht="13.35" customHeight="1">
      <c r="A807" s="39"/>
      <c r="B807" s="39"/>
      <c r="C807" s="39"/>
      <c r="N807" s="39"/>
    </row>
    <row r="808" spans="1:14" s="25" customFormat="1" ht="13.35" customHeight="1">
      <c r="A808" s="39"/>
      <c r="B808" s="39"/>
      <c r="C808" s="39"/>
      <c r="N808" s="39"/>
    </row>
    <row r="809" spans="1:14" s="25" customFormat="1" ht="13.35" customHeight="1">
      <c r="A809" s="39"/>
      <c r="B809" s="39"/>
      <c r="C809" s="39"/>
      <c r="N809" s="39"/>
    </row>
    <row r="810" spans="1:14" s="25" customFormat="1" ht="13.35" customHeight="1">
      <c r="A810" s="39"/>
      <c r="B810" s="39"/>
      <c r="C810" s="39"/>
      <c r="N810" s="39"/>
    </row>
    <row r="811" spans="1:14" s="25" customFormat="1" ht="13.35" customHeight="1">
      <c r="A811" s="39"/>
      <c r="B811" s="39"/>
      <c r="C811" s="39"/>
      <c r="N811" s="39"/>
    </row>
    <row r="812" spans="1:14" s="25" customFormat="1" ht="13.35" customHeight="1">
      <c r="A812" s="39"/>
      <c r="B812" s="39"/>
      <c r="C812" s="39"/>
      <c r="N812" s="39"/>
    </row>
    <row r="813" spans="1:14" s="25" customFormat="1" ht="13.35" customHeight="1">
      <c r="A813" s="39"/>
      <c r="B813" s="39"/>
      <c r="C813" s="39"/>
      <c r="N813" s="39"/>
    </row>
    <row r="814" spans="1:14" s="25" customFormat="1" ht="13.35" customHeight="1">
      <c r="A814" s="39"/>
      <c r="B814" s="39"/>
      <c r="C814" s="39"/>
      <c r="N814" s="39"/>
    </row>
    <row r="815" spans="1:14" s="25" customFormat="1" ht="13.35" customHeight="1">
      <c r="A815" s="39"/>
      <c r="B815" s="39"/>
      <c r="C815" s="39"/>
      <c r="N815" s="39"/>
    </row>
    <row r="816" spans="1:14" s="25" customFormat="1" ht="13.35" customHeight="1">
      <c r="A816" s="39"/>
      <c r="B816" s="39"/>
      <c r="C816" s="39"/>
      <c r="N816" s="39"/>
    </row>
    <row r="817" spans="1:14" s="25" customFormat="1" ht="13.35" customHeight="1">
      <c r="A817" s="39"/>
      <c r="B817" s="39"/>
      <c r="C817" s="39"/>
      <c r="N817" s="39"/>
    </row>
    <row r="818" spans="1:14" s="25" customFormat="1" ht="13.35" customHeight="1">
      <c r="A818" s="39"/>
      <c r="B818" s="39"/>
      <c r="C818" s="39"/>
      <c r="N818" s="39"/>
    </row>
    <row r="819" spans="1:14" s="25" customFormat="1" ht="13.35" customHeight="1">
      <c r="A819" s="39"/>
      <c r="B819" s="39"/>
      <c r="C819" s="39"/>
      <c r="N819" s="39"/>
    </row>
    <row r="820" spans="1:14" s="25" customFormat="1" ht="13.35" customHeight="1">
      <c r="A820" s="39"/>
      <c r="B820" s="39"/>
      <c r="C820" s="39"/>
      <c r="N820" s="39"/>
    </row>
    <row r="821" spans="1:14" s="25" customFormat="1" ht="13.35" customHeight="1">
      <c r="A821" s="39"/>
      <c r="B821" s="39"/>
      <c r="C821" s="39"/>
      <c r="N821" s="39"/>
    </row>
    <row r="822" spans="1:14" s="25" customFormat="1" ht="13.35" customHeight="1">
      <c r="A822" s="39"/>
      <c r="B822" s="39"/>
      <c r="C822" s="39"/>
      <c r="N822" s="39"/>
    </row>
    <row r="823" spans="1:14" s="25" customFormat="1" ht="13.35" customHeight="1">
      <c r="A823" s="39"/>
      <c r="B823" s="39"/>
      <c r="C823" s="39"/>
      <c r="N823" s="39"/>
    </row>
    <row r="824" spans="1:14" s="25" customFormat="1" ht="13.35" customHeight="1">
      <c r="A824" s="39"/>
      <c r="B824" s="39"/>
      <c r="C824" s="39"/>
      <c r="N824" s="39"/>
    </row>
    <row r="825" spans="1:14" s="25" customFormat="1" ht="13.35" customHeight="1">
      <c r="A825" s="39"/>
      <c r="B825" s="39"/>
      <c r="C825" s="39"/>
      <c r="N825" s="39"/>
    </row>
    <row r="826" spans="1:14" s="25" customFormat="1" ht="13.35" customHeight="1">
      <c r="A826" s="39"/>
      <c r="B826" s="39"/>
      <c r="C826" s="39"/>
      <c r="N826" s="39"/>
    </row>
    <row r="827" spans="1:14" s="25" customFormat="1" ht="13.35" customHeight="1">
      <c r="A827" s="39"/>
      <c r="B827" s="39"/>
      <c r="C827" s="39"/>
      <c r="N827" s="39"/>
    </row>
    <row r="828" spans="1:14" s="25" customFormat="1" ht="13.35" customHeight="1">
      <c r="A828" s="39"/>
      <c r="B828" s="39"/>
      <c r="C828" s="39"/>
      <c r="N828" s="39"/>
    </row>
    <row r="829" spans="1:14" s="25" customFormat="1" ht="13.35" customHeight="1">
      <c r="A829" s="39"/>
      <c r="B829" s="39"/>
      <c r="C829" s="39"/>
      <c r="N829" s="39"/>
    </row>
    <row r="830" spans="1:14" s="25" customFormat="1" ht="13.35" customHeight="1">
      <c r="A830" s="39"/>
      <c r="B830" s="39"/>
      <c r="C830" s="39"/>
      <c r="N830" s="39"/>
    </row>
    <row r="831" spans="1:14" s="25" customFormat="1" ht="13.35" customHeight="1">
      <c r="A831" s="39"/>
      <c r="B831" s="39"/>
      <c r="C831" s="39"/>
      <c r="N831" s="39"/>
    </row>
    <row r="832" spans="1:14" s="25" customFormat="1" ht="13.35" customHeight="1">
      <c r="A832" s="39"/>
      <c r="B832" s="39"/>
      <c r="C832" s="39"/>
      <c r="N832" s="39"/>
    </row>
    <row r="833" spans="1:14" s="25" customFormat="1" ht="13.35" customHeight="1">
      <c r="A833" s="39"/>
      <c r="B833" s="39"/>
      <c r="C833" s="39"/>
      <c r="N833" s="39"/>
    </row>
    <row r="834" spans="1:14" s="25" customFormat="1" ht="13.35" customHeight="1">
      <c r="A834" s="39"/>
      <c r="B834" s="39"/>
      <c r="C834" s="39"/>
      <c r="N834" s="39"/>
    </row>
    <row r="835" spans="1:14" s="25" customFormat="1" ht="13.35" customHeight="1">
      <c r="A835" s="39"/>
      <c r="B835" s="39"/>
      <c r="C835" s="39"/>
      <c r="N835" s="39"/>
    </row>
    <row r="836" spans="1:14" s="25" customFormat="1" ht="13.35" customHeight="1">
      <c r="A836" s="39"/>
      <c r="B836" s="39"/>
      <c r="C836" s="39"/>
      <c r="N836" s="39"/>
    </row>
    <row r="837" spans="1:14" s="25" customFormat="1" ht="13.35" customHeight="1">
      <c r="A837" s="39"/>
      <c r="B837" s="39"/>
      <c r="C837" s="39"/>
      <c r="N837" s="39"/>
    </row>
    <row r="838" spans="1:14" s="25" customFormat="1" ht="13.35" customHeight="1">
      <c r="A838" s="39"/>
      <c r="B838" s="39"/>
      <c r="C838" s="39"/>
      <c r="N838" s="39"/>
    </row>
    <row r="839" spans="1:14" s="25" customFormat="1" ht="13.35" customHeight="1">
      <c r="A839" s="39"/>
      <c r="B839" s="39"/>
      <c r="C839" s="39"/>
      <c r="N839" s="39"/>
    </row>
    <row r="840" spans="1:14" s="25" customFormat="1" ht="13.35" customHeight="1">
      <c r="A840" s="39"/>
      <c r="B840" s="39"/>
      <c r="C840" s="39"/>
      <c r="N840" s="39"/>
    </row>
    <row r="841" spans="1:14" s="25" customFormat="1" ht="13.35" customHeight="1">
      <c r="A841" s="39"/>
      <c r="B841" s="39"/>
      <c r="C841" s="39"/>
      <c r="N841" s="39"/>
    </row>
    <row r="842" spans="1:14" s="25" customFormat="1" ht="13.35" customHeight="1">
      <c r="A842" s="39"/>
      <c r="B842" s="39"/>
      <c r="C842" s="39"/>
      <c r="N842" s="39"/>
    </row>
    <row r="843" spans="1:14" s="25" customFormat="1" ht="13.35" customHeight="1">
      <c r="A843" s="39"/>
      <c r="B843" s="39"/>
      <c r="C843" s="39"/>
      <c r="N843" s="39"/>
    </row>
    <row r="844" spans="1:14" s="25" customFormat="1" ht="13.35" customHeight="1">
      <c r="A844" s="39"/>
      <c r="B844" s="39"/>
      <c r="C844" s="39"/>
      <c r="N844" s="39"/>
    </row>
    <row r="845" spans="1:14" s="25" customFormat="1" ht="13.35" customHeight="1">
      <c r="A845" s="39"/>
      <c r="B845" s="39"/>
      <c r="C845" s="39"/>
      <c r="N845" s="39"/>
    </row>
    <row r="846" spans="1:14" s="25" customFormat="1" ht="13.35" customHeight="1">
      <c r="A846" s="39"/>
      <c r="B846" s="39"/>
      <c r="C846" s="39"/>
      <c r="N846" s="39"/>
    </row>
    <row r="847" spans="1:14" s="25" customFormat="1" ht="13.35" customHeight="1">
      <c r="A847" s="39"/>
      <c r="B847" s="39"/>
      <c r="C847" s="39"/>
      <c r="N847" s="39"/>
    </row>
    <row r="848" spans="1:14" s="25" customFormat="1" ht="13.35" customHeight="1">
      <c r="A848" s="39"/>
      <c r="B848" s="39"/>
      <c r="C848" s="39"/>
      <c r="N848" s="39"/>
    </row>
    <row r="849" spans="1:14" s="25" customFormat="1" ht="13.35" customHeight="1">
      <c r="A849" s="39"/>
      <c r="B849" s="39"/>
      <c r="C849" s="39"/>
      <c r="N849" s="39"/>
    </row>
    <row r="850" spans="1:14" s="25" customFormat="1" ht="13.35" customHeight="1">
      <c r="A850" s="39"/>
      <c r="B850" s="39"/>
      <c r="C850" s="39"/>
      <c r="N850" s="39"/>
    </row>
    <row r="851" spans="1:14" s="25" customFormat="1" ht="13.35" customHeight="1">
      <c r="A851" s="39"/>
      <c r="B851" s="39"/>
      <c r="C851" s="39"/>
      <c r="N851" s="39"/>
    </row>
    <row r="852" spans="1:14" s="25" customFormat="1" ht="13.35" customHeight="1">
      <c r="A852" s="39"/>
      <c r="B852" s="39"/>
      <c r="C852" s="39"/>
      <c r="N852" s="39"/>
    </row>
    <row r="853" spans="1:14" s="25" customFormat="1" ht="13.35" customHeight="1">
      <c r="A853" s="39"/>
      <c r="B853" s="39"/>
      <c r="C853" s="39"/>
      <c r="N853" s="39"/>
    </row>
    <row r="854" spans="1:14" s="25" customFormat="1" ht="13.35" customHeight="1">
      <c r="A854" s="39"/>
      <c r="B854" s="39"/>
      <c r="C854" s="39"/>
      <c r="N854" s="39"/>
    </row>
    <row r="855" spans="1:14" s="25" customFormat="1" ht="13.35" customHeight="1">
      <c r="A855" s="39"/>
      <c r="B855" s="39"/>
      <c r="C855" s="39"/>
      <c r="N855" s="39"/>
    </row>
    <row r="856" spans="1:14" s="25" customFormat="1" ht="13.35" customHeight="1">
      <c r="A856" s="39"/>
      <c r="B856" s="39"/>
      <c r="C856" s="39"/>
      <c r="N856" s="39"/>
    </row>
    <row r="857" spans="1:14" s="25" customFormat="1" ht="13.35" customHeight="1">
      <c r="A857" s="39"/>
      <c r="B857" s="39"/>
      <c r="C857" s="39"/>
      <c r="N857" s="39"/>
    </row>
    <row r="858" spans="1:14" s="25" customFormat="1" ht="13.35" customHeight="1">
      <c r="A858" s="39"/>
      <c r="B858" s="39"/>
      <c r="C858" s="39"/>
      <c r="N858" s="39"/>
    </row>
    <row r="859" spans="1:14" s="25" customFormat="1" ht="13.35" customHeight="1">
      <c r="A859" s="39"/>
      <c r="B859" s="39"/>
      <c r="C859" s="39"/>
      <c r="N859" s="39"/>
    </row>
    <row r="860" spans="1:14" s="25" customFormat="1" ht="13.35" customHeight="1">
      <c r="A860" s="39"/>
      <c r="B860" s="39"/>
      <c r="C860" s="39"/>
      <c r="N860" s="39"/>
    </row>
    <row r="861" spans="1:14" s="25" customFormat="1" ht="13.35" customHeight="1">
      <c r="A861" s="39"/>
      <c r="B861" s="39"/>
      <c r="C861" s="39"/>
      <c r="N861" s="39"/>
    </row>
    <row r="862" spans="1:14" s="25" customFormat="1" ht="13.35" customHeight="1">
      <c r="A862" s="39"/>
      <c r="B862" s="39"/>
      <c r="C862" s="39"/>
      <c r="N862" s="39"/>
    </row>
    <row r="863" spans="1:14" s="25" customFormat="1" ht="13.35" customHeight="1">
      <c r="A863" s="39"/>
      <c r="B863" s="39"/>
      <c r="C863" s="39"/>
      <c r="N863" s="39"/>
    </row>
    <row r="864" spans="1:14" s="25" customFormat="1" ht="13.35" customHeight="1">
      <c r="A864" s="39"/>
      <c r="B864" s="39"/>
      <c r="C864" s="39"/>
      <c r="N864" s="39"/>
    </row>
    <row r="865" spans="1:14" s="25" customFormat="1" ht="13.35" customHeight="1">
      <c r="A865" s="39"/>
      <c r="B865" s="39"/>
      <c r="C865" s="39"/>
      <c r="N865" s="39"/>
    </row>
    <row r="866" spans="1:14" s="25" customFormat="1" ht="13.35" customHeight="1">
      <c r="A866" s="39"/>
      <c r="B866" s="39"/>
      <c r="C866" s="39"/>
      <c r="N866" s="39"/>
    </row>
    <row r="867" spans="1:14" s="25" customFormat="1" ht="13.35" customHeight="1">
      <c r="A867" s="39"/>
      <c r="B867" s="39"/>
      <c r="C867" s="39"/>
      <c r="N867" s="39"/>
    </row>
    <row r="868" spans="1:14" s="25" customFormat="1" ht="13.35" customHeight="1">
      <c r="A868" s="39"/>
      <c r="B868" s="39"/>
      <c r="C868" s="39"/>
      <c r="N868" s="39"/>
    </row>
    <row r="869" spans="1:14" s="25" customFormat="1" ht="13.35" customHeight="1">
      <c r="A869" s="39"/>
      <c r="B869" s="39"/>
      <c r="C869" s="39"/>
      <c r="N869" s="39"/>
    </row>
    <row r="870" spans="1:14" s="25" customFormat="1" ht="13.35" customHeight="1">
      <c r="A870" s="39"/>
      <c r="B870" s="39"/>
      <c r="C870" s="39"/>
      <c r="N870" s="39"/>
    </row>
    <row r="871" spans="1:14" s="25" customFormat="1" ht="13.35" customHeight="1">
      <c r="A871" s="39"/>
      <c r="B871" s="39"/>
      <c r="C871" s="39"/>
      <c r="N871" s="39"/>
    </row>
    <row r="872" spans="1:14" s="25" customFormat="1" ht="13.35" customHeight="1">
      <c r="A872" s="39"/>
      <c r="B872" s="39"/>
      <c r="C872" s="39"/>
      <c r="N872" s="39"/>
    </row>
    <row r="873" spans="1:14" s="25" customFormat="1" ht="13.35" customHeight="1">
      <c r="A873" s="39"/>
      <c r="B873" s="39"/>
      <c r="C873" s="39"/>
      <c r="N873" s="39"/>
    </row>
    <row r="874" spans="1:14" s="25" customFormat="1" ht="13.35" customHeight="1">
      <c r="A874" s="39"/>
      <c r="B874" s="39"/>
      <c r="C874" s="39"/>
      <c r="N874" s="39"/>
    </row>
    <row r="875" spans="1:14" s="25" customFormat="1" ht="13.35" customHeight="1">
      <c r="A875" s="39"/>
      <c r="B875" s="39"/>
      <c r="C875" s="39"/>
      <c r="N875" s="39"/>
    </row>
    <row r="876" spans="1:14" s="25" customFormat="1" ht="13.35" customHeight="1">
      <c r="A876" s="39"/>
      <c r="B876" s="39"/>
      <c r="C876" s="39"/>
      <c r="N876" s="39"/>
    </row>
    <row r="877" spans="1:14" s="25" customFormat="1" ht="13.35" customHeight="1">
      <c r="A877" s="39"/>
      <c r="B877" s="39"/>
      <c r="C877" s="39"/>
      <c r="N877" s="39"/>
    </row>
    <row r="878" spans="1:14" s="25" customFormat="1" ht="13.35" customHeight="1">
      <c r="A878" s="39"/>
      <c r="B878" s="39"/>
      <c r="C878" s="39"/>
      <c r="N878" s="39"/>
    </row>
    <row r="879" spans="1:14" s="25" customFormat="1" ht="13.35" customHeight="1">
      <c r="A879" s="39"/>
      <c r="B879" s="39"/>
      <c r="C879" s="39"/>
      <c r="N879" s="39"/>
    </row>
    <row r="880" spans="1:14" s="25" customFormat="1" ht="13.35" customHeight="1">
      <c r="A880" s="39"/>
      <c r="B880" s="39"/>
      <c r="C880" s="39"/>
      <c r="N880" s="39"/>
    </row>
    <row r="881" spans="1:14" s="25" customFormat="1" ht="13.35" customHeight="1">
      <c r="A881" s="39"/>
      <c r="B881" s="39"/>
      <c r="C881" s="39"/>
      <c r="N881" s="39"/>
    </row>
    <row r="882" spans="1:14" s="25" customFormat="1" ht="13.35" customHeight="1">
      <c r="A882" s="39"/>
      <c r="B882" s="39"/>
      <c r="C882" s="39"/>
      <c r="N882" s="39"/>
    </row>
    <row r="883" spans="1:14" s="25" customFormat="1" ht="13.35" customHeight="1">
      <c r="A883" s="39"/>
      <c r="B883" s="39"/>
      <c r="C883" s="39"/>
      <c r="N883" s="39"/>
    </row>
    <row r="884" spans="1:14" s="25" customFormat="1" ht="13.35" customHeight="1">
      <c r="A884" s="39"/>
      <c r="B884" s="39"/>
      <c r="C884" s="39"/>
      <c r="N884" s="39"/>
    </row>
    <row r="885" spans="1:14" s="25" customFormat="1" ht="13.35" customHeight="1">
      <c r="A885" s="39"/>
      <c r="B885" s="39"/>
      <c r="C885" s="39"/>
      <c r="N885" s="39"/>
    </row>
    <row r="886" spans="1:14" s="25" customFormat="1" ht="13.35" customHeight="1">
      <c r="A886" s="39"/>
      <c r="B886" s="39"/>
      <c r="C886" s="39"/>
      <c r="N886" s="39"/>
    </row>
    <row r="887" spans="1:14" s="25" customFormat="1" ht="13.35" customHeight="1">
      <c r="A887" s="39"/>
      <c r="B887" s="39"/>
      <c r="C887" s="39"/>
      <c r="N887" s="39"/>
    </row>
    <row r="888" spans="1:14" s="25" customFormat="1" ht="13.35" customHeight="1">
      <c r="A888" s="39"/>
      <c r="B888" s="39"/>
      <c r="C888" s="39"/>
      <c r="N888" s="39"/>
    </row>
    <row r="889" spans="1:14" s="25" customFormat="1" ht="13.35" customHeight="1">
      <c r="A889" s="39"/>
      <c r="B889" s="39"/>
      <c r="C889" s="39"/>
      <c r="N889" s="39"/>
    </row>
    <row r="890" spans="1:14" s="25" customFormat="1" ht="13.35" customHeight="1">
      <c r="A890" s="39"/>
      <c r="B890" s="39"/>
      <c r="C890" s="39"/>
      <c r="N890" s="39"/>
    </row>
    <row r="891" spans="1:14" s="25" customFormat="1" ht="13.35" customHeight="1">
      <c r="A891" s="39"/>
      <c r="B891" s="39"/>
      <c r="C891" s="39"/>
      <c r="N891" s="39"/>
    </row>
    <row r="892" spans="1:14" s="25" customFormat="1" ht="13.35" customHeight="1">
      <c r="A892" s="39"/>
      <c r="B892" s="39"/>
      <c r="C892" s="39"/>
      <c r="N892" s="39"/>
    </row>
    <row r="893" spans="1:14" s="25" customFormat="1" ht="13.35" customHeight="1">
      <c r="A893" s="39"/>
      <c r="B893" s="39"/>
      <c r="C893" s="39"/>
      <c r="N893" s="39"/>
    </row>
    <row r="894" spans="1:14" s="25" customFormat="1" ht="13.35" customHeight="1">
      <c r="A894" s="39"/>
      <c r="B894" s="39"/>
      <c r="C894" s="39"/>
      <c r="N894" s="39"/>
    </row>
    <row r="895" spans="1:14" s="25" customFormat="1" ht="13.35" customHeight="1">
      <c r="A895" s="39"/>
      <c r="B895" s="39"/>
      <c r="C895" s="39"/>
      <c r="N895" s="39"/>
    </row>
    <row r="896" spans="1:14" s="25" customFormat="1" ht="13.35" customHeight="1">
      <c r="A896" s="39"/>
      <c r="B896" s="39"/>
      <c r="C896" s="39"/>
      <c r="N896" s="39"/>
    </row>
    <row r="897" spans="1:14" s="25" customFormat="1" ht="13.35" customHeight="1">
      <c r="A897" s="39"/>
      <c r="B897" s="39"/>
      <c r="C897" s="39"/>
      <c r="N897" s="39"/>
    </row>
    <row r="898" spans="1:14" s="25" customFormat="1" ht="13.35" customHeight="1">
      <c r="A898" s="39"/>
      <c r="B898" s="39"/>
      <c r="C898" s="39"/>
      <c r="N898" s="39"/>
    </row>
    <row r="899" spans="1:14" s="25" customFormat="1" ht="13.35" customHeight="1">
      <c r="A899" s="39"/>
      <c r="B899" s="39"/>
      <c r="C899" s="39"/>
      <c r="N899" s="39"/>
    </row>
    <row r="900" spans="1:14" s="25" customFormat="1" ht="13.35" customHeight="1">
      <c r="A900" s="39"/>
      <c r="B900" s="39"/>
      <c r="C900" s="39"/>
      <c r="N900" s="39"/>
    </row>
    <row r="901" spans="1:14" s="25" customFormat="1" ht="13.35" customHeight="1">
      <c r="A901" s="39"/>
      <c r="B901" s="39"/>
      <c r="C901" s="39"/>
      <c r="N901" s="39"/>
    </row>
    <row r="902" spans="1:14" s="25" customFormat="1" ht="13.35" customHeight="1">
      <c r="A902" s="39"/>
      <c r="B902" s="39"/>
      <c r="C902" s="39"/>
      <c r="N902" s="39"/>
    </row>
    <row r="903" spans="1:14" s="25" customFormat="1" ht="13.35" customHeight="1">
      <c r="A903" s="39"/>
      <c r="B903" s="39"/>
      <c r="C903" s="39"/>
      <c r="N903" s="39"/>
    </row>
    <row r="904" spans="1:14" s="25" customFormat="1" ht="13.35" customHeight="1">
      <c r="A904" s="39"/>
      <c r="B904" s="39"/>
      <c r="C904" s="39"/>
      <c r="N904" s="39"/>
    </row>
    <row r="905" spans="1:14" s="25" customFormat="1" ht="13.35" customHeight="1">
      <c r="A905" s="39"/>
      <c r="B905" s="39"/>
      <c r="C905" s="39"/>
      <c r="N905" s="39"/>
    </row>
    <row r="906" spans="1:14" s="25" customFormat="1" ht="13.35" customHeight="1">
      <c r="A906" s="39"/>
      <c r="B906" s="39"/>
      <c r="C906" s="39"/>
      <c r="N906" s="39"/>
    </row>
    <row r="907" spans="1:14" s="25" customFormat="1" ht="13.35" customHeight="1">
      <c r="A907" s="39"/>
      <c r="B907" s="39"/>
      <c r="C907" s="39"/>
      <c r="N907" s="39"/>
    </row>
    <row r="908" spans="1:14" s="25" customFormat="1" ht="13.35" customHeight="1">
      <c r="A908" s="39"/>
      <c r="B908" s="39"/>
      <c r="C908" s="39"/>
      <c r="N908" s="39"/>
    </row>
    <row r="909" spans="1:14" s="25" customFormat="1" ht="13.35" customHeight="1">
      <c r="A909" s="39"/>
      <c r="B909" s="39"/>
      <c r="C909" s="39"/>
      <c r="N909" s="39"/>
    </row>
    <row r="910" spans="1:14" s="25" customFormat="1" ht="13.35" customHeight="1">
      <c r="A910" s="39"/>
      <c r="B910" s="39"/>
      <c r="C910" s="39"/>
      <c r="N910" s="39"/>
    </row>
    <row r="911" spans="1:14" s="25" customFormat="1" ht="13.35" customHeight="1">
      <c r="A911" s="39"/>
      <c r="B911" s="39"/>
      <c r="C911" s="39"/>
      <c r="N911" s="39"/>
    </row>
    <row r="912" spans="1:14" s="25" customFormat="1" ht="13.35" customHeight="1">
      <c r="A912" s="39"/>
      <c r="B912" s="39"/>
      <c r="C912" s="39"/>
      <c r="N912" s="39"/>
    </row>
    <row r="913" spans="1:14" s="25" customFormat="1" ht="13.35" customHeight="1">
      <c r="A913" s="39"/>
      <c r="B913" s="39"/>
      <c r="C913" s="39"/>
      <c r="N913" s="39"/>
    </row>
    <row r="914" spans="1:14" s="25" customFormat="1" ht="13.35" customHeight="1">
      <c r="A914" s="39"/>
      <c r="B914" s="39"/>
      <c r="C914" s="39"/>
      <c r="N914" s="39"/>
    </row>
    <row r="915" spans="1:14" s="25" customFormat="1" ht="13.35" customHeight="1">
      <c r="A915" s="39"/>
      <c r="B915" s="39"/>
      <c r="C915" s="39"/>
      <c r="N915" s="39"/>
    </row>
    <row r="916" spans="1:14" s="25" customFormat="1" ht="13.35" customHeight="1">
      <c r="A916" s="39"/>
      <c r="B916" s="39"/>
      <c r="C916" s="39"/>
      <c r="N916" s="39"/>
    </row>
    <row r="917" spans="1:14" s="25" customFormat="1" ht="13.35" customHeight="1">
      <c r="A917" s="39"/>
      <c r="B917" s="39"/>
      <c r="C917" s="39"/>
      <c r="N917" s="39"/>
    </row>
    <row r="918" spans="1:14" s="25" customFormat="1" ht="13.35" customHeight="1">
      <c r="A918" s="39"/>
      <c r="B918" s="39"/>
      <c r="C918" s="39"/>
      <c r="N918" s="39"/>
    </row>
    <row r="919" spans="1:14" s="25" customFormat="1" ht="13.35" customHeight="1">
      <c r="A919" s="39"/>
      <c r="B919" s="39"/>
      <c r="C919" s="39"/>
      <c r="N919" s="39"/>
    </row>
    <row r="920" spans="1:14" s="25" customFormat="1" ht="13.35" customHeight="1">
      <c r="A920" s="39"/>
      <c r="B920" s="39"/>
      <c r="C920" s="39"/>
      <c r="N920" s="39"/>
    </row>
    <row r="921" spans="1:14" s="25" customFormat="1" ht="13.35" customHeight="1">
      <c r="A921" s="39"/>
      <c r="B921" s="39"/>
      <c r="C921" s="39"/>
      <c r="N921" s="39"/>
    </row>
    <row r="922" spans="1:14" s="25" customFormat="1" ht="13.35" customHeight="1">
      <c r="A922" s="39"/>
      <c r="B922" s="39"/>
      <c r="C922" s="39"/>
      <c r="N922" s="39"/>
    </row>
    <row r="923" spans="1:14" s="25" customFormat="1" ht="13.35" customHeight="1">
      <c r="A923" s="39"/>
      <c r="B923" s="39"/>
      <c r="C923" s="39"/>
      <c r="N923" s="39"/>
    </row>
    <row r="924" spans="1:14" s="25" customFormat="1" ht="13.35" customHeight="1">
      <c r="A924" s="39"/>
      <c r="B924" s="39"/>
      <c r="C924" s="39"/>
      <c r="N924" s="39"/>
    </row>
    <row r="925" spans="1:14" s="25" customFormat="1" ht="13.35" customHeight="1">
      <c r="A925" s="39"/>
      <c r="B925" s="39"/>
      <c r="C925" s="39"/>
      <c r="N925" s="39"/>
    </row>
    <row r="926" spans="1:14" s="25" customFormat="1" ht="13.35" customHeight="1">
      <c r="A926" s="39"/>
      <c r="B926" s="39"/>
      <c r="C926" s="39"/>
      <c r="N926" s="39"/>
    </row>
    <row r="927" spans="1:14" s="25" customFormat="1" ht="13.35" customHeight="1">
      <c r="A927" s="39"/>
      <c r="B927" s="39"/>
      <c r="C927" s="39"/>
      <c r="N927" s="39"/>
    </row>
    <row r="928" spans="1:14" s="25" customFormat="1" ht="13.35" customHeight="1">
      <c r="A928" s="39"/>
      <c r="B928" s="39"/>
      <c r="C928" s="39"/>
      <c r="N928" s="39"/>
    </row>
    <row r="929" spans="1:14" s="25" customFormat="1" ht="13.35" customHeight="1">
      <c r="A929" s="39"/>
      <c r="B929" s="39"/>
      <c r="C929" s="39"/>
      <c r="N929" s="39"/>
    </row>
    <row r="930" spans="1:14" s="25" customFormat="1" ht="13.35" customHeight="1">
      <c r="A930" s="39"/>
      <c r="B930" s="39"/>
      <c r="C930" s="39"/>
      <c r="N930" s="39"/>
    </row>
    <row r="931" spans="1:14" s="25" customFormat="1" ht="13.35" customHeight="1">
      <c r="A931" s="39"/>
      <c r="B931" s="39"/>
      <c r="C931" s="39"/>
      <c r="N931" s="39"/>
    </row>
    <row r="932" spans="1:14" s="25" customFormat="1" ht="13.35" customHeight="1">
      <c r="A932" s="39"/>
      <c r="B932" s="39"/>
      <c r="C932" s="39"/>
      <c r="N932" s="39"/>
    </row>
    <row r="933" spans="1:14" s="25" customFormat="1" ht="13.35" customHeight="1">
      <c r="A933" s="39"/>
      <c r="B933" s="39"/>
      <c r="C933" s="39"/>
      <c r="N933" s="39"/>
    </row>
    <row r="934" spans="1:14" s="25" customFormat="1" ht="13.35" customHeight="1">
      <c r="A934" s="39"/>
      <c r="B934" s="39"/>
      <c r="C934" s="39"/>
      <c r="N934" s="39"/>
    </row>
    <row r="935" spans="1:14" s="25" customFormat="1" ht="13.35" customHeight="1">
      <c r="A935" s="39"/>
      <c r="B935" s="39"/>
      <c r="C935" s="39"/>
      <c r="N935" s="39"/>
    </row>
    <row r="936" spans="1:14" s="25" customFormat="1" ht="13.35" customHeight="1">
      <c r="A936" s="39"/>
      <c r="B936" s="39"/>
      <c r="C936" s="39"/>
      <c r="N936" s="39"/>
    </row>
    <row r="937" spans="1:14" s="25" customFormat="1" ht="13.35" customHeight="1">
      <c r="A937" s="39"/>
      <c r="B937" s="39"/>
      <c r="C937" s="39"/>
      <c r="N937" s="39"/>
    </row>
    <row r="938" spans="1:14" s="25" customFormat="1" ht="13.35" customHeight="1">
      <c r="A938" s="39"/>
      <c r="B938" s="39"/>
      <c r="C938" s="39"/>
      <c r="N938" s="39"/>
    </row>
    <row r="939" spans="1:14" s="25" customFormat="1" ht="13.35" customHeight="1">
      <c r="A939" s="39"/>
      <c r="B939" s="39"/>
      <c r="C939" s="39"/>
      <c r="N939" s="39"/>
    </row>
    <row r="940" spans="1:14" s="25" customFormat="1" ht="13.35" customHeight="1">
      <c r="A940" s="39"/>
      <c r="B940" s="39"/>
      <c r="C940" s="39"/>
      <c r="N940" s="39"/>
    </row>
    <row r="941" spans="1:14" s="25" customFormat="1" ht="13.35" customHeight="1">
      <c r="A941" s="39"/>
      <c r="B941" s="39"/>
      <c r="C941" s="39"/>
      <c r="N941" s="39"/>
    </row>
    <row r="942" spans="1:14" s="25" customFormat="1" ht="13.35" customHeight="1">
      <c r="A942" s="39"/>
      <c r="B942" s="39"/>
      <c r="C942" s="39"/>
      <c r="N942" s="39"/>
    </row>
    <row r="943" spans="1:14" s="25" customFormat="1" ht="13.35" customHeight="1">
      <c r="A943" s="39"/>
      <c r="B943" s="39"/>
      <c r="C943" s="39"/>
      <c r="N943" s="39"/>
    </row>
    <row r="944" spans="1:14" s="25" customFormat="1" ht="13.35" customHeight="1">
      <c r="A944" s="39"/>
      <c r="B944" s="39"/>
      <c r="C944" s="39"/>
      <c r="N944" s="39"/>
    </row>
    <row r="945" spans="1:14" s="25" customFormat="1" ht="13.35" customHeight="1">
      <c r="A945" s="39"/>
      <c r="B945" s="39"/>
      <c r="C945" s="39"/>
      <c r="N945" s="39"/>
    </row>
    <row r="946" spans="1:14" s="25" customFormat="1" ht="13.35" customHeight="1">
      <c r="A946" s="39"/>
      <c r="B946" s="39"/>
      <c r="C946" s="39"/>
      <c r="N946" s="39"/>
    </row>
    <row r="947" spans="1:14" s="25" customFormat="1" ht="13.35" customHeight="1">
      <c r="A947" s="39"/>
      <c r="B947" s="39"/>
      <c r="C947" s="39"/>
      <c r="N947" s="39"/>
    </row>
    <row r="948" spans="1:14" s="25" customFormat="1" ht="13.35" customHeight="1">
      <c r="A948" s="39"/>
      <c r="B948" s="39"/>
      <c r="C948" s="39"/>
      <c r="N948" s="39"/>
    </row>
    <row r="949" spans="1:14" s="25" customFormat="1" ht="13.35" customHeight="1">
      <c r="A949" s="39"/>
      <c r="B949" s="39"/>
      <c r="C949" s="39"/>
      <c r="N949" s="39"/>
    </row>
    <row r="950" spans="1:14" s="25" customFormat="1" ht="13.35" customHeight="1">
      <c r="A950" s="39"/>
      <c r="B950" s="39"/>
      <c r="C950" s="39"/>
      <c r="N950" s="39"/>
    </row>
    <row r="951" spans="1:14" s="25" customFormat="1" ht="13.35" customHeight="1">
      <c r="A951" s="39"/>
      <c r="B951" s="39"/>
      <c r="C951" s="39"/>
      <c r="N951" s="39"/>
    </row>
    <row r="952" spans="1:14" s="25" customFormat="1" ht="13.35" customHeight="1">
      <c r="A952" s="39"/>
      <c r="B952" s="39"/>
      <c r="C952" s="39"/>
      <c r="N952" s="39"/>
    </row>
    <row r="953" spans="1:14" s="25" customFormat="1" ht="13.35" customHeight="1">
      <c r="A953" s="39"/>
      <c r="B953" s="39"/>
      <c r="C953" s="39"/>
      <c r="N953" s="39"/>
    </row>
    <row r="954" spans="1:14" s="25" customFormat="1" ht="13.35" customHeight="1">
      <c r="A954" s="39"/>
      <c r="B954" s="39"/>
      <c r="C954" s="39"/>
      <c r="N954" s="39"/>
    </row>
    <row r="955" spans="1:14" s="25" customFormat="1" ht="13.35" customHeight="1">
      <c r="A955" s="39"/>
      <c r="B955" s="39"/>
      <c r="C955" s="39"/>
      <c r="N955" s="39"/>
    </row>
    <row r="956" spans="1:14" s="25" customFormat="1" ht="13.35" customHeight="1">
      <c r="A956" s="39"/>
      <c r="B956" s="39"/>
      <c r="C956" s="39"/>
      <c r="N956" s="39"/>
    </row>
    <row r="957" spans="1:14" s="25" customFormat="1" ht="13.35" customHeight="1">
      <c r="A957" s="39"/>
      <c r="B957" s="39"/>
      <c r="C957" s="39"/>
      <c r="N957" s="39"/>
    </row>
    <row r="958" spans="1:14" s="25" customFormat="1" ht="13.35" customHeight="1">
      <c r="A958" s="39"/>
      <c r="B958" s="39"/>
      <c r="C958" s="39"/>
      <c r="N958" s="39"/>
    </row>
    <row r="959" spans="1:14" s="25" customFormat="1" ht="13.35" customHeight="1">
      <c r="A959" s="39"/>
      <c r="B959" s="39"/>
      <c r="C959" s="39"/>
      <c r="N959" s="39"/>
    </row>
    <row r="960" spans="1:14" s="25" customFormat="1" ht="13.35" customHeight="1">
      <c r="A960" s="39"/>
      <c r="B960" s="39"/>
      <c r="C960" s="39"/>
      <c r="N960" s="39"/>
    </row>
    <row r="961" spans="1:14" s="25" customFormat="1" ht="13.35" customHeight="1">
      <c r="A961" s="39"/>
      <c r="B961" s="39"/>
      <c r="C961" s="39"/>
      <c r="N961" s="39"/>
    </row>
    <row r="962" spans="1:14" s="25" customFormat="1" ht="13.35" customHeight="1">
      <c r="A962" s="39"/>
      <c r="B962" s="39"/>
      <c r="C962" s="39"/>
      <c r="N962" s="39"/>
    </row>
    <row r="963" spans="1:14" s="25" customFormat="1" ht="13.35" customHeight="1">
      <c r="A963" s="39"/>
      <c r="B963" s="39"/>
      <c r="C963" s="39"/>
      <c r="N963" s="39"/>
    </row>
    <row r="964" spans="1:14" s="25" customFormat="1" ht="13.35" customHeight="1">
      <c r="A964" s="39"/>
      <c r="B964" s="39"/>
      <c r="C964" s="39"/>
      <c r="N964" s="39"/>
    </row>
    <row r="965" spans="1:14" s="25" customFormat="1" ht="13.35" customHeight="1">
      <c r="A965" s="39"/>
      <c r="B965" s="39"/>
      <c r="C965" s="39"/>
      <c r="N965" s="39"/>
    </row>
    <row r="966" spans="1:14" s="25" customFormat="1" ht="13.35" customHeight="1">
      <c r="A966" s="39"/>
      <c r="B966" s="39"/>
      <c r="C966" s="39"/>
      <c r="N966" s="39"/>
    </row>
    <row r="967" spans="1:14" s="25" customFormat="1" ht="13.35" customHeight="1">
      <c r="A967" s="39"/>
      <c r="B967" s="39"/>
      <c r="C967" s="39"/>
      <c r="N967" s="39"/>
    </row>
    <row r="968" spans="1:14" s="25" customFormat="1" ht="13.35" customHeight="1">
      <c r="A968" s="39"/>
      <c r="B968" s="39"/>
      <c r="C968" s="39"/>
      <c r="N968" s="39"/>
    </row>
    <row r="969" spans="1:14" s="25" customFormat="1" ht="13.35" customHeight="1">
      <c r="A969" s="39"/>
      <c r="B969" s="39"/>
      <c r="C969" s="39"/>
      <c r="N969" s="39"/>
    </row>
    <row r="970" spans="1:14" s="25" customFormat="1" ht="13.35" customHeight="1">
      <c r="A970" s="39"/>
      <c r="B970" s="39"/>
      <c r="C970" s="39"/>
      <c r="N970" s="39"/>
    </row>
    <row r="971" spans="1:14" s="25" customFormat="1" ht="13.35" customHeight="1">
      <c r="A971" s="39"/>
      <c r="B971" s="39"/>
      <c r="C971" s="39"/>
      <c r="N971" s="39"/>
    </row>
    <row r="972" spans="1:14" s="25" customFormat="1" ht="13.35" customHeight="1">
      <c r="A972" s="39"/>
      <c r="B972" s="39"/>
      <c r="C972" s="39"/>
      <c r="N972" s="39"/>
    </row>
    <row r="973" spans="1:14" s="25" customFormat="1" ht="13.35" customHeight="1">
      <c r="A973" s="39"/>
      <c r="B973" s="39"/>
      <c r="C973" s="39"/>
      <c r="N973" s="39"/>
    </row>
    <row r="974" spans="1:14" s="25" customFormat="1" ht="13.35" customHeight="1">
      <c r="A974" s="39"/>
      <c r="B974" s="39"/>
      <c r="C974" s="39"/>
      <c r="N974" s="39"/>
    </row>
    <row r="975" spans="1:14" s="25" customFormat="1" ht="13.35" customHeight="1">
      <c r="A975" s="39"/>
      <c r="B975" s="39"/>
      <c r="C975" s="39"/>
      <c r="N975" s="39"/>
    </row>
    <row r="976" spans="1:14" s="25" customFormat="1" ht="13.35" customHeight="1">
      <c r="A976" s="39"/>
      <c r="B976" s="39"/>
      <c r="C976" s="39"/>
      <c r="N976" s="39"/>
    </row>
    <row r="977" spans="1:14" s="25" customFormat="1" ht="13.35" customHeight="1">
      <c r="A977" s="39"/>
      <c r="B977" s="39"/>
      <c r="C977" s="39"/>
      <c r="N977" s="39"/>
    </row>
    <row r="978" spans="1:14" s="25" customFormat="1" ht="13.35" customHeight="1">
      <c r="A978" s="39"/>
      <c r="B978" s="39"/>
      <c r="C978" s="39"/>
      <c r="N978" s="39"/>
    </row>
    <row r="979" spans="1:14" s="25" customFormat="1" ht="13.35" customHeight="1">
      <c r="A979" s="39"/>
      <c r="B979" s="39"/>
      <c r="C979" s="39"/>
      <c r="N979" s="39"/>
    </row>
    <row r="980" spans="1:14" s="25" customFormat="1" ht="13.35" customHeight="1">
      <c r="A980" s="39"/>
      <c r="B980" s="39"/>
      <c r="C980" s="39"/>
      <c r="N980" s="39"/>
    </row>
    <row r="981" spans="1:14" s="25" customFormat="1" ht="13.35" customHeight="1">
      <c r="A981" s="39"/>
      <c r="B981" s="39"/>
      <c r="C981" s="39"/>
      <c r="N981" s="39"/>
    </row>
    <row r="982" spans="1:14" s="25" customFormat="1" ht="13.35" customHeight="1">
      <c r="A982" s="39"/>
      <c r="B982" s="39"/>
      <c r="C982" s="39"/>
      <c r="N982" s="39"/>
    </row>
    <row r="983" spans="1:14" s="25" customFormat="1" ht="13.35" customHeight="1">
      <c r="A983" s="39"/>
      <c r="B983" s="39"/>
      <c r="C983" s="39"/>
      <c r="N983" s="39"/>
    </row>
    <row r="984" spans="1:14" s="25" customFormat="1" ht="13.35" customHeight="1">
      <c r="A984" s="39"/>
      <c r="B984" s="39"/>
      <c r="C984" s="39"/>
      <c r="N984" s="39"/>
    </row>
    <row r="985" spans="1:14" s="25" customFormat="1" ht="13.35" customHeight="1">
      <c r="A985" s="39"/>
      <c r="B985" s="39"/>
      <c r="C985" s="39"/>
      <c r="N985" s="39"/>
    </row>
    <row r="986" spans="1:14" s="25" customFormat="1" ht="13.35" customHeight="1">
      <c r="A986" s="39"/>
      <c r="B986" s="39"/>
      <c r="C986" s="39"/>
      <c r="N986" s="39"/>
    </row>
    <row r="987" spans="1:14" s="25" customFormat="1" ht="13.35" customHeight="1">
      <c r="A987" s="39"/>
      <c r="B987" s="39"/>
      <c r="C987" s="39"/>
      <c r="N987" s="39"/>
    </row>
    <row r="988" spans="1:14" s="25" customFormat="1" ht="13.35" customHeight="1">
      <c r="A988" s="39"/>
      <c r="B988" s="39"/>
      <c r="C988" s="39"/>
      <c r="N988" s="39"/>
    </row>
    <row r="989" spans="1:14" s="25" customFormat="1" ht="13.35" customHeight="1">
      <c r="A989" s="39"/>
      <c r="B989" s="39"/>
      <c r="C989" s="39"/>
      <c r="N989" s="39"/>
    </row>
    <row r="990" spans="1:14" s="25" customFormat="1" ht="13.35" customHeight="1">
      <c r="A990" s="39"/>
      <c r="B990" s="39"/>
      <c r="C990" s="39"/>
      <c r="N990" s="39"/>
    </row>
    <row r="991" spans="1:14" s="25" customFormat="1" ht="13.35" customHeight="1">
      <c r="A991" s="39"/>
      <c r="B991" s="39"/>
      <c r="C991" s="39"/>
      <c r="N991" s="39"/>
    </row>
    <row r="992" spans="1:14" s="25" customFormat="1" ht="13.35" customHeight="1">
      <c r="A992" s="39"/>
      <c r="B992" s="39"/>
      <c r="C992" s="39"/>
      <c r="N992" s="39"/>
    </row>
    <row r="993" spans="1:14" s="25" customFormat="1" ht="13.35" customHeight="1">
      <c r="A993" s="39"/>
      <c r="B993" s="39"/>
      <c r="C993" s="39"/>
      <c r="N993" s="39"/>
    </row>
    <row r="994" spans="1:14" s="25" customFormat="1" ht="13.35" customHeight="1">
      <c r="A994" s="39"/>
      <c r="B994" s="39"/>
      <c r="C994" s="39"/>
      <c r="N994" s="39"/>
    </row>
    <row r="995" spans="1:14" s="25" customFormat="1" ht="13.35" customHeight="1">
      <c r="A995" s="39"/>
      <c r="B995" s="39"/>
      <c r="C995" s="39"/>
      <c r="N995" s="39"/>
    </row>
    <row r="996" spans="1:14" s="25" customFormat="1" ht="13.35" customHeight="1">
      <c r="A996" s="39"/>
      <c r="B996" s="39"/>
      <c r="C996" s="39"/>
      <c r="N996" s="39"/>
    </row>
    <row r="997" spans="1:14" s="25" customFormat="1" ht="13.35" customHeight="1">
      <c r="A997" s="39"/>
      <c r="B997" s="39"/>
      <c r="C997" s="39"/>
      <c r="N997" s="39"/>
    </row>
    <row r="998" spans="1:14" s="25" customFormat="1" ht="13.35" customHeight="1">
      <c r="A998" s="39"/>
      <c r="B998" s="39"/>
      <c r="C998" s="39"/>
      <c r="N998" s="39"/>
    </row>
    <row r="999" spans="1:14" s="25" customFormat="1" ht="13.35" customHeight="1">
      <c r="A999" s="39"/>
      <c r="B999" s="39"/>
      <c r="C999" s="39"/>
      <c r="N999" s="39"/>
    </row>
    <row r="1000" spans="1:14" s="25" customFormat="1" ht="13.35" customHeight="1">
      <c r="A1000" s="39"/>
      <c r="B1000" s="39"/>
      <c r="C1000" s="39"/>
      <c r="N1000" s="39"/>
    </row>
    <row r="1001" spans="1:14" s="25" customFormat="1" ht="13.35" customHeight="1">
      <c r="A1001" s="39"/>
      <c r="B1001" s="39"/>
      <c r="C1001" s="39"/>
      <c r="N1001" s="39"/>
    </row>
    <row r="1002" spans="1:14" s="25" customFormat="1" ht="13.35" customHeight="1">
      <c r="A1002" s="39"/>
      <c r="B1002" s="39"/>
      <c r="C1002" s="39"/>
      <c r="N1002" s="39"/>
    </row>
    <row r="1003" spans="1:14" s="25" customFormat="1" ht="13.35" customHeight="1">
      <c r="A1003" s="39"/>
      <c r="B1003" s="39"/>
      <c r="C1003" s="39"/>
      <c r="N1003" s="39"/>
    </row>
    <row r="1004" spans="1:14" s="25" customFormat="1" ht="13.35" customHeight="1">
      <c r="A1004" s="39"/>
      <c r="B1004" s="39"/>
      <c r="C1004" s="39"/>
      <c r="N1004" s="39"/>
    </row>
    <row r="1005" spans="1:14" s="25" customFormat="1" ht="13.35" customHeight="1">
      <c r="A1005" s="39"/>
      <c r="B1005" s="39"/>
      <c r="C1005" s="39"/>
      <c r="N1005" s="39"/>
    </row>
    <row r="1006" spans="1:14" s="25" customFormat="1" ht="13.35" customHeight="1">
      <c r="A1006" s="39"/>
      <c r="B1006" s="39"/>
      <c r="C1006" s="39"/>
      <c r="N1006" s="39"/>
    </row>
    <row r="1007" spans="1:14" s="25" customFormat="1" ht="13.35" customHeight="1">
      <c r="A1007" s="39"/>
      <c r="B1007" s="39"/>
      <c r="C1007" s="39"/>
      <c r="N1007" s="39"/>
    </row>
    <row r="1008" spans="1:14" s="25" customFormat="1" ht="13.35" customHeight="1">
      <c r="A1008" s="39"/>
      <c r="B1008" s="39"/>
      <c r="C1008" s="39"/>
      <c r="N1008" s="39"/>
    </row>
    <row r="1009" spans="1:14" s="25" customFormat="1" ht="13.35" customHeight="1">
      <c r="A1009" s="39"/>
      <c r="B1009" s="39"/>
      <c r="C1009" s="39"/>
      <c r="N1009" s="39"/>
    </row>
    <row r="1010" spans="1:14" s="25" customFormat="1" ht="13.35" customHeight="1">
      <c r="A1010" s="39"/>
      <c r="B1010" s="39"/>
      <c r="C1010" s="39"/>
      <c r="N1010" s="39"/>
    </row>
    <row r="1011" spans="1:14" s="25" customFormat="1" ht="13.35" customHeight="1">
      <c r="A1011" s="39"/>
      <c r="B1011" s="39"/>
      <c r="C1011" s="39"/>
      <c r="N1011" s="39"/>
    </row>
    <row r="1012" spans="1:14" s="25" customFormat="1" ht="13.35" customHeight="1">
      <c r="A1012" s="39"/>
      <c r="B1012" s="39"/>
      <c r="C1012" s="39"/>
      <c r="N1012" s="39"/>
    </row>
    <row r="1013" spans="1:14" s="25" customFormat="1" ht="13.35" customHeight="1">
      <c r="A1013" s="39"/>
      <c r="B1013" s="39"/>
      <c r="C1013" s="39"/>
      <c r="N1013" s="39"/>
    </row>
    <row r="1014" spans="1:14" s="25" customFormat="1" ht="13.35" customHeight="1">
      <c r="A1014" s="39"/>
      <c r="B1014" s="39"/>
      <c r="C1014" s="39"/>
      <c r="N1014" s="39"/>
    </row>
    <row r="1015" spans="1:14" s="25" customFormat="1" ht="13.35" customHeight="1">
      <c r="A1015" s="39"/>
      <c r="B1015" s="39"/>
      <c r="C1015" s="39"/>
      <c r="N1015" s="39"/>
    </row>
    <row r="1016" spans="1:14" s="25" customFormat="1" ht="13.35" customHeight="1">
      <c r="A1016" s="39"/>
      <c r="B1016" s="39"/>
      <c r="C1016" s="39"/>
      <c r="N1016" s="39"/>
    </row>
    <row r="1017" spans="1:14" s="25" customFormat="1" ht="13.35" customHeight="1">
      <c r="A1017" s="39"/>
      <c r="B1017" s="39"/>
      <c r="C1017" s="39"/>
      <c r="N1017" s="39"/>
    </row>
    <row r="1018" spans="1:14" s="25" customFormat="1" ht="13.35" customHeight="1">
      <c r="A1018" s="39"/>
      <c r="B1018" s="39"/>
      <c r="C1018" s="39"/>
      <c r="N1018" s="39"/>
    </row>
    <row r="1019" spans="1:14" s="25" customFormat="1" ht="13.35" customHeight="1">
      <c r="A1019" s="39"/>
      <c r="B1019" s="39"/>
      <c r="C1019" s="39"/>
      <c r="N1019" s="39"/>
    </row>
    <row r="1020" spans="1:14" s="25" customFormat="1" ht="13.35" customHeight="1">
      <c r="A1020" s="39"/>
      <c r="B1020" s="39"/>
      <c r="C1020" s="39"/>
      <c r="N1020" s="39"/>
    </row>
    <row r="1021" spans="1:14" s="25" customFormat="1" ht="13.35" customHeight="1">
      <c r="A1021" s="39"/>
      <c r="B1021" s="39"/>
      <c r="C1021" s="39"/>
      <c r="N1021" s="39"/>
    </row>
    <row r="1022" spans="1:14" s="25" customFormat="1" ht="13.35" customHeight="1">
      <c r="A1022" s="39"/>
      <c r="B1022" s="39"/>
      <c r="C1022" s="39"/>
      <c r="N1022" s="39"/>
    </row>
    <row r="1023" spans="1:14" s="25" customFormat="1" ht="13.35" customHeight="1">
      <c r="A1023" s="39"/>
      <c r="B1023" s="39"/>
      <c r="C1023" s="39"/>
      <c r="N1023" s="39"/>
    </row>
    <row r="1024" spans="1:14" s="25" customFormat="1" ht="13.35" customHeight="1">
      <c r="A1024" s="39"/>
      <c r="B1024" s="39"/>
      <c r="C1024" s="39"/>
      <c r="N1024" s="39"/>
    </row>
    <row r="1025" spans="1:14" s="25" customFormat="1" ht="13.35" customHeight="1">
      <c r="A1025" s="39"/>
      <c r="B1025" s="39"/>
      <c r="C1025" s="39"/>
      <c r="N1025" s="39"/>
    </row>
    <row r="1026" spans="1:14" s="25" customFormat="1" ht="13.35" customHeight="1">
      <c r="A1026" s="39"/>
      <c r="B1026" s="39"/>
      <c r="C1026" s="39"/>
      <c r="N1026" s="39"/>
    </row>
    <row r="1027" spans="1:14" s="25" customFormat="1" ht="13.35" customHeight="1">
      <c r="A1027" s="39"/>
      <c r="B1027" s="39"/>
      <c r="C1027" s="39"/>
      <c r="N1027" s="39"/>
    </row>
    <row r="1028" spans="1:14" s="25" customFormat="1" ht="13.35" customHeight="1">
      <c r="A1028" s="39"/>
      <c r="B1028" s="39"/>
      <c r="C1028" s="39"/>
      <c r="N1028" s="39"/>
    </row>
    <row r="1029" spans="1:14" s="25" customFormat="1" ht="13.35" customHeight="1">
      <c r="A1029" s="39"/>
      <c r="B1029" s="39"/>
      <c r="C1029" s="39"/>
      <c r="N1029" s="39"/>
    </row>
    <row r="1030" spans="1:14" s="25" customFormat="1" ht="13.35" customHeight="1">
      <c r="A1030" s="39"/>
      <c r="B1030" s="39"/>
      <c r="C1030" s="39"/>
      <c r="N1030" s="39"/>
    </row>
    <row r="1031" spans="1:14" s="25" customFormat="1" ht="13.35" customHeight="1">
      <c r="A1031" s="39"/>
      <c r="B1031" s="39"/>
      <c r="C1031" s="39"/>
      <c r="N1031" s="39"/>
    </row>
    <row r="1032" spans="1:14" s="25" customFormat="1" ht="13.35" customHeight="1">
      <c r="A1032" s="39"/>
      <c r="B1032" s="39"/>
      <c r="C1032" s="39"/>
      <c r="N1032" s="39"/>
    </row>
    <row r="1033" spans="1:14" s="25" customFormat="1" ht="13.35" customHeight="1">
      <c r="A1033" s="39"/>
      <c r="B1033" s="39"/>
      <c r="C1033" s="39"/>
      <c r="N1033" s="39"/>
    </row>
    <row r="1034" spans="1:14" s="25" customFormat="1" ht="13.35" customHeight="1">
      <c r="A1034" s="39"/>
      <c r="B1034" s="39"/>
      <c r="C1034" s="39"/>
      <c r="N1034" s="39"/>
    </row>
    <row r="1035" spans="1:14" s="25" customFormat="1" ht="13.35" customHeight="1">
      <c r="A1035" s="39"/>
      <c r="B1035" s="39"/>
      <c r="C1035" s="39"/>
      <c r="N1035" s="39"/>
    </row>
    <row r="1036" spans="1:14" s="25" customFormat="1" ht="13.35" customHeight="1">
      <c r="A1036" s="39"/>
      <c r="B1036" s="39"/>
      <c r="C1036" s="39"/>
      <c r="N1036" s="39"/>
    </row>
    <row r="1037" spans="1:14" s="25" customFormat="1" ht="13.35" customHeight="1">
      <c r="A1037" s="39"/>
      <c r="B1037" s="39"/>
      <c r="C1037" s="39"/>
      <c r="N1037" s="39"/>
    </row>
    <row r="1038" spans="1:14" s="25" customFormat="1" ht="13.35" customHeight="1">
      <c r="A1038" s="39"/>
      <c r="B1038" s="39"/>
      <c r="C1038" s="39"/>
      <c r="N1038" s="39"/>
    </row>
    <row r="1039" spans="1:14" s="25" customFormat="1" ht="13.35" customHeight="1">
      <c r="A1039" s="39"/>
      <c r="B1039" s="39"/>
      <c r="C1039" s="39"/>
      <c r="N1039" s="39"/>
    </row>
    <row r="1040" spans="1:14" s="25" customFormat="1" ht="13.35" customHeight="1">
      <c r="A1040" s="39"/>
      <c r="B1040" s="39"/>
      <c r="C1040" s="39"/>
      <c r="N1040" s="39"/>
    </row>
    <row r="1041" spans="1:14" s="25" customFormat="1" ht="13.35" customHeight="1">
      <c r="A1041" s="39"/>
      <c r="B1041" s="39"/>
      <c r="C1041" s="39"/>
      <c r="N1041" s="39"/>
    </row>
    <row r="1042" spans="1:14" s="25" customFormat="1" ht="13.35" customHeight="1">
      <c r="A1042" s="39"/>
      <c r="B1042" s="39"/>
      <c r="C1042" s="39"/>
      <c r="N1042" s="39"/>
    </row>
    <row r="1043" spans="1:14" s="25" customFormat="1" ht="13.35" customHeight="1">
      <c r="A1043" s="39"/>
      <c r="B1043" s="39"/>
      <c r="C1043" s="39"/>
      <c r="N1043" s="39"/>
    </row>
    <row r="1044" spans="1:14" s="25" customFormat="1" ht="13.35" customHeight="1">
      <c r="A1044" s="39"/>
      <c r="B1044" s="39"/>
      <c r="C1044" s="39"/>
      <c r="N1044" s="39"/>
    </row>
    <row r="1045" spans="1:14" s="25" customFormat="1" ht="13.35" customHeight="1">
      <c r="A1045" s="39"/>
      <c r="B1045" s="39"/>
      <c r="C1045" s="39"/>
      <c r="N1045" s="39"/>
    </row>
    <row r="1046" spans="1:14" s="25" customFormat="1" ht="13.35" customHeight="1">
      <c r="A1046" s="39"/>
      <c r="B1046" s="39"/>
      <c r="C1046" s="39"/>
      <c r="N1046" s="39"/>
    </row>
    <row r="1047" spans="1:14" s="25" customFormat="1" ht="13.35" customHeight="1">
      <c r="A1047" s="39"/>
      <c r="B1047" s="39"/>
      <c r="C1047" s="39"/>
      <c r="N1047" s="39"/>
    </row>
    <row r="1048" spans="1:14" s="25" customFormat="1" ht="13.35" customHeight="1">
      <c r="A1048" s="39"/>
      <c r="B1048" s="39"/>
      <c r="C1048" s="39"/>
      <c r="N1048" s="39"/>
    </row>
    <row r="1049" spans="1:14" s="25" customFormat="1" ht="13.35" customHeight="1">
      <c r="A1049" s="39"/>
      <c r="B1049" s="39"/>
      <c r="C1049" s="39"/>
      <c r="N1049" s="39"/>
    </row>
    <row r="1050" spans="1:14" s="25" customFormat="1" ht="13.35" customHeight="1">
      <c r="A1050" s="39"/>
      <c r="B1050" s="39"/>
      <c r="C1050" s="39"/>
      <c r="N1050" s="39"/>
    </row>
    <row r="1051" spans="1:14" s="25" customFormat="1" ht="13.35" customHeight="1">
      <c r="A1051" s="39"/>
      <c r="B1051" s="39"/>
      <c r="C1051" s="39"/>
      <c r="N1051" s="39"/>
    </row>
    <row r="1052" spans="1:14" s="25" customFormat="1" ht="13.35" customHeight="1">
      <c r="A1052" s="39"/>
      <c r="B1052" s="39"/>
      <c r="C1052" s="39"/>
      <c r="N1052" s="39"/>
    </row>
    <row r="1053" spans="1:14" s="25" customFormat="1" ht="13.35" customHeight="1">
      <c r="A1053" s="39"/>
      <c r="B1053" s="39"/>
      <c r="C1053" s="39"/>
      <c r="N1053" s="39"/>
    </row>
    <row r="1054" spans="1:14" s="25" customFormat="1" ht="13.35" customHeight="1">
      <c r="A1054" s="39"/>
      <c r="B1054" s="39"/>
      <c r="C1054" s="39"/>
      <c r="N1054" s="39"/>
    </row>
    <row r="1055" spans="1:14" s="25" customFormat="1" ht="13.35" customHeight="1">
      <c r="A1055" s="39"/>
      <c r="B1055" s="39"/>
      <c r="C1055" s="39"/>
      <c r="N1055" s="39"/>
    </row>
    <row r="1056" spans="1:14" s="25" customFormat="1" ht="13.35" customHeight="1">
      <c r="A1056" s="39"/>
      <c r="B1056" s="39"/>
      <c r="C1056" s="39"/>
      <c r="N1056" s="39"/>
    </row>
    <row r="1057" spans="1:14" s="25" customFormat="1" ht="13.35" customHeight="1">
      <c r="A1057" s="39"/>
      <c r="B1057" s="39"/>
      <c r="C1057" s="39"/>
      <c r="N1057" s="39"/>
    </row>
    <row r="1058" spans="1:14" s="25" customFormat="1" ht="13.35" customHeight="1">
      <c r="A1058" s="39"/>
      <c r="B1058" s="39"/>
      <c r="C1058" s="39"/>
      <c r="N1058" s="39"/>
    </row>
    <row r="1059" spans="1:14" s="25" customFormat="1" ht="13.35" customHeight="1">
      <c r="A1059" s="39"/>
      <c r="B1059" s="39"/>
      <c r="C1059" s="39"/>
      <c r="N1059" s="39"/>
    </row>
    <row r="1060" spans="1:14" s="25" customFormat="1" ht="13.35" customHeight="1">
      <c r="A1060" s="39"/>
      <c r="B1060" s="39"/>
      <c r="C1060" s="39"/>
      <c r="N1060" s="39"/>
    </row>
    <row r="1061" spans="1:14" s="25" customFormat="1" ht="13.35" customHeight="1">
      <c r="A1061" s="39"/>
      <c r="B1061" s="39"/>
      <c r="C1061" s="39"/>
      <c r="N1061" s="39"/>
    </row>
    <row r="1062" spans="1:14" s="25" customFormat="1" ht="13.35" customHeight="1">
      <c r="A1062" s="39"/>
      <c r="B1062" s="39"/>
      <c r="C1062" s="39"/>
      <c r="N1062" s="39"/>
    </row>
    <row r="1063" spans="1:14" s="25" customFormat="1" ht="13.35" customHeight="1">
      <c r="A1063" s="39"/>
      <c r="B1063" s="39"/>
      <c r="C1063" s="39"/>
      <c r="N1063" s="39"/>
    </row>
    <row r="1064" spans="1:14" s="25" customFormat="1" ht="13.35" customHeight="1">
      <c r="A1064" s="39"/>
      <c r="B1064" s="39"/>
      <c r="C1064" s="39"/>
      <c r="N1064" s="39"/>
    </row>
    <row r="1065" spans="1:14" s="25" customFormat="1" ht="13.35" customHeight="1">
      <c r="A1065" s="39"/>
      <c r="B1065" s="39"/>
      <c r="C1065" s="39"/>
      <c r="N1065" s="39"/>
    </row>
    <row r="1066" spans="1:14" s="25" customFormat="1" ht="13.35" customHeight="1">
      <c r="A1066" s="39"/>
      <c r="B1066" s="39"/>
      <c r="C1066" s="39"/>
      <c r="N1066" s="39"/>
    </row>
    <row r="1067" spans="1:14" s="25" customFormat="1" ht="13.35" customHeight="1">
      <c r="A1067" s="39"/>
      <c r="B1067" s="39"/>
      <c r="C1067" s="39"/>
      <c r="N1067" s="39"/>
    </row>
    <row r="1068" spans="1:14" s="25" customFormat="1" ht="13.35" customHeight="1">
      <c r="A1068" s="39"/>
      <c r="B1068" s="39"/>
      <c r="C1068" s="39"/>
      <c r="N1068" s="39"/>
    </row>
    <row r="1069" spans="1:14" s="25" customFormat="1" ht="13.35" customHeight="1">
      <c r="A1069" s="39"/>
      <c r="B1069" s="39"/>
      <c r="C1069" s="39"/>
      <c r="N1069" s="39"/>
    </row>
    <row r="1070" spans="1:14" s="25" customFormat="1" ht="13.35" customHeight="1">
      <c r="A1070" s="39"/>
      <c r="B1070" s="39"/>
      <c r="C1070" s="39"/>
      <c r="N1070" s="39"/>
    </row>
    <row r="1071" spans="1:14" s="25" customFormat="1" ht="13.35" customHeight="1">
      <c r="A1071" s="39"/>
      <c r="B1071" s="39"/>
      <c r="C1071" s="39"/>
      <c r="N1071" s="39"/>
    </row>
    <row r="1072" spans="1:14" s="25" customFormat="1" ht="13.35" customHeight="1">
      <c r="A1072" s="39"/>
      <c r="B1072" s="39"/>
      <c r="C1072" s="39"/>
      <c r="N1072" s="39"/>
    </row>
    <row r="1073" spans="1:14" s="25" customFormat="1" ht="13.35" customHeight="1">
      <c r="A1073" s="39"/>
      <c r="B1073" s="39"/>
      <c r="C1073" s="39"/>
      <c r="N1073" s="39"/>
    </row>
    <row r="1074" spans="1:14" s="25" customFormat="1" ht="13.35" customHeight="1">
      <c r="A1074" s="39"/>
      <c r="B1074" s="39"/>
      <c r="C1074" s="39"/>
      <c r="N1074" s="39"/>
    </row>
    <row r="1075" spans="1:14" s="25" customFormat="1" ht="13.35" customHeight="1">
      <c r="A1075" s="39"/>
      <c r="B1075" s="39"/>
      <c r="C1075" s="39"/>
      <c r="N1075" s="39"/>
    </row>
    <row r="1076" spans="1:14" s="25" customFormat="1" ht="13.35" customHeight="1">
      <c r="A1076" s="39"/>
      <c r="B1076" s="39"/>
      <c r="C1076" s="39"/>
      <c r="N1076" s="39"/>
    </row>
    <row r="1077" spans="1:14" s="25" customFormat="1" ht="13.35" customHeight="1">
      <c r="A1077" s="39"/>
      <c r="B1077" s="39"/>
      <c r="C1077" s="39"/>
      <c r="N1077" s="39"/>
    </row>
    <row r="1078" spans="1:14" s="25" customFormat="1" ht="13.35" customHeight="1">
      <c r="A1078" s="39"/>
      <c r="B1078" s="39"/>
      <c r="C1078" s="39"/>
      <c r="N1078" s="39"/>
    </row>
    <row r="1079" spans="1:14" s="25" customFormat="1" ht="13.35" customHeight="1">
      <c r="A1079" s="39"/>
      <c r="B1079" s="39"/>
      <c r="C1079" s="39"/>
      <c r="N1079" s="39"/>
    </row>
    <row r="1080" spans="1:14" s="25" customFormat="1" ht="13.35" customHeight="1">
      <c r="A1080" s="39"/>
      <c r="B1080" s="39"/>
      <c r="C1080" s="39"/>
      <c r="N1080" s="39"/>
    </row>
    <row r="1081" spans="1:14" s="25" customFormat="1" ht="13.35" customHeight="1">
      <c r="A1081" s="39"/>
      <c r="B1081" s="39"/>
      <c r="C1081" s="39"/>
      <c r="N1081" s="39"/>
    </row>
    <row r="1082" spans="1:14" s="25" customFormat="1" ht="13.35" customHeight="1">
      <c r="A1082" s="39"/>
      <c r="B1082" s="39"/>
      <c r="C1082" s="39"/>
      <c r="N1082" s="39"/>
    </row>
    <row r="1083" spans="1:14" s="25" customFormat="1" ht="13.35" customHeight="1">
      <c r="A1083" s="39"/>
      <c r="B1083" s="39"/>
      <c r="C1083" s="39"/>
      <c r="N1083" s="39"/>
    </row>
    <row r="1084" spans="1:14" s="25" customFormat="1" ht="13.35" customHeight="1">
      <c r="A1084" s="39"/>
      <c r="B1084" s="39"/>
      <c r="C1084" s="39"/>
      <c r="N1084" s="39"/>
    </row>
    <row r="1085" spans="1:14" s="25" customFormat="1" ht="13.35" customHeight="1">
      <c r="A1085" s="39"/>
      <c r="B1085" s="39"/>
      <c r="C1085" s="39"/>
      <c r="N1085" s="39"/>
    </row>
    <row r="1086" spans="1:14" s="25" customFormat="1" ht="13.35" customHeight="1">
      <c r="A1086" s="39"/>
      <c r="B1086" s="39"/>
      <c r="C1086" s="39"/>
      <c r="N1086" s="39"/>
    </row>
    <row r="1087" spans="1:14" s="25" customFormat="1" ht="13.35" customHeight="1">
      <c r="A1087" s="39"/>
      <c r="B1087" s="39"/>
      <c r="C1087" s="39"/>
      <c r="N1087" s="39"/>
    </row>
    <row r="1088" spans="1:14" s="25" customFormat="1" ht="13.35" customHeight="1">
      <c r="A1088" s="39"/>
      <c r="B1088" s="39"/>
      <c r="C1088" s="39"/>
      <c r="N1088" s="39"/>
    </row>
    <row r="1089" spans="1:14" s="25" customFormat="1" ht="13.35" customHeight="1">
      <c r="A1089" s="39"/>
      <c r="B1089" s="39"/>
      <c r="C1089" s="39"/>
      <c r="N1089" s="39"/>
    </row>
    <row r="1090" spans="1:14" s="25" customFormat="1" ht="13.35" customHeight="1">
      <c r="A1090" s="39"/>
      <c r="B1090" s="39"/>
      <c r="C1090" s="39"/>
      <c r="N1090" s="39"/>
    </row>
    <row r="1091" spans="1:14" s="25" customFormat="1" ht="13.35" customHeight="1">
      <c r="A1091" s="39"/>
      <c r="B1091" s="39"/>
      <c r="C1091" s="39"/>
      <c r="N1091" s="39"/>
    </row>
    <row r="1092" spans="1:14" s="25" customFormat="1" ht="13.35" customHeight="1">
      <c r="A1092" s="39"/>
      <c r="B1092" s="39"/>
      <c r="C1092" s="39"/>
      <c r="N1092" s="39"/>
    </row>
    <row r="1093" spans="1:14" s="25" customFormat="1" ht="13.35" customHeight="1">
      <c r="A1093" s="39"/>
      <c r="B1093" s="39"/>
      <c r="C1093" s="39"/>
      <c r="N1093" s="39"/>
    </row>
    <row r="1094" spans="1:14" s="25" customFormat="1" ht="13.35" customHeight="1">
      <c r="A1094" s="39"/>
      <c r="B1094" s="39"/>
      <c r="C1094" s="39"/>
      <c r="N1094" s="39"/>
    </row>
    <row r="1095" spans="1:14" s="25" customFormat="1" ht="13.35" customHeight="1">
      <c r="A1095" s="39"/>
      <c r="B1095" s="39"/>
      <c r="C1095" s="39"/>
      <c r="N1095" s="39"/>
    </row>
    <row r="1096" spans="1:14" s="25" customFormat="1" ht="13.35" customHeight="1">
      <c r="A1096" s="39"/>
      <c r="B1096" s="39"/>
      <c r="C1096" s="39"/>
      <c r="N1096" s="39"/>
    </row>
    <row r="1097" spans="1:14" s="25" customFormat="1" ht="13.35" customHeight="1">
      <c r="A1097" s="39"/>
      <c r="B1097" s="39"/>
      <c r="C1097" s="39"/>
      <c r="N1097" s="39"/>
    </row>
    <row r="1098" spans="1:14" s="25" customFormat="1" ht="13.35" customHeight="1">
      <c r="A1098" s="39"/>
      <c r="B1098" s="39"/>
      <c r="C1098" s="39"/>
      <c r="N1098" s="39"/>
    </row>
    <row r="1099" spans="1:14" s="25" customFormat="1" ht="13.35" customHeight="1">
      <c r="A1099" s="39"/>
      <c r="B1099" s="39"/>
      <c r="C1099" s="39"/>
      <c r="N1099" s="39"/>
    </row>
    <row r="1100" spans="1:14" s="25" customFormat="1" ht="13.35" customHeight="1">
      <c r="A1100" s="39"/>
      <c r="B1100" s="39"/>
      <c r="C1100" s="39"/>
      <c r="N1100" s="39"/>
    </row>
    <row r="1101" spans="1:14" s="25" customFormat="1" ht="13.35" customHeight="1">
      <c r="A1101" s="39"/>
      <c r="B1101" s="39"/>
      <c r="C1101" s="39"/>
      <c r="N1101" s="39"/>
    </row>
    <row r="1102" spans="1:14" s="25" customFormat="1" ht="13.35" customHeight="1">
      <c r="A1102" s="39"/>
      <c r="B1102" s="39"/>
      <c r="C1102" s="39"/>
      <c r="N1102" s="39"/>
    </row>
    <row r="1103" spans="1:14" s="25" customFormat="1" ht="13.35" customHeight="1">
      <c r="A1103" s="39"/>
      <c r="B1103" s="39"/>
      <c r="C1103" s="39"/>
      <c r="N1103" s="39"/>
    </row>
    <row r="1104" spans="1:14" s="25" customFormat="1" ht="13.35" customHeight="1">
      <c r="A1104" s="39"/>
      <c r="B1104" s="39"/>
      <c r="C1104" s="39"/>
      <c r="N1104" s="39"/>
    </row>
    <row r="1105" spans="1:14" s="25" customFormat="1" ht="13.35" customHeight="1">
      <c r="A1105" s="39"/>
      <c r="B1105" s="39"/>
      <c r="C1105" s="39"/>
      <c r="N1105" s="39"/>
    </row>
    <row r="1106" spans="1:14" s="25" customFormat="1" ht="13.35" customHeight="1">
      <c r="A1106" s="39"/>
      <c r="B1106" s="39"/>
      <c r="C1106" s="39"/>
      <c r="N1106" s="39"/>
    </row>
    <row r="1107" spans="1:14" s="25" customFormat="1" ht="13.35" customHeight="1">
      <c r="A1107" s="39"/>
      <c r="B1107" s="39"/>
      <c r="C1107" s="39"/>
      <c r="N1107" s="39"/>
    </row>
    <row r="1108" spans="1:14" s="25" customFormat="1" ht="13.35" customHeight="1">
      <c r="A1108" s="39"/>
      <c r="B1108" s="39"/>
      <c r="C1108" s="39"/>
      <c r="N1108" s="39"/>
    </row>
    <row r="1109" spans="1:14" s="25" customFormat="1" ht="13.35" customHeight="1">
      <c r="A1109" s="39"/>
      <c r="B1109" s="39"/>
      <c r="C1109" s="39"/>
      <c r="N1109" s="39"/>
    </row>
    <row r="1110" spans="1:14" s="25" customFormat="1" ht="13.35" customHeight="1">
      <c r="A1110" s="39"/>
      <c r="B1110" s="39"/>
      <c r="C1110" s="39"/>
      <c r="N1110" s="39"/>
    </row>
    <row r="1111" spans="1:14" s="25" customFormat="1" ht="13.35" customHeight="1">
      <c r="A1111" s="39"/>
      <c r="B1111" s="39"/>
      <c r="C1111" s="39"/>
      <c r="N1111" s="39"/>
    </row>
    <row r="1112" spans="1:14" s="25" customFormat="1" ht="13.35" customHeight="1">
      <c r="A1112" s="39"/>
      <c r="B1112" s="39"/>
      <c r="C1112" s="39"/>
      <c r="N1112" s="39"/>
    </row>
    <row r="1113" spans="1:14" s="25" customFormat="1" ht="13.35" customHeight="1">
      <c r="A1113" s="39"/>
      <c r="B1113" s="39"/>
      <c r="C1113" s="39"/>
      <c r="N1113" s="39"/>
    </row>
    <row r="1114" spans="1:14" s="25" customFormat="1" ht="13.35" customHeight="1">
      <c r="A1114" s="39"/>
      <c r="B1114" s="39"/>
      <c r="C1114" s="39"/>
      <c r="N1114" s="39"/>
    </row>
    <row r="1115" spans="1:14" s="25" customFormat="1" ht="13.35" customHeight="1">
      <c r="A1115" s="39"/>
      <c r="B1115" s="39"/>
      <c r="C1115" s="39"/>
      <c r="N1115" s="39"/>
    </row>
    <row r="1116" spans="1:14" s="25" customFormat="1" ht="13.35" customHeight="1">
      <c r="A1116" s="39"/>
      <c r="B1116" s="39"/>
      <c r="C1116" s="39"/>
      <c r="N1116" s="39"/>
    </row>
    <row r="1117" spans="1:14" s="25" customFormat="1" ht="13.35" customHeight="1">
      <c r="A1117" s="39"/>
      <c r="B1117" s="39"/>
      <c r="C1117" s="39"/>
      <c r="N1117" s="39"/>
    </row>
    <row r="1118" spans="1:14" s="25" customFormat="1" ht="13.35" customHeight="1">
      <c r="A1118" s="39"/>
      <c r="B1118" s="39"/>
      <c r="C1118" s="39"/>
      <c r="N1118" s="39"/>
    </row>
    <row r="1119" spans="1:14" s="25" customFormat="1" ht="13.35" customHeight="1">
      <c r="A1119" s="39"/>
      <c r="B1119" s="39"/>
      <c r="C1119" s="39"/>
      <c r="N1119" s="39"/>
    </row>
    <row r="1120" spans="1:14" s="25" customFormat="1" ht="13.35" customHeight="1">
      <c r="A1120" s="39"/>
      <c r="B1120" s="39"/>
      <c r="C1120" s="39"/>
      <c r="N1120" s="39"/>
    </row>
    <row r="1121" spans="1:14" s="25" customFormat="1" ht="13.35" customHeight="1">
      <c r="A1121" s="39"/>
      <c r="B1121" s="39"/>
      <c r="C1121" s="39"/>
      <c r="N1121" s="39"/>
    </row>
    <row r="1122" spans="1:14" s="25" customFormat="1" ht="13.35" customHeight="1">
      <c r="A1122" s="39"/>
      <c r="B1122" s="39"/>
      <c r="C1122" s="39"/>
      <c r="N1122" s="39"/>
    </row>
    <row r="1123" spans="1:14" s="25" customFormat="1" ht="13.35" customHeight="1">
      <c r="A1123" s="39"/>
      <c r="B1123" s="39"/>
      <c r="C1123" s="39"/>
      <c r="N1123" s="39"/>
    </row>
    <row r="1124" spans="1:14" s="25" customFormat="1" ht="13.35" customHeight="1">
      <c r="A1124" s="39"/>
      <c r="B1124" s="39"/>
      <c r="C1124" s="39"/>
      <c r="N1124" s="39"/>
    </row>
    <row r="1125" spans="1:14" s="25" customFormat="1" ht="13.35" customHeight="1">
      <c r="A1125" s="39"/>
      <c r="B1125" s="39"/>
      <c r="C1125" s="39"/>
      <c r="N1125" s="39"/>
    </row>
    <row r="1126" spans="1:14" s="25" customFormat="1" ht="13.35" customHeight="1">
      <c r="A1126" s="39"/>
      <c r="B1126" s="39"/>
      <c r="C1126" s="39"/>
      <c r="N1126" s="39"/>
    </row>
    <row r="1127" spans="1:14" s="25" customFormat="1" ht="13.35" customHeight="1">
      <c r="A1127" s="39"/>
      <c r="B1127" s="39"/>
      <c r="C1127" s="39"/>
      <c r="N1127" s="39"/>
    </row>
    <row r="1128" spans="1:14" s="25" customFormat="1" ht="13.35" customHeight="1">
      <c r="A1128" s="39"/>
      <c r="B1128" s="39"/>
      <c r="C1128" s="39"/>
      <c r="N1128" s="39"/>
    </row>
    <row r="1129" spans="1:14" s="25" customFormat="1" ht="13.35" customHeight="1">
      <c r="A1129" s="39"/>
      <c r="B1129" s="39"/>
      <c r="C1129" s="39"/>
      <c r="N1129" s="39"/>
    </row>
    <row r="1130" spans="1:14" s="25" customFormat="1" ht="13.35" customHeight="1">
      <c r="A1130" s="39"/>
      <c r="B1130" s="39"/>
      <c r="C1130" s="39"/>
      <c r="N1130" s="39"/>
    </row>
    <row r="1131" spans="1:14" s="25" customFormat="1" ht="13.35" customHeight="1">
      <c r="A1131" s="39"/>
      <c r="B1131" s="39"/>
      <c r="C1131" s="39"/>
      <c r="N1131" s="39"/>
    </row>
    <row r="1132" spans="1:14" s="25" customFormat="1" ht="13.35" customHeight="1">
      <c r="A1132" s="39"/>
      <c r="B1132" s="39"/>
      <c r="C1132" s="39"/>
      <c r="N1132" s="39"/>
    </row>
    <row r="1133" spans="1:14" s="25" customFormat="1" ht="13.35" customHeight="1">
      <c r="A1133" s="39"/>
      <c r="B1133" s="39"/>
      <c r="C1133" s="39"/>
      <c r="N1133" s="39"/>
    </row>
    <row r="1134" spans="1:14" s="25" customFormat="1" ht="13.35" customHeight="1">
      <c r="A1134" s="39"/>
      <c r="B1134" s="39"/>
      <c r="C1134" s="39"/>
      <c r="N1134" s="39"/>
    </row>
    <row r="1135" spans="1:14" s="25" customFormat="1" ht="13.35" customHeight="1">
      <c r="A1135" s="39"/>
      <c r="B1135" s="39"/>
      <c r="C1135" s="39"/>
      <c r="N1135" s="39"/>
    </row>
    <row r="1136" spans="1:14" s="25" customFormat="1" ht="13.35" customHeight="1">
      <c r="A1136" s="39"/>
      <c r="B1136" s="39"/>
      <c r="C1136" s="39"/>
      <c r="N1136" s="39"/>
    </row>
    <row r="1137" spans="1:14" s="25" customFormat="1" ht="13.35" customHeight="1">
      <c r="A1137" s="39"/>
      <c r="B1137" s="39"/>
      <c r="C1137" s="39"/>
      <c r="N1137" s="39"/>
    </row>
    <row r="1138" spans="1:14" s="25" customFormat="1" ht="13.35" customHeight="1">
      <c r="A1138" s="39"/>
      <c r="B1138" s="39"/>
      <c r="C1138" s="39"/>
      <c r="N1138" s="39"/>
    </row>
    <row r="1139" spans="1:14" s="25" customFormat="1" ht="13.35" customHeight="1">
      <c r="A1139" s="39"/>
      <c r="B1139" s="39"/>
      <c r="C1139" s="39"/>
      <c r="N1139" s="39"/>
    </row>
    <row r="1140" spans="1:14" s="25" customFormat="1" ht="13.35" customHeight="1">
      <c r="A1140" s="39"/>
      <c r="B1140" s="39"/>
      <c r="C1140" s="39"/>
      <c r="N1140" s="39"/>
    </row>
    <row r="1141" spans="1:14" s="25" customFormat="1" ht="13.35" customHeight="1">
      <c r="A1141" s="39"/>
      <c r="B1141" s="39"/>
      <c r="C1141" s="39"/>
      <c r="N1141" s="39"/>
    </row>
    <row r="1142" spans="1:14" s="25" customFormat="1" ht="13.35" customHeight="1">
      <c r="A1142" s="39"/>
      <c r="B1142" s="39"/>
      <c r="C1142" s="39"/>
      <c r="N1142" s="39"/>
    </row>
    <row r="1143" spans="1:14" s="25" customFormat="1" ht="13.35" customHeight="1">
      <c r="A1143" s="39"/>
      <c r="B1143" s="39"/>
      <c r="C1143" s="39"/>
      <c r="N1143" s="39"/>
    </row>
    <row r="1144" spans="1:14" s="25" customFormat="1" ht="13.35" customHeight="1">
      <c r="A1144" s="39"/>
      <c r="B1144" s="39"/>
      <c r="C1144" s="39"/>
      <c r="N1144" s="39"/>
    </row>
    <row r="1145" spans="1:14" s="25" customFormat="1" ht="13.35" customHeight="1">
      <c r="A1145" s="39"/>
      <c r="B1145" s="39"/>
      <c r="C1145" s="39"/>
      <c r="N1145" s="39"/>
    </row>
    <row r="1146" spans="1:14" s="25" customFormat="1" ht="13.35" customHeight="1">
      <c r="A1146" s="39"/>
      <c r="B1146" s="39"/>
      <c r="C1146" s="39"/>
      <c r="N1146" s="39"/>
    </row>
    <row r="1147" spans="1:14" s="25" customFormat="1" ht="13.35" customHeight="1">
      <c r="A1147" s="39"/>
      <c r="B1147" s="39"/>
      <c r="C1147" s="39"/>
      <c r="N1147" s="39"/>
    </row>
    <row r="1148" spans="1:14" s="25" customFormat="1" ht="13.35" customHeight="1">
      <c r="A1148" s="39"/>
      <c r="B1148" s="39"/>
      <c r="C1148" s="39"/>
      <c r="N1148" s="39"/>
    </row>
    <row r="1149" spans="1:14" s="25" customFormat="1" ht="13.35" customHeight="1">
      <c r="A1149" s="39"/>
      <c r="B1149" s="39"/>
      <c r="C1149" s="39"/>
      <c r="N1149" s="39"/>
    </row>
    <row r="1150" spans="1:14" s="25" customFormat="1" ht="13.35" customHeight="1">
      <c r="A1150" s="39"/>
      <c r="B1150" s="39"/>
      <c r="C1150" s="39"/>
      <c r="N1150" s="39"/>
    </row>
    <row r="1151" spans="1:14" s="25" customFormat="1" ht="13.35" customHeight="1">
      <c r="A1151" s="39"/>
      <c r="B1151" s="39"/>
      <c r="C1151" s="39"/>
      <c r="N1151" s="39"/>
    </row>
    <row r="1152" spans="1:14" s="25" customFormat="1" ht="13.35" customHeight="1">
      <c r="A1152" s="39"/>
      <c r="B1152" s="39"/>
      <c r="C1152" s="39"/>
      <c r="N1152" s="39"/>
    </row>
    <row r="1153" spans="1:14" s="25" customFormat="1" ht="13.35" customHeight="1">
      <c r="A1153" s="39"/>
      <c r="B1153" s="39"/>
      <c r="C1153" s="39"/>
      <c r="N1153" s="39"/>
    </row>
    <row r="1154" spans="1:14" s="25" customFormat="1" ht="13.35" customHeight="1">
      <c r="A1154" s="39"/>
      <c r="B1154" s="39"/>
      <c r="C1154" s="39"/>
      <c r="N1154" s="39"/>
    </row>
    <row r="1155" spans="1:14" s="25" customFormat="1" ht="13.35" customHeight="1">
      <c r="A1155" s="39"/>
      <c r="B1155" s="39"/>
      <c r="C1155" s="39"/>
      <c r="N1155" s="39"/>
    </row>
    <row r="1156" spans="1:14" s="25" customFormat="1" ht="13.35" customHeight="1">
      <c r="A1156" s="39"/>
      <c r="B1156" s="39"/>
      <c r="C1156" s="39"/>
      <c r="N1156" s="39"/>
    </row>
    <row r="1157" spans="1:14" s="25" customFormat="1" ht="13.35" customHeight="1">
      <c r="A1157" s="39"/>
      <c r="B1157" s="39"/>
      <c r="C1157" s="39"/>
      <c r="N1157" s="39"/>
    </row>
    <row r="1158" spans="1:14" s="25" customFormat="1" ht="13.35" customHeight="1">
      <c r="A1158" s="39"/>
      <c r="B1158" s="39"/>
      <c r="C1158" s="39"/>
      <c r="N1158" s="39"/>
    </row>
    <row r="1159" spans="1:14" s="25" customFormat="1" ht="13.35" customHeight="1">
      <c r="A1159" s="39"/>
      <c r="B1159" s="39"/>
      <c r="C1159" s="39"/>
      <c r="N1159" s="39"/>
    </row>
    <row r="1160" spans="1:14" s="25" customFormat="1" ht="13.35" customHeight="1">
      <c r="A1160" s="39"/>
      <c r="B1160" s="39"/>
      <c r="C1160" s="39"/>
      <c r="N1160" s="39"/>
    </row>
    <row r="1161" spans="1:14" s="25" customFormat="1" ht="13.35" customHeight="1">
      <c r="A1161" s="39"/>
      <c r="B1161" s="39"/>
      <c r="C1161" s="39"/>
      <c r="N1161" s="39"/>
    </row>
    <row r="1162" spans="1:14" s="25" customFormat="1" ht="13.35" customHeight="1">
      <c r="A1162" s="39"/>
      <c r="B1162" s="39"/>
      <c r="C1162" s="39"/>
      <c r="N1162" s="39"/>
    </row>
    <row r="1163" spans="1:14" s="25" customFormat="1" ht="13.35" customHeight="1">
      <c r="A1163" s="39"/>
      <c r="B1163" s="39"/>
      <c r="C1163" s="39"/>
      <c r="N1163" s="39"/>
    </row>
    <row r="1164" spans="1:14" s="25" customFormat="1" ht="13.35" customHeight="1">
      <c r="A1164" s="39"/>
      <c r="B1164" s="39"/>
      <c r="C1164" s="39"/>
      <c r="N1164" s="39"/>
    </row>
    <row r="1165" spans="1:14" s="25" customFormat="1" ht="13.35" customHeight="1">
      <c r="A1165" s="39"/>
      <c r="B1165" s="39"/>
      <c r="C1165" s="39"/>
      <c r="N1165" s="39"/>
    </row>
    <row r="1166" spans="1:14" s="25" customFormat="1" ht="13.35" customHeight="1">
      <c r="A1166" s="39"/>
      <c r="B1166" s="39"/>
      <c r="C1166" s="39"/>
      <c r="N1166" s="39"/>
    </row>
    <row r="1167" spans="1:14" s="25" customFormat="1" ht="13.35" customHeight="1">
      <c r="A1167" s="39"/>
      <c r="B1167" s="39"/>
      <c r="C1167" s="39"/>
      <c r="N1167" s="39"/>
    </row>
    <row r="1168" spans="1:14" s="25" customFormat="1" ht="13.35" customHeight="1">
      <c r="A1168" s="39"/>
      <c r="B1168" s="39"/>
      <c r="C1168" s="39"/>
      <c r="N1168" s="39"/>
    </row>
    <row r="1169" spans="1:14" s="25" customFormat="1" ht="13.35" customHeight="1">
      <c r="A1169" s="39"/>
      <c r="B1169" s="39"/>
      <c r="C1169" s="39"/>
      <c r="N1169" s="39"/>
    </row>
    <row r="1170" spans="1:14" s="25" customFormat="1" ht="13.35" customHeight="1">
      <c r="A1170" s="39"/>
      <c r="B1170" s="39"/>
      <c r="C1170" s="39"/>
      <c r="N1170" s="39"/>
    </row>
    <row r="1171" spans="1:14" s="25" customFormat="1" ht="13.35" customHeight="1">
      <c r="A1171" s="39"/>
      <c r="B1171" s="39"/>
      <c r="C1171" s="39"/>
      <c r="N1171" s="39"/>
    </row>
    <row r="1172" spans="1:14" s="25" customFormat="1" ht="13.35" customHeight="1">
      <c r="A1172" s="39"/>
      <c r="B1172" s="39"/>
      <c r="C1172" s="39"/>
      <c r="N1172" s="39"/>
    </row>
    <row r="1173" spans="1:14" s="25" customFormat="1" ht="13.35" customHeight="1">
      <c r="A1173" s="39"/>
      <c r="B1173" s="39"/>
      <c r="C1173" s="39"/>
      <c r="N1173" s="39"/>
    </row>
    <row r="1174" spans="1:14" s="25" customFormat="1" ht="13.35" customHeight="1">
      <c r="A1174" s="39"/>
      <c r="B1174" s="39"/>
      <c r="C1174" s="39"/>
      <c r="N1174" s="39"/>
    </row>
    <row r="1175" spans="1:14" s="25" customFormat="1" ht="13.35" customHeight="1">
      <c r="A1175" s="39"/>
      <c r="B1175" s="39"/>
      <c r="C1175" s="39"/>
      <c r="N1175" s="39"/>
    </row>
    <row r="1176" spans="1:14" s="25" customFormat="1" ht="13.35" customHeight="1">
      <c r="A1176" s="39"/>
      <c r="B1176" s="39"/>
      <c r="C1176" s="39"/>
      <c r="N1176" s="39"/>
    </row>
    <row r="1177" spans="1:14" s="25" customFormat="1" ht="13.35" customHeight="1">
      <c r="A1177" s="39"/>
      <c r="B1177" s="39"/>
      <c r="C1177" s="39"/>
      <c r="N1177" s="39"/>
    </row>
    <row r="1178" spans="1:14" s="25" customFormat="1" ht="13.35" customHeight="1">
      <c r="A1178" s="39"/>
      <c r="B1178" s="39"/>
      <c r="C1178" s="39"/>
      <c r="N1178" s="39"/>
    </row>
    <row r="1179" spans="1:14" s="25" customFormat="1" ht="13.35" customHeight="1">
      <c r="A1179" s="39"/>
      <c r="B1179" s="39"/>
      <c r="C1179" s="39"/>
      <c r="N1179" s="39"/>
    </row>
    <row r="1180" spans="1:14" s="25" customFormat="1" ht="13.35" customHeight="1">
      <c r="A1180" s="39"/>
      <c r="B1180" s="39"/>
      <c r="C1180" s="39"/>
      <c r="N1180" s="39"/>
    </row>
    <row r="1181" spans="1:14" s="25" customFormat="1" ht="13.35" customHeight="1">
      <c r="A1181" s="39"/>
      <c r="B1181" s="39"/>
      <c r="C1181" s="39"/>
      <c r="N1181" s="39"/>
    </row>
    <row r="1182" spans="1:14" s="25" customFormat="1" ht="13.35" customHeight="1">
      <c r="A1182" s="39"/>
      <c r="B1182" s="39"/>
      <c r="C1182" s="39"/>
      <c r="N1182" s="39"/>
    </row>
    <row r="1183" spans="1:14" s="25" customFormat="1" ht="13.35" customHeight="1">
      <c r="A1183" s="39"/>
      <c r="B1183" s="39"/>
      <c r="C1183" s="39"/>
      <c r="N1183" s="39"/>
    </row>
    <row r="1184" spans="1:14" s="25" customFormat="1" ht="13.35" customHeight="1">
      <c r="A1184" s="39"/>
      <c r="B1184" s="39"/>
      <c r="C1184" s="39"/>
      <c r="N1184" s="39"/>
    </row>
    <row r="1185" spans="1:14" s="25" customFormat="1" ht="13.35" customHeight="1">
      <c r="A1185" s="39"/>
      <c r="B1185" s="39"/>
      <c r="C1185" s="39"/>
      <c r="N1185" s="39"/>
    </row>
    <row r="1186" spans="1:14" s="25" customFormat="1" ht="13.35" customHeight="1">
      <c r="A1186" s="39"/>
      <c r="B1186" s="39"/>
      <c r="C1186" s="39"/>
      <c r="N1186" s="39"/>
    </row>
    <row r="1187" spans="1:14" s="25" customFormat="1" ht="13.35" customHeight="1">
      <c r="A1187" s="39"/>
      <c r="B1187" s="39"/>
      <c r="C1187" s="39"/>
      <c r="N1187" s="39"/>
    </row>
    <row r="1188" spans="1:14" s="25" customFormat="1" ht="13.35" customHeight="1">
      <c r="A1188" s="39"/>
      <c r="B1188" s="39"/>
      <c r="C1188" s="39"/>
      <c r="N1188" s="39"/>
    </row>
    <row r="1189" spans="1:14" s="25" customFormat="1" ht="13.35" customHeight="1">
      <c r="A1189" s="39"/>
      <c r="B1189" s="39"/>
      <c r="C1189" s="39"/>
      <c r="N1189" s="39"/>
    </row>
    <row r="1190" spans="1:14" s="25" customFormat="1" ht="13.35" customHeight="1">
      <c r="A1190" s="39"/>
      <c r="B1190" s="39"/>
      <c r="C1190" s="39"/>
      <c r="N1190" s="39"/>
    </row>
    <row r="1191" spans="1:14" s="25" customFormat="1" ht="13.35" customHeight="1">
      <c r="A1191" s="39"/>
      <c r="B1191" s="39"/>
      <c r="C1191" s="39"/>
      <c r="N1191" s="39"/>
    </row>
    <row r="1192" spans="1:14" s="25" customFormat="1" ht="13.35" customHeight="1">
      <c r="A1192" s="39"/>
      <c r="B1192" s="39"/>
      <c r="C1192" s="39"/>
      <c r="N1192" s="39"/>
    </row>
    <row r="1193" spans="1:14" s="25" customFormat="1" ht="13.35" customHeight="1">
      <c r="A1193" s="39"/>
      <c r="B1193" s="39"/>
      <c r="C1193" s="39"/>
      <c r="N1193" s="39"/>
    </row>
    <row r="1194" spans="1:14" s="25" customFormat="1" ht="13.35" customHeight="1">
      <c r="A1194" s="39"/>
      <c r="B1194" s="39"/>
      <c r="C1194" s="39"/>
      <c r="N1194" s="39"/>
    </row>
    <row r="1195" spans="1:14" s="25" customFormat="1" ht="13.35" customHeight="1">
      <c r="A1195" s="39"/>
      <c r="B1195" s="39"/>
      <c r="C1195" s="39"/>
      <c r="N1195" s="39"/>
    </row>
    <row r="1196" spans="1:14" s="25" customFormat="1" ht="13.35" customHeight="1">
      <c r="A1196" s="39"/>
      <c r="B1196" s="39"/>
      <c r="C1196" s="39"/>
      <c r="N1196" s="39"/>
    </row>
    <row r="1197" spans="1:14" s="25" customFormat="1" ht="13.35" customHeight="1">
      <c r="A1197" s="39"/>
      <c r="B1197" s="39"/>
      <c r="C1197" s="39"/>
      <c r="N1197" s="39"/>
    </row>
    <row r="1198" spans="1:14" s="25" customFormat="1" ht="13.35" customHeight="1">
      <c r="A1198" s="39"/>
      <c r="B1198" s="39"/>
      <c r="C1198" s="39"/>
      <c r="N1198" s="39"/>
    </row>
    <row r="1199" spans="1:14" s="25" customFormat="1" ht="13.35" customHeight="1">
      <c r="A1199" s="39"/>
      <c r="B1199" s="39"/>
      <c r="C1199" s="39"/>
      <c r="N1199" s="39"/>
    </row>
    <row r="1200" spans="1:14" s="25" customFormat="1" ht="13.35" customHeight="1">
      <c r="A1200" s="39"/>
      <c r="B1200" s="39"/>
      <c r="C1200" s="39"/>
      <c r="N1200" s="39"/>
    </row>
    <row r="1201" spans="1:14" s="25" customFormat="1" ht="13.35" customHeight="1">
      <c r="A1201" s="39"/>
      <c r="B1201" s="39"/>
      <c r="C1201" s="39"/>
      <c r="N1201" s="39"/>
    </row>
    <row r="1202" spans="1:14" s="25" customFormat="1" ht="13.35" customHeight="1">
      <c r="A1202" s="39"/>
      <c r="B1202" s="39"/>
      <c r="C1202" s="39"/>
      <c r="N1202" s="39"/>
    </row>
    <row r="1203" spans="1:14" s="25" customFormat="1" ht="13.35" customHeight="1">
      <c r="A1203" s="39"/>
      <c r="B1203" s="39"/>
      <c r="C1203" s="39"/>
      <c r="N1203" s="39"/>
    </row>
    <row r="1204" spans="1:14" s="25" customFormat="1" ht="13.35" customHeight="1">
      <c r="A1204" s="39"/>
      <c r="B1204" s="39"/>
      <c r="C1204" s="39"/>
      <c r="N1204" s="39"/>
    </row>
    <row r="1205" spans="1:14" s="25" customFormat="1" ht="13.35" customHeight="1">
      <c r="A1205" s="39"/>
      <c r="B1205" s="39"/>
      <c r="C1205" s="39"/>
      <c r="N1205" s="39"/>
    </row>
    <row r="1206" spans="1:14" s="25" customFormat="1" ht="13.35" customHeight="1">
      <c r="A1206" s="39"/>
      <c r="B1206" s="39"/>
      <c r="C1206" s="39"/>
      <c r="N1206" s="39"/>
    </row>
    <row r="1207" spans="1:14" s="25" customFormat="1" ht="13.35" customHeight="1">
      <c r="A1207" s="39"/>
      <c r="B1207" s="39"/>
      <c r="C1207" s="39"/>
      <c r="N1207" s="39"/>
    </row>
    <row r="1208" spans="1:14" s="25" customFormat="1" ht="13.35" customHeight="1">
      <c r="A1208" s="39"/>
      <c r="B1208" s="39"/>
      <c r="C1208" s="39"/>
      <c r="N1208" s="39"/>
    </row>
    <row r="1209" spans="1:14" s="25" customFormat="1" ht="13.35" customHeight="1">
      <c r="A1209" s="39"/>
      <c r="B1209" s="39"/>
      <c r="C1209" s="39"/>
      <c r="N1209" s="39"/>
    </row>
    <row r="1210" spans="1:14" s="25" customFormat="1" ht="13.35" customHeight="1">
      <c r="A1210" s="39"/>
      <c r="B1210" s="39"/>
      <c r="C1210" s="39"/>
      <c r="N1210" s="39"/>
    </row>
    <row r="1211" spans="1:14" s="25" customFormat="1" ht="13.35" customHeight="1">
      <c r="A1211" s="39"/>
      <c r="B1211" s="39"/>
      <c r="C1211" s="39"/>
      <c r="N1211" s="39"/>
    </row>
    <row r="1212" spans="1:14" s="25" customFormat="1" ht="13.35" customHeight="1">
      <c r="A1212" s="39"/>
      <c r="B1212" s="39"/>
      <c r="C1212" s="39"/>
      <c r="N1212" s="39"/>
    </row>
    <row r="1213" spans="1:14" s="25" customFormat="1" ht="13.35" customHeight="1">
      <c r="A1213" s="39"/>
      <c r="B1213" s="39"/>
      <c r="C1213" s="39"/>
      <c r="N1213" s="39"/>
    </row>
    <row r="1214" spans="1:14" s="25" customFormat="1" ht="13.35" customHeight="1">
      <c r="A1214" s="39"/>
      <c r="B1214" s="39"/>
      <c r="C1214" s="39"/>
      <c r="N1214" s="39"/>
    </row>
    <row r="1215" spans="1:14" s="25" customFormat="1" ht="13.35" customHeight="1">
      <c r="A1215" s="39"/>
      <c r="B1215" s="39"/>
      <c r="C1215" s="39"/>
      <c r="N1215" s="39"/>
    </row>
    <row r="1216" spans="1:14" s="25" customFormat="1" ht="13.35" customHeight="1">
      <c r="A1216" s="39"/>
      <c r="B1216" s="39"/>
      <c r="C1216" s="39"/>
      <c r="N1216" s="39"/>
    </row>
    <row r="1217" spans="1:14" s="25" customFormat="1" ht="13.35" customHeight="1">
      <c r="A1217" s="39"/>
      <c r="B1217" s="39"/>
      <c r="C1217" s="39"/>
      <c r="N1217" s="39"/>
    </row>
    <row r="1218" spans="1:14" s="25" customFormat="1" ht="13.35" customHeight="1">
      <c r="A1218" s="39"/>
      <c r="B1218" s="39"/>
      <c r="C1218" s="39"/>
      <c r="N1218" s="39"/>
    </row>
    <row r="1219" spans="1:14" s="25" customFormat="1" ht="13.35" customHeight="1">
      <c r="A1219" s="39"/>
      <c r="B1219" s="39"/>
      <c r="C1219" s="39"/>
      <c r="N1219" s="39"/>
    </row>
    <row r="1220" spans="1:14" s="25" customFormat="1" ht="13.35" customHeight="1">
      <c r="A1220" s="39"/>
      <c r="B1220" s="39"/>
      <c r="C1220" s="39"/>
      <c r="N1220" s="39"/>
    </row>
    <row r="1221" spans="1:14" s="25" customFormat="1" ht="13.35" customHeight="1">
      <c r="A1221" s="39"/>
      <c r="B1221" s="39"/>
      <c r="C1221" s="39"/>
      <c r="N1221" s="39"/>
    </row>
    <row r="1222" spans="1:14" s="25" customFormat="1" ht="13.35" customHeight="1">
      <c r="A1222" s="39"/>
      <c r="B1222" s="39"/>
      <c r="C1222" s="39"/>
      <c r="N1222" s="39"/>
    </row>
    <row r="1223" spans="1:14" s="25" customFormat="1" ht="13.35" customHeight="1">
      <c r="A1223" s="39"/>
      <c r="B1223" s="39"/>
      <c r="C1223" s="39"/>
      <c r="N1223" s="39"/>
    </row>
    <row r="1224" spans="1:14" s="25" customFormat="1" ht="13.35" customHeight="1">
      <c r="A1224" s="39"/>
      <c r="B1224" s="39"/>
      <c r="C1224" s="39"/>
      <c r="N1224" s="39"/>
    </row>
    <row r="1225" spans="1:14" s="25" customFormat="1" ht="13.35" customHeight="1">
      <c r="A1225" s="39"/>
      <c r="B1225" s="39"/>
      <c r="C1225" s="39"/>
      <c r="N1225" s="39"/>
    </row>
    <row r="1226" spans="1:14" s="25" customFormat="1" ht="13.35" customHeight="1">
      <c r="A1226" s="39"/>
      <c r="B1226" s="39"/>
      <c r="C1226" s="39"/>
      <c r="N1226" s="39"/>
    </row>
    <row r="1227" spans="1:14" s="25" customFormat="1" ht="13.35" customHeight="1">
      <c r="A1227" s="39"/>
      <c r="B1227" s="39"/>
      <c r="C1227" s="39"/>
      <c r="N1227" s="39"/>
    </row>
    <row r="1228" spans="1:14" s="25" customFormat="1" ht="13.35" customHeight="1">
      <c r="A1228" s="39"/>
      <c r="B1228" s="39"/>
      <c r="C1228" s="39"/>
      <c r="N1228" s="39"/>
    </row>
    <row r="1229" spans="1:14" s="25" customFormat="1" ht="13.35" customHeight="1">
      <c r="A1229" s="39"/>
      <c r="B1229" s="39"/>
      <c r="C1229" s="39"/>
      <c r="N1229" s="39"/>
    </row>
    <row r="1230" spans="1:14" s="25" customFormat="1" ht="13.35" customHeight="1">
      <c r="A1230" s="39"/>
      <c r="B1230" s="39"/>
      <c r="C1230" s="39"/>
      <c r="N1230" s="39"/>
    </row>
    <row r="1231" spans="1:14" s="25" customFormat="1" ht="13.35" customHeight="1">
      <c r="A1231" s="39"/>
      <c r="B1231" s="39"/>
      <c r="C1231" s="39"/>
      <c r="N1231" s="39"/>
    </row>
    <row r="1232" spans="1:14" s="25" customFormat="1" ht="13.35" customHeight="1">
      <c r="A1232" s="39"/>
      <c r="B1232" s="39"/>
      <c r="C1232" s="39"/>
      <c r="N1232" s="39"/>
    </row>
    <row r="1233" spans="1:14" s="25" customFormat="1" ht="13.35" customHeight="1">
      <c r="A1233" s="39"/>
      <c r="B1233" s="39"/>
      <c r="C1233" s="39"/>
      <c r="N1233" s="39"/>
    </row>
    <row r="1234" spans="1:14" s="25" customFormat="1" ht="13.35" customHeight="1">
      <c r="A1234" s="39"/>
      <c r="B1234" s="39"/>
      <c r="C1234" s="39"/>
      <c r="N1234" s="39"/>
    </row>
    <row r="1235" spans="1:14" s="25" customFormat="1" ht="13.35" customHeight="1">
      <c r="A1235" s="39"/>
      <c r="B1235" s="39"/>
      <c r="C1235" s="39"/>
      <c r="N1235" s="39"/>
    </row>
    <row r="1236" spans="1:14" s="25" customFormat="1" ht="13.35" customHeight="1">
      <c r="A1236" s="39"/>
      <c r="B1236" s="39"/>
      <c r="C1236" s="39"/>
      <c r="N1236" s="39"/>
    </row>
    <row r="1237" spans="1:14" s="25" customFormat="1" ht="13.35" customHeight="1">
      <c r="A1237" s="39"/>
      <c r="B1237" s="39"/>
      <c r="C1237" s="39"/>
      <c r="N1237" s="39"/>
    </row>
    <row r="1238" spans="1:14" s="25" customFormat="1" ht="13.35" customHeight="1">
      <c r="A1238" s="39"/>
      <c r="B1238" s="39"/>
      <c r="C1238" s="39"/>
      <c r="N1238" s="39"/>
    </row>
    <row r="1239" spans="1:14" s="25" customFormat="1" ht="13.35" customHeight="1">
      <c r="A1239" s="39"/>
      <c r="B1239" s="39"/>
      <c r="C1239" s="39"/>
      <c r="N1239" s="39"/>
    </row>
    <row r="1240" spans="1:14" s="25" customFormat="1" ht="13.35" customHeight="1">
      <c r="A1240" s="39"/>
      <c r="B1240" s="39"/>
      <c r="C1240" s="39"/>
      <c r="N1240" s="39"/>
    </row>
    <row r="1241" spans="1:14" s="25" customFormat="1" ht="13.35" customHeight="1">
      <c r="A1241" s="39"/>
      <c r="B1241" s="39"/>
      <c r="C1241" s="39"/>
      <c r="N1241" s="39"/>
    </row>
    <row r="1242" spans="1:14" s="25" customFormat="1" ht="13.35" customHeight="1">
      <c r="A1242" s="39"/>
      <c r="B1242" s="39"/>
      <c r="C1242" s="39"/>
      <c r="N1242" s="39"/>
    </row>
    <row r="1243" spans="1:14" s="25" customFormat="1" ht="13.35" customHeight="1">
      <c r="A1243" s="39"/>
      <c r="B1243" s="39"/>
      <c r="C1243" s="39"/>
      <c r="N1243" s="39"/>
    </row>
    <row r="1244" spans="1:14" s="25" customFormat="1" ht="13.35" customHeight="1">
      <c r="A1244" s="39"/>
      <c r="B1244" s="39"/>
      <c r="C1244" s="39"/>
      <c r="N1244" s="39"/>
    </row>
    <row r="1245" spans="1:14" s="25" customFormat="1" ht="13.35" customHeight="1">
      <c r="A1245" s="39"/>
      <c r="B1245" s="39"/>
      <c r="C1245" s="39"/>
      <c r="N1245" s="39"/>
    </row>
    <row r="1246" spans="1:14" s="25" customFormat="1" ht="13.35" customHeight="1">
      <c r="A1246" s="39"/>
      <c r="B1246" s="39"/>
      <c r="C1246" s="39"/>
      <c r="N1246" s="39"/>
    </row>
    <row r="1247" spans="1:14" s="25" customFormat="1" ht="13.35" customHeight="1">
      <c r="A1247" s="39"/>
      <c r="B1247" s="39"/>
      <c r="C1247" s="39"/>
      <c r="N1247" s="39"/>
    </row>
    <row r="1248" spans="1:14" s="25" customFormat="1" ht="13.35" customHeight="1">
      <c r="A1248" s="39"/>
      <c r="B1248" s="39"/>
      <c r="C1248" s="39"/>
      <c r="N1248" s="39"/>
    </row>
    <row r="1249" spans="1:14" s="25" customFormat="1" ht="13.35" customHeight="1">
      <c r="A1249" s="39"/>
      <c r="B1249" s="39"/>
      <c r="C1249" s="39"/>
      <c r="N1249" s="39"/>
    </row>
    <row r="1250" spans="1:14" s="25" customFormat="1" ht="13.35" customHeight="1">
      <c r="A1250" s="39"/>
      <c r="B1250" s="39"/>
      <c r="C1250" s="39"/>
      <c r="N1250" s="39"/>
    </row>
    <row r="1251" spans="1:14" s="25" customFormat="1" ht="13.35" customHeight="1">
      <c r="A1251" s="39"/>
      <c r="B1251" s="39"/>
      <c r="C1251" s="39"/>
      <c r="N1251" s="39"/>
    </row>
    <row r="1252" spans="1:14" s="25" customFormat="1" ht="13.35" customHeight="1">
      <c r="A1252" s="39"/>
      <c r="B1252" s="39"/>
      <c r="C1252" s="39"/>
      <c r="N1252" s="39"/>
    </row>
    <row r="1253" spans="1:14" s="25" customFormat="1" ht="13.35" customHeight="1">
      <c r="A1253" s="39"/>
      <c r="B1253" s="39"/>
      <c r="C1253" s="39"/>
      <c r="N1253" s="39"/>
    </row>
    <row r="1254" spans="1:14" s="25" customFormat="1" ht="13.35" customHeight="1">
      <c r="A1254" s="39"/>
      <c r="B1254" s="39"/>
      <c r="C1254" s="39"/>
      <c r="N1254" s="39"/>
    </row>
    <row r="1255" spans="1:14" s="25" customFormat="1" ht="13.35" customHeight="1">
      <c r="A1255" s="39"/>
      <c r="B1255" s="39"/>
      <c r="C1255" s="39"/>
      <c r="N1255" s="39"/>
    </row>
    <row r="1256" spans="1:14" s="25" customFormat="1" ht="13.35" customHeight="1">
      <c r="A1256" s="39"/>
      <c r="B1256" s="39"/>
      <c r="C1256" s="39"/>
      <c r="N1256" s="39"/>
    </row>
    <row r="1257" spans="1:14" s="25" customFormat="1" ht="13.35" customHeight="1">
      <c r="A1257" s="39"/>
      <c r="B1257" s="39"/>
      <c r="C1257" s="39"/>
      <c r="N1257" s="39"/>
    </row>
    <row r="1258" spans="1:14" s="25" customFormat="1" ht="13.35" customHeight="1">
      <c r="A1258" s="39"/>
      <c r="B1258" s="39"/>
      <c r="C1258" s="39"/>
      <c r="N1258" s="39"/>
    </row>
    <row r="1259" spans="1:14" s="25" customFormat="1" ht="13.35" customHeight="1">
      <c r="A1259" s="39"/>
      <c r="B1259" s="39"/>
      <c r="C1259" s="39"/>
      <c r="N1259" s="39"/>
    </row>
    <row r="1260" spans="1:14" s="25" customFormat="1" ht="13.35" customHeight="1">
      <c r="A1260" s="39"/>
      <c r="B1260" s="39"/>
      <c r="C1260" s="39"/>
      <c r="N1260" s="39"/>
    </row>
    <row r="1261" spans="1:14" s="25" customFormat="1" ht="13.35" customHeight="1">
      <c r="A1261" s="39"/>
      <c r="B1261" s="39"/>
      <c r="C1261" s="39"/>
      <c r="N1261" s="39"/>
    </row>
    <row r="1262" spans="1:14" s="25" customFormat="1" ht="13.35" customHeight="1">
      <c r="A1262" s="39"/>
      <c r="B1262" s="39"/>
      <c r="C1262" s="39"/>
      <c r="N1262" s="39"/>
    </row>
    <row r="1263" spans="1:14" s="25" customFormat="1" ht="13.35" customHeight="1">
      <c r="A1263" s="39"/>
      <c r="B1263" s="39"/>
      <c r="C1263" s="39"/>
      <c r="N1263" s="39"/>
    </row>
    <row r="1264" spans="1:14" s="25" customFormat="1" ht="13.35" customHeight="1">
      <c r="A1264" s="39"/>
      <c r="B1264" s="39"/>
      <c r="C1264" s="39"/>
      <c r="N1264" s="39"/>
    </row>
    <row r="1265" spans="1:14" s="25" customFormat="1" ht="13.35" customHeight="1">
      <c r="A1265" s="39"/>
      <c r="B1265" s="39"/>
      <c r="C1265" s="39"/>
      <c r="N1265" s="39"/>
    </row>
    <row r="1266" spans="1:14" s="25" customFormat="1" ht="13.35" customHeight="1">
      <c r="A1266" s="39"/>
      <c r="B1266" s="39"/>
      <c r="C1266" s="39"/>
      <c r="N1266" s="39"/>
    </row>
    <row r="1267" spans="1:14" s="25" customFormat="1" ht="13.35" customHeight="1">
      <c r="A1267" s="39"/>
      <c r="B1267" s="39"/>
      <c r="C1267" s="39"/>
      <c r="N1267" s="39"/>
    </row>
    <row r="1268" spans="1:14" s="25" customFormat="1" ht="13.35" customHeight="1">
      <c r="A1268" s="39"/>
      <c r="B1268" s="39"/>
      <c r="C1268" s="39"/>
      <c r="N1268" s="39"/>
    </row>
    <row r="1269" spans="1:14" s="25" customFormat="1" ht="13.35" customHeight="1">
      <c r="A1269" s="39"/>
      <c r="B1269" s="39"/>
      <c r="C1269" s="39"/>
      <c r="N1269" s="39"/>
    </row>
    <row r="1270" spans="1:14" s="25" customFormat="1" ht="13.35" customHeight="1">
      <c r="A1270" s="39"/>
      <c r="B1270" s="39"/>
      <c r="C1270" s="39"/>
      <c r="N1270" s="39"/>
    </row>
    <row r="1271" spans="1:14" s="25" customFormat="1" ht="13.35" customHeight="1">
      <c r="A1271" s="39"/>
      <c r="B1271" s="39"/>
      <c r="C1271" s="39"/>
      <c r="N1271" s="39"/>
    </row>
    <row r="1272" spans="1:14" s="25" customFormat="1" ht="13.35" customHeight="1">
      <c r="A1272" s="39"/>
      <c r="B1272" s="39"/>
      <c r="C1272" s="39"/>
      <c r="N1272" s="39"/>
    </row>
    <row r="1273" spans="1:14" s="25" customFormat="1" ht="13.35" customHeight="1">
      <c r="A1273" s="39"/>
      <c r="B1273" s="39"/>
      <c r="C1273" s="39"/>
      <c r="N1273" s="39"/>
    </row>
    <row r="1274" spans="1:14" s="25" customFormat="1" ht="13.35" customHeight="1">
      <c r="A1274" s="39"/>
      <c r="B1274" s="39"/>
      <c r="C1274" s="39"/>
      <c r="N1274" s="39"/>
    </row>
    <row r="1275" spans="1:14" s="25" customFormat="1" ht="13.35" customHeight="1">
      <c r="A1275" s="39"/>
      <c r="B1275" s="39"/>
      <c r="C1275" s="39"/>
      <c r="N1275" s="39"/>
    </row>
    <row r="1276" spans="1:14" s="25" customFormat="1" ht="13.35" customHeight="1">
      <c r="A1276" s="39"/>
      <c r="B1276" s="39"/>
      <c r="C1276" s="39"/>
      <c r="N1276" s="39"/>
    </row>
    <row r="1277" spans="1:14" s="25" customFormat="1" ht="13.35" customHeight="1">
      <c r="A1277" s="39"/>
      <c r="B1277" s="39"/>
      <c r="C1277" s="39"/>
      <c r="N1277" s="39"/>
    </row>
    <row r="1278" spans="1:14" s="25" customFormat="1" ht="13.35" customHeight="1">
      <c r="A1278" s="39"/>
      <c r="B1278" s="39"/>
      <c r="C1278" s="39"/>
      <c r="N1278" s="39"/>
    </row>
    <row r="1279" spans="1:14" s="25" customFormat="1" ht="13.35" customHeight="1">
      <c r="A1279" s="39"/>
      <c r="B1279" s="39"/>
      <c r="C1279" s="39"/>
      <c r="N1279" s="39"/>
    </row>
    <row r="1280" spans="1:14" s="25" customFormat="1" ht="13.35" customHeight="1">
      <c r="A1280" s="39"/>
      <c r="B1280" s="39"/>
      <c r="C1280" s="39"/>
      <c r="N1280" s="39"/>
    </row>
    <row r="1281" spans="1:14" s="25" customFormat="1" ht="13.35" customHeight="1">
      <c r="A1281" s="39"/>
      <c r="B1281" s="39"/>
      <c r="C1281" s="39"/>
      <c r="N1281" s="39"/>
    </row>
    <row r="1282" spans="1:14" s="25" customFormat="1" ht="13.35" customHeight="1">
      <c r="A1282" s="39"/>
      <c r="B1282" s="39"/>
      <c r="C1282" s="39"/>
      <c r="N1282" s="39"/>
    </row>
    <row r="1283" spans="1:14" s="25" customFormat="1" ht="13.35" customHeight="1">
      <c r="A1283" s="39"/>
      <c r="B1283" s="39"/>
      <c r="C1283" s="39"/>
      <c r="N1283" s="39"/>
    </row>
    <row r="1284" spans="1:14" s="25" customFormat="1" ht="13.35" customHeight="1">
      <c r="A1284" s="39"/>
      <c r="B1284" s="39"/>
      <c r="C1284" s="39"/>
      <c r="N1284" s="39"/>
    </row>
    <row r="1285" spans="1:14" s="25" customFormat="1" ht="13.35" customHeight="1">
      <c r="A1285" s="39"/>
      <c r="B1285" s="39"/>
      <c r="C1285" s="39"/>
      <c r="N1285" s="39"/>
    </row>
    <row r="1286" spans="1:14" s="25" customFormat="1" ht="13.35" customHeight="1">
      <c r="A1286" s="39"/>
      <c r="B1286" s="39"/>
      <c r="C1286" s="39"/>
      <c r="N1286" s="39"/>
    </row>
    <row r="1287" spans="1:14" s="25" customFormat="1" ht="13.35" customHeight="1">
      <c r="A1287" s="39"/>
      <c r="B1287" s="39"/>
      <c r="C1287" s="39"/>
      <c r="N1287" s="39"/>
    </row>
    <row r="1288" spans="1:14" s="25" customFormat="1" ht="13.35" customHeight="1">
      <c r="A1288" s="39"/>
      <c r="B1288" s="39"/>
      <c r="C1288" s="39"/>
      <c r="N1288" s="39"/>
    </row>
    <row r="1289" spans="1:14" s="25" customFormat="1" ht="13.35" customHeight="1">
      <c r="A1289" s="39"/>
      <c r="B1289" s="39"/>
      <c r="C1289" s="39"/>
      <c r="N1289" s="39"/>
    </row>
    <row r="1290" spans="1:14" s="25" customFormat="1" ht="13.35" customHeight="1">
      <c r="A1290" s="39"/>
      <c r="B1290" s="39"/>
      <c r="C1290" s="39"/>
      <c r="N1290" s="39"/>
    </row>
    <row r="1291" spans="1:14" s="25" customFormat="1" ht="13.35" customHeight="1">
      <c r="A1291" s="39"/>
      <c r="B1291" s="39"/>
      <c r="C1291" s="39"/>
      <c r="N1291" s="39"/>
    </row>
    <row r="1292" spans="1:14" s="25" customFormat="1" ht="13.35" customHeight="1">
      <c r="A1292" s="39"/>
      <c r="B1292" s="39"/>
      <c r="C1292" s="39"/>
      <c r="N1292" s="39"/>
    </row>
    <row r="1293" spans="1:14" s="25" customFormat="1" ht="13.35" customHeight="1">
      <c r="A1293" s="39"/>
      <c r="B1293" s="39"/>
      <c r="C1293" s="39"/>
      <c r="N1293" s="39"/>
    </row>
    <row r="1294" spans="1:14" s="25" customFormat="1" ht="13.35" customHeight="1">
      <c r="A1294" s="39"/>
      <c r="B1294" s="39"/>
      <c r="C1294" s="39"/>
      <c r="N1294" s="39"/>
    </row>
    <row r="1295" spans="1:14" s="25" customFormat="1" ht="13.35" customHeight="1">
      <c r="A1295" s="39"/>
      <c r="B1295" s="39"/>
      <c r="C1295" s="39"/>
      <c r="N1295" s="39"/>
    </row>
    <row r="1296" spans="1:14" s="25" customFormat="1" ht="13.35" customHeight="1">
      <c r="A1296" s="39"/>
      <c r="B1296" s="39"/>
      <c r="C1296" s="39"/>
      <c r="N1296" s="39"/>
    </row>
    <row r="1297" spans="1:14" s="25" customFormat="1" ht="13.35" customHeight="1">
      <c r="A1297" s="39"/>
      <c r="B1297" s="39"/>
      <c r="C1297" s="39"/>
      <c r="N1297" s="39"/>
    </row>
    <row r="1298" spans="1:14" s="25" customFormat="1" ht="13.35" customHeight="1">
      <c r="A1298" s="39"/>
      <c r="B1298" s="39"/>
      <c r="C1298" s="39"/>
      <c r="N1298" s="39"/>
    </row>
    <row r="1299" spans="1:14" s="25" customFormat="1" ht="13.35" customHeight="1">
      <c r="A1299" s="39"/>
      <c r="B1299" s="39"/>
      <c r="C1299" s="39"/>
      <c r="N1299" s="39"/>
    </row>
    <row r="1300" spans="1:14" s="25" customFormat="1" ht="13.35" customHeight="1">
      <c r="A1300" s="39"/>
      <c r="B1300" s="39"/>
      <c r="C1300" s="39"/>
      <c r="N1300" s="39"/>
    </row>
    <row r="1301" spans="1:14" s="25" customFormat="1" ht="13.35" customHeight="1">
      <c r="A1301" s="39"/>
      <c r="B1301" s="39"/>
      <c r="C1301" s="39"/>
      <c r="N1301" s="39"/>
    </row>
    <row r="1302" spans="1:14" s="25" customFormat="1" ht="13.35" customHeight="1">
      <c r="A1302" s="39"/>
      <c r="B1302" s="39"/>
      <c r="C1302" s="39"/>
      <c r="N1302" s="39"/>
    </row>
    <row r="1303" spans="1:14" s="25" customFormat="1" ht="13.35" customHeight="1">
      <c r="A1303" s="39"/>
      <c r="B1303" s="39"/>
      <c r="C1303" s="39"/>
      <c r="N1303" s="39"/>
    </row>
    <row r="1304" spans="1:14" s="25" customFormat="1" ht="13.35" customHeight="1">
      <c r="A1304" s="39"/>
      <c r="B1304" s="39"/>
      <c r="C1304" s="39"/>
      <c r="N1304" s="39"/>
    </row>
    <row r="1305" spans="1:14" s="25" customFormat="1" ht="13.35" customHeight="1">
      <c r="A1305" s="39"/>
      <c r="B1305" s="39"/>
      <c r="C1305" s="39"/>
      <c r="N1305" s="39"/>
    </row>
    <row r="1306" spans="1:14" s="25" customFormat="1" ht="13.35" customHeight="1">
      <c r="A1306" s="39"/>
      <c r="B1306" s="39"/>
      <c r="C1306" s="39"/>
      <c r="N1306" s="39"/>
    </row>
    <row r="1307" spans="1:14" s="25" customFormat="1" ht="13.35" customHeight="1">
      <c r="A1307" s="39"/>
      <c r="B1307" s="39"/>
      <c r="C1307" s="39"/>
      <c r="N1307" s="39"/>
    </row>
    <row r="1308" spans="1:14" s="25" customFormat="1" ht="13.35" customHeight="1">
      <c r="A1308" s="39"/>
      <c r="B1308" s="39"/>
      <c r="C1308" s="39"/>
      <c r="N1308" s="39"/>
    </row>
    <row r="1309" spans="1:14" s="25" customFormat="1" ht="13.35" customHeight="1">
      <c r="A1309" s="39"/>
      <c r="B1309" s="39"/>
      <c r="C1309" s="39"/>
      <c r="N1309" s="39"/>
    </row>
    <row r="1310" spans="1:14" s="25" customFormat="1" ht="13.35" customHeight="1">
      <c r="A1310" s="39"/>
      <c r="B1310" s="39"/>
      <c r="C1310" s="39"/>
      <c r="N1310" s="39"/>
    </row>
    <row r="1311" spans="1:14" s="25" customFormat="1" ht="13.35" customHeight="1">
      <c r="A1311" s="39"/>
      <c r="B1311" s="39"/>
      <c r="C1311" s="39"/>
      <c r="N1311" s="39"/>
    </row>
    <row r="1312" spans="1:14" s="25" customFormat="1" ht="13.35" customHeight="1">
      <c r="A1312" s="39"/>
      <c r="B1312" s="39"/>
      <c r="C1312" s="39"/>
      <c r="N1312" s="39"/>
    </row>
    <row r="1313" spans="1:14" s="25" customFormat="1" ht="13.35" customHeight="1">
      <c r="A1313" s="39"/>
      <c r="B1313" s="39"/>
      <c r="C1313" s="39"/>
      <c r="N1313" s="39"/>
    </row>
    <row r="1314" spans="1:14" s="25" customFormat="1" ht="13.35" customHeight="1">
      <c r="A1314" s="39"/>
      <c r="B1314" s="39"/>
      <c r="C1314" s="39"/>
      <c r="N1314" s="39"/>
    </row>
    <row r="1315" spans="1:14" s="25" customFormat="1" ht="13.35" customHeight="1">
      <c r="A1315" s="39"/>
      <c r="B1315" s="39"/>
      <c r="C1315" s="39"/>
      <c r="N1315" s="39"/>
    </row>
    <row r="1316" spans="1:14" s="25" customFormat="1" ht="13.35" customHeight="1">
      <c r="A1316" s="39"/>
      <c r="B1316" s="39"/>
      <c r="C1316" s="39"/>
      <c r="N1316" s="39"/>
    </row>
    <row r="1317" spans="1:14" s="25" customFormat="1" ht="13.35" customHeight="1">
      <c r="A1317" s="39"/>
      <c r="B1317" s="39"/>
      <c r="C1317" s="39"/>
      <c r="N1317" s="39"/>
    </row>
    <row r="1318" spans="1:14" s="25" customFormat="1" ht="13.35" customHeight="1">
      <c r="A1318" s="39"/>
      <c r="B1318" s="39"/>
      <c r="C1318" s="39"/>
      <c r="N1318" s="39"/>
    </row>
    <row r="1319" spans="1:14" s="25" customFormat="1" ht="13.35" customHeight="1">
      <c r="A1319" s="39"/>
      <c r="B1319" s="39"/>
      <c r="C1319" s="39"/>
      <c r="N1319" s="39"/>
    </row>
    <row r="1320" spans="1:14" s="25" customFormat="1" ht="13.35" customHeight="1">
      <c r="A1320" s="39"/>
      <c r="B1320" s="39"/>
      <c r="C1320" s="39"/>
      <c r="N1320" s="39"/>
    </row>
    <row r="1321" spans="1:14" s="25" customFormat="1" ht="13.35" customHeight="1">
      <c r="A1321" s="39"/>
      <c r="B1321" s="39"/>
      <c r="C1321" s="39"/>
      <c r="N1321" s="39"/>
    </row>
    <row r="1322" spans="1:14" s="25" customFormat="1" ht="13.35" customHeight="1">
      <c r="A1322" s="39"/>
      <c r="B1322" s="39"/>
      <c r="C1322" s="39"/>
      <c r="N1322" s="39"/>
    </row>
    <row r="1323" spans="1:14" s="25" customFormat="1" ht="13.35" customHeight="1">
      <c r="A1323" s="39"/>
      <c r="B1323" s="39"/>
      <c r="C1323" s="39"/>
      <c r="N1323" s="39"/>
    </row>
    <row r="1324" spans="1:14" s="25" customFormat="1" ht="13.35" customHeight="1">
      <c r="A1324" s="39"/>
      <c r="B1324" s="39"/>
      <c r="C1324" s="39"/>
      <c r="N1324" s="39"/>
    </row>
    <row r="1325" spans="1:14" s="25" customFormat="1" ht="13.35" customHeight="1">
      <c r="A1325" s="39"/>
      <c r="B1325" s="39"/>
      <c r="C1325" s="39"/>
      <c r="N1325" s="39"/>
    </row>
    <row r="1326" spans="1:14" s="25" customFormat="1" ht="13.35" customHeight="1">
      <c r="A1326" s="39"/>
      <c r="B1326" s="39"/>
      <c r="C1326" s="39"/>
      <c r="N1326" s="39"/>
    </row>
    <row r="1327" spans="1:14" s="25" customFormat="1" ht="13.35" customHeight="1">
      <c r="A1327" s="39"/>
      <c r="B1327" s="39"/>
      <c r="C1327" s="39"/>
      <c r="N1327" s="39"/>
    </row>
    <row r="1328" spans="1:14" s="25" customFormat="1" ht="13.35" customHeight="1">
      <c r="A1328" s="39"/>
      <c r="B1328" s="39"/>
      <c r="C1328" s="39"/>
      <c r="N1328" s="39"/>
    </row>
    <row r="1329" spans="1:14" s="25" customFormat="1" ht="13.35" customHeight="1">
      <c r="A1329" s="39"/>
      <c r="B1329" s="39"/>
      <c r="C1329" s="39"/>
      <c r="N1329" s="39"/>
    </row>
    <row r="1330" spans="1:14" s="25" customFormat="1" ht="13.35" customHeight="1">
      <c r="A1330" s="39"/>
      <c r="B1330" s="39"/>
      <c r="C1330" s="39"/>
      <c r="N1330" s="39"/>
    </row>
    <row r="1331" spans="1:14" s="25" customFormat="1" ht="13.35" customHeight="1">
      <c r="A1331" s="39"/>
      <c r="B1331" s="39"/>
      <c r="C1331" s="39"/>
      <c r="N1331" s="39"/>
    </row>
    <row r="1332" spans="1:14" s="25" customFormat="1" ht="13.35" customHeight="1">
      <c r="A1332" s="39"/>
      <c r="B1332" s="39"/>
      <c r="C1332" s="39"/>
      <c r="N1332" s="39"/>
    </row>
    <row r="1333" spans="1:14" s="25" customFormat="1" ht="13.35" customHeight="1">
      <c r="A1333" s="39"/>
      <c r="B1333" s="39"/>
      <c r="C1333" s="39"/>
      <c r="N1333" s="39"/>
    </row>
    <row r="1334" spans="1:14" s="25" customFormat="1" ht="13.35" customHeight="1">
      <c r="A1334" s="39"/>
      <c r="B1334" s="39"/>
      <c r="C1334" s="39"/>
      <c r="N1334" s="39"/>
    </row>
    <row r="1335" spans="1:14" s="25" customFormat="1" ht="13.35" customHeight="1">
      <c r="A1335" s="39"/>
      <c r="B1335" s="39"/>
      <c r="C1335" s="39"/>
      <c r="N1335" s="39"/>
    </row>
    <row r="1336" spans="1:14" s="25" customFormat="1" ht="13.35" customHeight="1">
      <c r="A1336" s="39"/>
      <c r="B1336" s="39"/>
      <c r="C1336" s="39"/>
      <c r="N1336" s="39"/>
    </row>
    <row r="1337" spans="1:14" s="25" customFormat="1" ht="13.35" customHeight="1">
      <c r="A1337" s="39"/>
      <c r="B1337" s="39"/>
      <c r="C1337" s="39"/>
      <c r="N1337" s="39"/>
    </row>
    <row r="1338" spans="1:14" s="25" customFormat="1" ht="13.35" customHeight="1">
      <c r="A1338" s="39"/>
      <c r="B1338" s="39"/>
      <c r="C1338" s="39"/>
      <c r="N1338" s="39"/>
    </row>
    <row r="1339" spans="1:14" s="25" customFormat="1" ht="13.35" customHeight="1">
      <c r="A1339" s="39"/>
      <c r="B1339" s="39"/>
      <c r="C1339" s="39"/>
      <c r="N1339" s="39"/>
    </row>
    <row r="1340" spans="1:14" s="25" customFormat="1" ht="13.35" customHeight="1">
      <c r="A1340" s="39"/>
      <c r="B1340" s="39"/>
      <c r="C1340" s="39"/>
      <c r="N1340" s="39"/>
    </row>
    <row r="1341" spans="1:14" s="25" customFormat="1" ht="13.35" customHeight="1">
      <c r="A1341" s="39"/>
      <c r="B1341" s="39"/>
      <c r="C1341" s="39"/>
      <c r="N1341" s="39"/>
    </row>
    <row r="1342" spans="1:14" s="25" customFormat="1" ht="13.35" customHeight="1">
      <c r="A1342" s="39"/>
      <c r="B1342" s="39"/>
      <c r="C1342" s="39"/>
      <c r="N1342" s="39"/>
    </row>
    <row r="1343" spans="1:14" s="25" customFormat="1" ht="13.35" customHeight="1">
      <c r="A1343" s="39"/>
      <c r="B1343" s="39"/>
      <c r="C1343" s="39"/>
      <c r="N1343" s="39"/>
    </row>
    <row r="1344" spans="1:14" s="25" customFormat="1" ht="13.35" customHeight="1">
      <c r="A1344" s="39"/>
      <c r="B1344" s="39"/>
      <c r="C1344" s="39"/>
      <c r="N1344" s="39"/>
    </row>
    <row r="1345" spans="1:14" s="25" customFormat="1" ht="13.35" customHeight="1">
      <c r="A1345" s="39"/>
      <c r="B1345" s="39"/>
      <c r="C1345" s="39"/>
      <c r="N1345" s="39"/>
    </row>
    <row r="1346" spans="1:14" s="25" customFormat="1" ht="13.35" customHeight="1">
      <c r="A1346" s="39"/>
      <c r="B1346" s="39"/>
      <c r="C1346" s="39"/>
      <c r="N1346" s="39"/>
    </row>
    <row r="1347" spans="1:14" s="25" customFormat="1" ht="13.35" customHeight="1">
      <c r="A1347" s="39"/>
      <c r="B1347" s="39"/>
      <c r="C1347" s="39"/>
      <c r="N1347" s="39"/>
    </row>
    <row r="1348" spans="1:14" s="25" customFormat="1" ht="13.35" customHeight="1">
      <c r="A1348" s="39"/>
      <c r="B1348" s="39"/>
      <c r="C1348" s="39"/>
      <c r="N1348" s="39"/>
    </row>
    <row r="1349" spans="1:14" s="25" customFormat="1" ht="13.35" customHeight="1">
      <c r="A1349" s="39"/>
      <c r="B1349" s="39"/>
      <c r="C1349" s="39"/>
      <c r="N1349" s="39"/>
    </row>
    <row r="1350" spans="1:14" s="25" customFormat="1" ht="13.35" customHeight="1">
      <c r="A1350" s="39"/>
      <c r="B1350" s="39"/>
      <c r="C1350" s="39"/>
      <c r="N1350" s="39"/>
    </row>
    <row r="1351" spans="1:14" s="25" customFormat="1" ht="13.35" customHeight="1">
      <c r="A1351" s="39"/>
      <c r="B1351" s="39"/>
      <c r="C1351" s="39"/>
      <c r="N1351" s="39"/>
    </row>
    <row r="1352" spans="1:14" s="25" customFormat="1" ht="13.35" customHeight="1">
      <c r="A1352" s="39"/>
      <c r="B1352" s="39"/>
      <c r="C1352" s="39"/>
      <c r="N1352" s="39"/>
    </row>
    <row r="1353" spans="1:14" s="25" customFormat="1" ht="13.35" customHeight="1">
      <c r="A1353" s="39"/>
      <c r="B1353" s="39"/>
      <c r="C1353" s="39"/>
      <c r="N1353" s="39"/>
    </row>
    <row r="1354" spans="1:14" s="25" customFormat="1" ht="13.35" customHeight="1">
      <c r="A1354" s="39"/>
      <c r="B1354" s="39"/>
      <c r="C1354" s="39"/>
      <c r="N1354" s="39"/>
    </row>
    <row r="1355" spans="1:14" s="25" customFormat="1" ht="13.35" customHeight="1">
      <c r="A1355" s="39"/>
      <c r="B1355" s="39"/>
      <c r="C1355" s="39"/>
      <c r="N1355" s="39"/>
    </row>
    <row r="1356" spans="1:14" s="25" customFormat="1" ht="13.35" customHeight="1">
      <c r="A1356" s="39"/>
      <c r="B1356" s="39"/>
      <c r="C1356" s="39"/>
      <c r="N1356" s="39"/>
    </row>
    <row r="1357" spans="1:14" s="25" customFormat="1" ht="13.35" customHeight="1">
      <c r="A1357" s="39"/>
      <c r="B1357" s="39"/>
      <c r="C1357" s="39"/>
      <c r="N1357" s="39"/>
    </row>
    <row r="1358" spans="1:14" s="25" customFormat="1" ht="13.35" customHeight="1">
      <c r="A1358" s="39"/>
      <c r="B1358" s="39"/>
      <c r="C1358" s="39"/>
      <c r="N1358" s="39"/>
    </row>
    <row r="1359" spans="1:14" s="25" customFormat="1" ht="13.35" customHeight="1">
      <c r="A1359" s="39"/>
      <c r="B1359" s="39"/>
      <c r="C1359" s="39"/>
      <c r="N1359" s="39"/>
    </row>
    <row r="1360" spans="1:14" s="25" customFormat="1" ht="13.35" customHeight="1">
      <c r="A1360" s="39"/>
      <c r="B1360" s="39"/>
      <c r="C1360" s="39"/>
      <c r="N1360" s="39"/>
    </row>
    <row r="1361" spans="1:14" s="25" customFormat="1" ht="13.35" customHeight="1">
      <c r="A1361" s="39"/>
      <c r="B1361" s="39"/>
      <c r="C1361" s="39"/>
      <c r="N1361" s="39"/>
    </row>
    <row r="1362" spans="1:14" s="25" customFormat="1" ht="13.35" customHeight="1">
      <c r="A1362" s="39"/>
      <c r="B1362" s="39"/>
      <c r="C1362" s="39"/>
      <c r="N1362" s="39"/>
    </row>
    <row r="1363" spans="1:14" s="25" customFormat="1" ht="13.35" customHeight="1">
      <c r="A1363" s="39"/>
      <c r="B1363" s="39"/>
      <c r="C1363" s="39"/>
      <c r="N1363" s="39"/>
    </row>
    <row r="1364" spans="1:14" s="25" customFormat="1" ht="13.35" customHeight="1">
      <c r="A1364" s="39"/>
      <c r="B1364" s="39"/>
      <c r="C1364" s="39"/>
      <c r="N1364" s="39"/>
    </row>
    <row r="1365" spans="1:14" s="25" customFormat="1" ht="13.35" customHeight="1">
      <c r="A1365" s="39"/>
      <c r="B1365" s="39"/>
      <c r="C1365" s="39"/>
      <c r="N1365" s="39"/>
    </row>
    <row r="1366" spans="1:14" s="25" customFormat="1" ht="13.35" customHeight="1">
      <c r="A1366" s="39"/>
      <c r="B1366" s="39"/>
      <c r="C1366" s="39"/>
      <c r="N1366" s="39"/>
    </row>
    <row r="1367" spans="1:14" s="25" customFormat="1" ht="13.35" customHeight="1">
      <c r="A1367" s="39"/>
      <c r="B1367" s="39"/>
      <c r="C1367" s="39"/>
      <c r="N1367" s="39"/>
    </row>
    <row r="1368" spans="1:14" s="25" customFormat="1" ht="13.35" customHeight="1">
      <c r="A1368" s="39"/>
      <c r="B1368" s="39"/>
      <c r="C1368" s="39"/>
      <c r="N1368" s="39"/>
    </row>
    <row r="1369" spans="1:14" s="25" customFormat="1" ht="13.35" customHeight="1">
      <c r="A1369" s="39"/>
      <c r="B1369" s="39"/>
      <c r="C1369" s="39"/>
      <c r="N1369" s="39"/>
    </row>
    <row r="1370" spans="1:14" s="25" customFormat="1" ht="13.35" customHeight="1">
      <c r="A1370" s="39"/>
      <c r="B1370" s="39"/>
      <c r="C1370" s="39"/>
      <c r="N1370" s="39"/>
    </row>
    <row r="1371" spans="1:14" s="25" customFormat="1" ht="13.35" customHeight="1">
      <c r="A1371" s="39"/>
      <c r="B1371" s="39"/>
      <c r="C1371" s="39"/>
      <c r="N1371" s="39"/>
    </row>
    <row r="1372" spans="1:14" s="25" customFormat="1" ht="13.35" customHeight="1">
      <c r="A1372" s="39"/>
      <c r="B1372" s="39"/>
      <c r="C1372" s="39"/>
      <c r="N1372" s="39"/>
    </row>
    <row r="1373" spans="1:14" s="25" customFormat="1" ht="13.35" customHeight="1">
      <c r="A1373" s="39"/>
      <c r="B1373" s="39"/>
      <c r="C1373" s="39"/>
      <c r="N1373" s="39"/>
    </row>
    <row r="1374" spans="1:14" s="25" customFormat="1" ht="13.35" customHeight="1">
      <c r="A1374" s="39"/>
      <c r="B1374" s="39"/>
      <c r="C1374" s="39"/>
      <c r="N1374" s="39"/>
    </row>
    <row r="1375" spans="1:14" s="25" customFormat="1" ht="13.35" customHeight="1">
      <c r="A1375" s="39"/>
      <c r="B1375" s="39"/>
      <c r="C1375" s="39"/>
      <c r="N1375" s="39"/>
    </row>
    <row r="1376" spans="1:14" s="25" customFormat="1" ht="13.35" customHeight="1">
      <c r="A1376" s="39"/>
      <c r="B1376" s="39"/>
      <c r="C1376" s="39"/>
      <c r="N1376" s="39"/>
    </row>
    <row r="1377" spans="1:14" s="25" customFormat="1" ht="13.35" customHeight="1">
      <c r="A1377" s="39"/>
      <c r="B1377" s="39"/>
      <c r="C1377" s="39"/>
      <c r="N1377" s="39"/>
    </row>
    <row r="1378" spans="1:14" s="25" customFormat="1" ht="13.35" customHeight="1">
      <c r="A1378" s="39"/>
      <c r="B1378" s="39"/>
      <c r="C1378" s="39"/>
      <c r="N1378" s="39"/>
    </row>
    <row r="1379" spans="1:14" s="25" customFormat="1" ht="13.35" customHeight="1">
      <c r="A1379" s="39"/>
      <c r="B1379" s="39"/>
      <c r="C1379" s="39"/>
      <c r="N1379" s="39"/>
    </row>
    <row r="1380" spans="1:14" s="25" customFormat="1" ht="13.35" customHeight="1">
      <c r="A1380" s="39"/>
      <c r="B1380" s="39"/>
      <c r="C1380" s="39"/>
      <c r="N1380" s="39"/>
    </row>
    <row r="1381" spans="1:14" s="25" customFormat="1" ht="13.35" customHeight="1">
      <c r="A1381" s="39"/>
      <c r="B1381" s="39"/>
      <c r="C1381" s="39"/>
      <c r="N1381" s="39"/>
    </row>
    <row r="1382" spans="1:14" s="25" customFormat="1" ht="13.35" customHeight="1">
      <c r="A1382" s="39"/>
      <c r="B1382" s="39"/>
      <c r="C1382" s="39"/>
      <c r="N1382" s="39"/>
    </row>
    <row r="1383" spans="1:14" s="25" customFormat="1" ht="13.35" customHeight="1">
      <c r="A1383" s="39"/>
      <c r="B1383" s="39"/>
      <c r="C1383" s="39"/>
      <c r="N1383" s="39"/>
    </row>
    <row r="1384" spans="1:14" s="25" customFormat="1" ht="13.35" customHeight="1">
      <c r="A1384" s="39"/>
      <c r="B1384" s="39"/>
      <c r="C1384" s="39"/>
      <c r="N1384" s="39"/>
    </row>
    <row r="1385" spans="1:14" s="25" customFormat="1" ht="13.35" customHeight="1">
      <c r="A1385" s="39"/>
      <c r="B1385" s="39"/>
      <c r="C1385" s="39"/>
      <c r="N1385" s="39"/>
    </row>
    <row r="1386" spans="1:14" s="25" customFormat="1" ht="13.35" customHeight="1">
      <c r="A1386" s="39"/>
      <c r="B1386" s="39"/>
      <c r="C1386" s="39"/>
      <c r="N1386" s="39"/>
    </row>
    <row r="1387" spans="1:14" s="25" customFormat="1" ht="13.35" customHeight="1">
      <c r="A1387" s="39"/>
      <c r="B1387" s="39"/>
      <c r="C1387" s="39"/>
      <c r="N1387" s="39"/>
    </row>
    <row r="1388" spans="1:14" s="25" customFormat="1" ht="13.35" customHeight="1">
      <c r="A1388" s="39"/>
      <c r="B1388" s="39"/>
      <c r="C1388" s="39"/>
      <c r="N1388" s="39"/>
    </row>
    <row r="1389" spans="1:14" s="25" customFormat="1" ht="13.35" customHeight="1">
      <c r="A1389" s="39"/>
      <c r="B1389" s="39"/>
      <c r="C1389" s="39"/>
      <c r="N1389" s="39"/>
    </row>
    <row r="1390" spans="1:14" s="25" customFormat="1" ht="13.35" customHeight="1">
      <c r="A1390" s="39"/>
      <c r="B1390" s="39"/>
      <c r="C1390" s="39"/>
      <c r="N1390" s="39"/>
    </row>
    <row r="1391" spans="1:14" s="25" customFormat="1" ht="13.35" customHeight="1">
      <c r="A1391" s="39"/>
      <c r="B1391" s="39"/>
      <c r="C1391" s="39"/>
      <c r="N1391" s="39"/>
    </row>
    <row r="1392" spans="1:14" s="25" customFormat="1" ht="13.35" customHeight="1">
      <c r="A1392" s="39"/>
      <c r="B1392" s="39"/>
      <c r="C1392" s="39"/>
      <c r="N1392" s="39"/>
    </row>
    <row r="1393" spans="1:14" s="25" customFormat="1" ht="13.35" customHeight="1">
      <c r="A1393" s="39"/>
      <c r="B1393" s="39"/>
      <c r="C1393" s="39"/>
      <c r="N1393" s="39"/>
    </row>
    <row r="1394" spans="1:14" s="25" customFormat="1" ht="13.35" customHeight="1">
      <c r="A1394" s="39"/>
      <c r="B1394" s="39"/>
      <c r="C1394" s="39"/>
      <c r="N1394" s="39"/>
    </row>
    <row r="1395" spans="1:14" s="25" customFormat="1" ht="13.35" customHeight="1">
      <c r="A1395" s="39"/>
      <c r="B1395" s="39"/>
      <c r="C1395" s="39"/>
      <c r="N1395" s="39"/>
    </row>
    <row r="1396" spans="1:14" s="25" customFormat="1" ht="13.35" customHeight="1">
      <c r="A1396" s="39"/>
      <c r="B1396" s="39"/>
      <c r="C1396" s="39"/>
      <c r="N1396" s="39"/>
    </row>
    <row r="1397" spans="1:14" s="25" customFormat="1" ht="13.35" customHeight="1">
      <c r="A1397" s="39"/>
      <c r="B1397" s="39"/>
      <c r="C1397" s="39"/>
      <c r="N1397" s="39"/>
    </row>
    <row r="1398" spans="1:14" s="25" customFormat="1" ht="13.35" customHeight="1">
      <c r="A1398" s="39"/>
      <c r="B1398" s="39"/>
      <c r="C1398" s="39"/>
      <c r="N1398" s="39"/>
    </row>
    <row r="1399" spans="1:14" s="25" customFormat="1" ht="13.35" customHeight="1">
      <c r="A1399" s="39"/>
      <c r="B1399" s="39"/>
      <c r="C1399" s="39"/>
      <c r="N1399" s="39"/>
    </row>
    <row r="1400" spans="1:14" s="25" customFormat="1" ht="13.35" customHeight="1">
      <c r="A1400" s="39"/>
      <c r="B1400" s="39"/>
      <c r="C1400" s="39"/>
      <c r="N1400" s="39"/>
    </row>
    <row r="1401" spans="1:14" s="25" customFormat="1" ht="13.35" customHeight="1">
      <c r="A1401" s="39"/>
      <c r="B1401" s="39"/>
      <c r="C1401" s="39"/>
      <c r="N1401" s="39"/>
    </row>
    <row r="1402" spans="1:14" s="25" customFormat="1" ht="13.35" customHeight="1">
      <c r="A1402" s="39"/>
      <c r="B1402" s="39"/>
      <c r="C1402" s="39"/>
      <c r="N1402" s="39"/>
    </row>
    <row r="1403" spans="1:14" s="25" customFormat="1" ht="13.35" customHeight="1">
      <c r="A1403" s="39"/>
      <c r="B1403" s="39"/>
      <c r="C1403" s="39"/>
      <c r="N1403" s="39"/>
    </row>
    <row r="1404" spans="1:14" s="25" customFormat="1" ht="13.35" customHeight="1">
      <c r="A1404" s="39"/>
      <c r="B1404" s="39"/>
      <c r="C1404" s="39"/>
      <c r="N1404" s="39"/>
    </row>
    <row r="1405" spans="1:14" s="25" customFormat="1" ht="13.35" customHeight="1">
      <c r="A1405" s="39"/>
      <c r="B1405" s="39"/>
      <c r="C1405" s="39"/>
      <c r="N1405" s="39"/>
    </row>
    <row r="1406" spans="1:14" s="25" customFormat="1" ht="13.35" customHeight="1">
      <c r="A1406" s="39"/>
      <c r="B1406" s="39"/>
      <c r="C1406" s="39"/>
      <c r="N1406" s="39"/>
    </row>
    <row r="1407" spans="1:14" s="25" customFormat="1" ht="13.35" customHeight="1">
      <c r="A1407" s="39"/>
      <c r="B1407" s="39"/>
      <c r="C1407" s="39"/>
      <c r="N1407" s="39"/>
    </row>
    <row r="1408" spans="1:14" s="25" customFormat="1" ht="13.35" customHeight="1">
      <c r="A1408" s="39"/>
      <c r="B1408" s="39"/>
      <c r="C1408" s="39"/>
      <c r="N1408" s="39"/>
    </row>
    <row r="1409" spans="1:14" s="25" customFormat="1" ht="13.35" customHeight="1">
      <c r="A1409" s="39"/>
      <c r="B1409" s="39"/>
      <c r="C1409" s="39"/>
      <c r="N1409" s="39"/>
    </row>
    <row r="1410" spans="1:14" s="25" customFormat="1" ht="13.35" customHeight="1">
      <c r="A1410" s="39"/>
      <c r="B1410" s="39"/>
      <c r="C1410" s="39"/>
      <c r="N1410" s="39"/>
    </row>
    <row r="1411" spans="1:14" s="25" customFormat="1" ht="13.35" customHeight="1">
      <c r="A1411" s="39"/>
      <c r="B1411" s="39"/>
      <c r="C1411" s="39"/>
      <c r="N1411" s="39"/>
    </row>
    <row r="1412" spans="1:14" s="25" customFormat="1" ht="13.35" customHeight="1">
      <c r="A1412" s="39"/>
      <c r="B1412" s="39"/>
      <c r="C1412" s="39"/>
      <c r="N1412" s="39"/>
    </row>
    <row r="1413" spans="1:14" s="25" customFormat="1" ht="13.35" customHeight="1">
      <c r="A1413" s="39"/>
      <c r="B1413" s="39"/>
      <c r="C1413" s="39"/>
      <c r="N1413" s="39"/>
    </row>
    <row r="1414" spans="1:14" s="25" customFormat="1" ht="13.35" customHeight="1">
      <c r="A1414" s="39"/>
      <c r="B1414" s="39"/>
      <c r="C1414" s="39"/>
      <c r="N1414" s="39"/>
    </row>
    <row r="1415" spans="1:14" s="25" customFormat="1" ht="13.35" customHeight="1">
      <c r="A1415" s="39"/>
      <c r="B1415" s="39"/>
      <c r="C1415" s="39"/>
      <c r="N1415" s="39"/>
    </row>
    <row r="1416" spans="1:14" s="25" customFormat="1" ht="13.35" customHeight="1">
      <c r="A1416" s="39"/>
      <c r="B1416" s="39"/>
      <c r="C1416" s="39"/>
      <c r="N1416" s="39"/>
    </row>
    <row r="1417" spans="1:14" s="25" customFormat="1" ht="13.35" customHeight="1">
      <c r="A1417" s="39"/>
      <c r="B1417" s="39"/>
      <c r="C1417" s="39"/>
      <c r="N1417" s="39"/>
    </row>
    <row r="1418" spans="1:14" s="25" customFormat="1" ht="13.35" customHeight="1">
      <c r="A1418" s="39"/>
      <c r="B1418" s="39"/>
      <c r="C1418" s="39"/>
      <c r="N1418" s="39"/>
    </row>
    <row r="1419" spans="1:14" s="25" customFormat="1" ht="13.35" customHeight="1">
      <c r="A1419" s="39"/>
      <c r="B1419" s="39"/>
      <c r="C1419" s="39"/>
      <c r="N1419" s="39"/>
    </row>
    <row r="1420" spans="1:14" s="25" customFormat="1" ht="13.35" customHeight="1">
      <c r="A1420" s="39"/>
      <c r="B1420" s="39"/>
      <c r="C1420" s="39"/>
      <c r="N1420" s="39"/>
    </row>
    <row r="1421" spans="1:14" s="25" customFormat="1" ht="13.35" customHeight="1">
      <c r="A1421" s="39"/>
      <c r="B1421" s="39"/>
      <c r="C1421" s="39"/>
      <c r="N1421" s="39"/>
    </row>
    <row r="1422" spans="1:14" s="25" customFormat="1" ht="13.35" customHeight="1">
      <c r="A1422" s="39"/>
      <c r="B1422" s="39"/>
      <c r="C1422" s="39"/>
      <c r="N1422" s="39"/>
    </row>
    <row r="1423" spans="1:14" s="25" customFormat="1" ht="13.35" customHeight="1">
      <c r="A1423" s="39"/>
      <c r="B1423" s="39"/>
      <c r="C1423" s="39"/>
      <c r="N1423" s="39"/>
    </row>
    <row r="1424" spans="1:14" s="25" customFormat="1" ht="13.35" customHeight="1">
      <c r="A1424" s="39"/>
      <c r="B1424" s="39"/>
      <c r="C1424" s="39"/>
      <c r="N1424" s="39"/>
    </row>
    <row r="1425" spans="1:14" s="25" customFormat="1" ht="13.35" customHeight="1">
      <c r="A1425" s="39"/>
      <c r="B1425" s="39"/>
      <c r="C1425" s="39"/>
      <c r="N1425" s="39"/>
    </row>
    <row r="1426" spans="1:14" s="25" customFormat="1" ht="13.35" customHeight="1">
      <c r="A1426" s="39"/>
      <c r="B1426" s="39"/>
      <c r="C1426" s="39"/>
      <c r="N1426" s="39"/>
    </row>
    <row r="1427" spans="1:14" s="25" customFormat="1" ht="13.35" customHeight="1">
      <c r="A1427" s="39"/>
      <c r="B1427" s="39"/>
      <c r="C1427" s="39"/>
      <c r="N1427" s="39"/>
    </row>
    <row r="1428" spans="1:14" s="25" customFormat="1" ht="13.35" customHeight="1">
      <c r="A1428" s="39"/>
      <c r="B1428" s="39"/>
      <c r="C1428" s="39"/>
      <c r="N1428" s="39"/>
    </row>
    <row r="1429" spans="1:14" s="25" customFormat="1" ht="13.35" customHeight="1">
      <c r="A1429" s="39"/>
      <c r="B1429" s="39"/>
      <c r="C1429" s="39"/>
      <c r="N1429" s="39"/>
    </row>
    <row r="1430" spans="1:14" s="25" customFormat="1" ht="13.35" customHeight="1">
      <c r="A1430" s="39"/>
      <c r="B1430" s="39"/>
      <c r="C1430" s="39"/>
      <c r="N1430" s="39"/>
    </row>
    <row r="1431" spans="1:14" s="25" customFormat="1" ht="13.35" customHeight="1">
      <c r="A1431" s="39"/>
      <c r="B1431" s="39"/>
      <c r="C1431" s="39"/>
      <c r="N1431" s="39"/>
    </row>
    <row r="1432" spans="1:14" s="25" customFormat="1" ht="13.35" customHeight="1">
      <c r="A1432" s="39"/>
      <c r="B1432" s="39"/>
      <c r="C1432" s="39"/>
      <c r="N1432" s="39"/>
    </row>
    <row r="1433" spans="1:14" s="25" customFormat="1" ht="13.35" customHeight="1">
      <c r="A1433" s="39"/>
      <c r="B1433" s="39"/>
      <c r="C1433" s="39"/>
      <c r="N1433" s="39"/>
    </row>
    <row r="1434" spans="1:14" s="25" customFormat="1" ht="13.35" customHeight="1">
      <c r="A1434" s="39"/>
      <c r="B1434" s="39"/>
      <c r="C1434" s="39"/>
      <c r="N1434" s="39"/>
    </row>
    <row r="1435" spans="1:14" s="25" customFormat="1" ht="13.35" customHeight="1">
      <c r="A1435" s="39"/>
      <c r="B1435" s="39"/>
      <c r="C1435" s="39"/>
      <c r="N1435" s="39"/>
    </row>
    <row r="1436" spans="1:14" s="25" customFormat="1" ht="13.35" customHeight="1">
      <c r="A1436" s="39"/>
      <c r="B1436" s="39"/>
      <c r="C1436" s="39"/>
      <c r="N1436" s="39"/>
    </row>
    <row r="1437" spans="1:14" s="25" customFormat="1" ht="13.35" customHeight="1">
      <c r="A1437" s="39"/>
      <c r="B1437" s="39"/>
      <c r="C1437" s="39"/>
      <c r="N1437" s="39"/>
    </row>
    <row r="1438" spans="1:14" s="25" customFormat="1" ht="13.35" customHeight="1">
      <c r="A1438" s="39"/>
      <c r="B1438" s="39"/>
      <c r="C1438" s="39"/>
      <c r="N1438" s="39"/>
    </row>
    <row r="1439" spans="1:14" s="25" customFormat="1" ht="13.35" customHeight="1">
      <c r="A1439" s="39"/>
      <c r="B1439" s="39"/>
      <c r="C1439" s="39"/>
      <c r="N1439" s="39"/>
    </row>
    <row r="1440" spans="1:14" s="25" customFormat="1" ht="13.35" customHeight="1">
      <c r="A1440" s="39"/>
      <c r="B1440" s="39"/>
      <c r="C1440" s="39"/>
      <c r="N1440" s="39"/>
    </row>
    <row r="1441" spans="1:14" s="25" customFormat="1" ht="13.35" customHeight="1">
      <c r="A1441" s="39"/>
      <c r="B1441" s="39"/>
      <c r="C1441" s="39"/>
      <c r="N1441" s="39"/>
    </row>
    <row r="1442" spans="1:14" s="25" customFormat="1" ht="13.35" customHeight="1">
      <c r="A1442" s="39"/>
      <c r="B1442" s="39"/>
      <c r="C1442" s="39"/>
      <c r="N1442" s="39"/>
    </row>
    <row r="1443" spans="1:14" s="25" customFormat="1" ht="13.35" customHeight="1">
      <c r="A1443" s="39"/>
      <c r="B1443" s="39"/>
      <c r="C1443" s="39"/>
      <c r="N1443" s="39"/>
    </row>
    <row r="1444" spans="1:14" s="25" customFormat="1" ht="13.35" customHeight="1">
      <c r="A1444" s="39"/>
      <c r="B1444" s="39"/>
      <c r="C1444" s="39"/>
      <c r="N1444" s="39"/>
    </row>
    <row r="1445" spans="1:14" s="25" customFormat="1" ht="13.35" customHeight="1">
      <c r="A1445" s="39"/>
      <c r="B1445" s="39"/>
      <c r="C1445" s="39"/>
      <c r="N1445" s="39"/>
    </row>
    <row r="1446" spans="1:14" s="25" customFormat="1" ht="13.35" customHeight="1">
      <c r="A1446" s="39"/>
      <c r="B1446" s="39"/>
      <c r="C1446" s="39"/>
      <c r="N1446" s="39"/>
    </row>
    <row r="1447" spans="1:14" s="25" customFormat="1" ht="13.35" customHeight="1">
      <c r="A1447" s="39"/>
      <c r="B1447" s="39"/>
      <c r="C1447" s="39"/>
      <c r="N1447" s="39"/>
    </row>
    <row r="1448" spans="1:14" s="25" customFormat="1" ht="13.35" customHeight="1">
      <c r="A1448" s="39"/>
      <c r="B1448" s="39"/>
      <c r="C1448" s="39"/>
      <c r="N1448" s="39"/>
    </row>
    <row r="1449" spans="1:14" s="25" customFormat="1" ht="13.35" customHeight="1">
      <c r="A1449" s="39"/>
      <c r="B1449" s="39"/>
      <c r="C1449" s="39"/>
      <c r="N1449" s="39"/>
    </row>
    <row r="1450" spans="1:14" s="25" customFormat="1" ht="13.35" customHeight="1">
      <c r="A1450" s="39"/>
      <c r="B1450" s="39"/>
      <c r="C1450" s="39"/>
      <c r="N1450" s="39"/>
    </row>
    <row r="1451" spans="1:14" s="25" customFormat="1" ht="13.35" customHeight="1">
      <c r="A1451" s="39"/>
      <c r="B1451" s="39"/>
      <c r="C1451" s="39"/>
      <c r="N1451" s="39"/>
    </row>
    <row r="1452" spans="1:14" s="25" customFormat="1" ht="13.35" customHeight="1">
      <c r="A1452" s="39"/>
      <c r="B1452" s="39"/>
      <c r="C1452" s="39"/>
      <c r="N1452" s="39"/>
    </row>
    <row r="1453" spans="1:14" s="25" customFormat="1" ht="13.35" customHeight="1">
      <c r="A1453" s="39"/>
      <c r="B1453" s="39"/>
      <c r="C1453" s="39"/>
      <c r="N1453" s="39"/>
    </row>
    <row r="1454" spans="1:14" s="25" customFormat="1" ht="13.35" customHeight="1">
      <c r="A1454" s="39"/>
      <c r="B1454" s="39"/>
      <c r="C1454" s="39"/>
      <c r="N1454" s="39"/>
    </row>
    <row r="1455" spans="1:14" s="25" customFormat="1" ht="13.35" customHeight="1">
      <c r="A1455" s="39"/>
      <c r="B1455" s="39"/>
      <c r="C1455" s="39"/>
      <c r="N1455" s="39"/>
    </row>
    <row r="1456" spans="1:14" s="25" customFormat="1" ht="13.35" customHeight="1">
      <c r="A1456" s="39"/>
      <c r="B1456" s="39"/>
      <c r="C1456" s="39"/>
      <c r="N1456" s="39"/>
    </row>
    <row r="1457" spans="1:14" s="25" customFormat="1" ht="13.35" customHeight="1">
      <c r="A1457" s="39"/>
      <c r="B1457" s="39"/>
      <c r="C1457" s="39"/>
      <c r="N1457" s="39"/>
    </row>
    <row r="1458" spans="1:14" s="25" customFormat="1" ht="13.35" customHeight="1">
      <c r="A1458" s="39"/>
      <c r="B1458" s="39"/>
      <c r="C1458" s="39"/>
      <c r="N1458" s="39"/>
    </row>
    <row r="1459" spans="1:14" s="25" customFormat="1" ht="13.35" customHeight="1">
      <c r="A1459" s="39"/>
      <c r="B1459" s="39"/>
      <c r="C1459" s="39"/>
      <c r="N1459" s="39"/>
    </row>
    <row r="1460" spans="1:14" s="25" customFormat="1" ht="13.35" customHeight="1">
      <c r="A1460" s="39"/>
      <c r="B1460" s="39"/>
      <c r="C1460" s="39"/>
      <c r="N1460" s="39"/>
    </row>
    <row r="1461" spans="1:14" s="25" customFormat="1" ht="13.35" customHeight="1">
      <c r="A1461" s="39"/>
      <c r="B1461" s="39"/>
      <c r="C1461" s="39"/>
      <c r="N1461" s="39"/>
    </row>
    <row r="1462" spans="1:14" s="25" customFormat="1" ht="13.35" customHeight="1">
      <c r="A1462" s="39"/>
      <c r="B1462" s="39"/>
      <c r="C1462" s="39"/>
      <c r="N1462" s="39"/>
    </row>
    <row r="1463" spans="1:14" s="25" customFormat="1" ht="13.35" customHeight="1">
      <c r="A1463" s="39"/>
      <c r="B1463" s="39"/>
      <c r="C1463" s="39"/>
      <c r="N1463" s="39"/>
    </row>
    <row r="1464" spans="1:14" s="25" customFormat="1" ht="13.35" customHeight="1">
      <c r="A1464" s="39"/>
      <c r="B1464" s="39"/>
      <c r="C1464" s="39"/>
      <c r="N1464" s="39"/>
    </row>
    <row r="1465" spans="1:14" s="25" customFormat="1" ht="13.35" customHeight="1">
      <c r="A1465" s="39"/>
      <c r="B1465" s="39"/>
      <c r="C1465" s="39"/>
      <c r="N1465" s="39"/>
    </row>
    <row r="1466" spans="1:14" s="25" customFormat="1" ht="13.35" customHeight="1">
      <c r="A1466" s="39"/>
      <c r="B1466" s="39"/>
      <c r="C1466" s="39"/>
      <c r="N1466" s="39"/>
    </row>
    <row r="1467" spans="1:14" s="25" customFormat="1" ht="13.35" customHeight="1">
      <c r="A1467" s="39"/>
      <c r="B1467" s="39"/>
      <c r="C1467" s="39"/>
      <c r="N1467" s="39"/>
    </row>
    <row r="1468" spans="1:14" s="25" customFormat="1" ht="13.35" customHeight="1">
      <c r="A1468" s="39"/>
      <c r="B1468" s="39"/>
      <c r="C1468" s="39"/>
      <c r="N1468" s="39"/>
    </row>
    <row r="1469" spans="1:14" s="25" customFormat="1" ht="13.35" customHeight="1">
      <c r="A1469" s="39"/>
      <c r="B1469" s="39"/>
      <c r="C1469" s="39"/>
      <c r="N1469" s="39"/>
    </row>
    <row r="1470" spans="1:14" s="25" customFormat="1" ht="13.35" customHeight="1">
      <c r="A1470" s="39"/>
      <c r="B1470" s="39"/>
      <c r="C1470" s="39"/>
      <c r="N1470" s="39"/>
    </row>
    <row r="1471" spans="1:14" s="25" customFormat="1" ht="13.35" customHeight="1">
      <c r="A1471" s="39"/>
      <c r="B1471" s="39"/>
      <c r="C1471" s="39"/>
      <c r="N1471" s="39"/>
    </row>
    <row r="1472" spans="1:14" s="25" customFormat="1" ht="13.35" customHeight="1">
      <c r="A1472" s="39"/>
      <c r="B1472" s="39"/>
      <c r="C1472" s="39"/>
      <c r="N1472" s="39"/>
    </row>
    <row r="1473" spans="1:14" s="25" customFormat="1" ht="13.35" customHeight="1">
      <c r="A1473" s="39"/>
      <c r="B1473" s="39"/>
      <c r="C1473" s="39"/>
      <c r="N1473" s="39"/>
    </row>
    <row r="1474" spans="1:14" s="25" customFormat="1" ht="13.35" customHeight="1">
      <c r="A1474" s="39"/>
      <c r="B1474" s="39"/>
      <c r="C1474" s="39"/>
      <c r="N1474" s="39"/>
    </row>
    <row r="1475" spans="1:14" s="25" customFormat="1" ht="13.35" customHeight="1">
      <c r="A1475" s="39"/>
      <c r="B1475" s="39"/>
      <c r="C1475" s="39"/>
      <c r="N1475" s="39"/>
    </row>
    <row r="1476" spans="1:14" s="25" customFormat="1" ht="13.35" customHeight="1">
      <c r="A1476" s="39"/>
      <c r="B1476" s="39"/>
      <c r="C1476" s="39"/>
      <c r="N1476" s="39"/>
    </row>
    <row r="1477" spans="1:14" s="25" customFormat="1" ht="13.35" customHeight="1">
      <c r="A1477" s="39"/>
      <c r="B1477" s="39"/>
      <c r="C1477" s="39"/>
      <c r="N1477" s="39"/>
    </row>
    <row r="1478" spans="1:14" s="25" customFormat="1" ht="13.35" customHeight="1">
      <c r="A1478" s="39"/>
      <c r="B1478" s="39"/>
      <c r="C1478" s="39"/>
      <c r="N1478" s="39"/>
    </row>
    <row r="1479" spans="1:14" s="25" customFormat="1" ht="13.35" customHeight="1">
      <c r="A1479" s="39"/>
      <c r="B1479" s="39"/>
      <c r="C1479" s="39"/>
      <c r="N1479" s="39"/>
    </row>
    <row r="1480" spans="1:14" s="25" customFormat="1" ht="13.35" customHeight="1">
      <c r="A1480" s="39"/>
      <c r="B1480" s="39"/>
      <c r="C1480" s="39"/>
      <c r="N1480" s="39"/>
    </row>
    <row r="1481" spans="1:14" s="25" customFormat="1" ht="13.35" customHeight="1">
      <c r="A1481" s="39"/>
      <c r="B1481" s="39"/>
      <c r="C1481" s="39"/>
      <c r="N1481" s="39"/>
    </row>
    <row r="1482" spans="1:14" s="25" customFormat="1" ht="13.35" customHeight="1">
      <c r="A1482" s="39"/>
      <c r="B1482" s="39"/>
      <c r="C1482" s="39"/>
      <c r="N1482" s="39"/>
    </row>
    <row r="1483" spans="1:14" s="25" customFormat="1" ht="13.35" customHeight="1">
      <c r="A1483" s="39"/>
      <c r="B1483" s="39"/>
      <c r="C1483" s="39"/>
      <c r="N1483" s="39"/>
    </row>
    <row r="1484" spans="1:14" s="25" customFormat="1" ht="13.35" customHeight="1">
      <c r="A1484" s="39"/>
      <c r="B1484" s="39"/>
      <c r="C1484" s="39"/>
      <c r="N1484" s="39"/>
    </row>
    <row r="1485" spans="1:14" s="25" customFormat="1" ht="13.35" customHeight="1">
      <c r="A1485" s="39"/>
      <c r="B1485" s="39"/>
      <c r="C1485" s="39"/>
      <c r="N1485" s="39"/>
    </row>
    <row r="1486" spans="1:14" s="25" customFormat="1" ht="13.35" customHeight="1">
      <c r="A1486" s="39"/>
      <c r="B1486" s="39"/>
      <c r="C1486" s="39"/>
      <c r="N1486" s="39"/>
    </row>
    <row r="1487" spans="1:14" s="25" customFormat="1" ht="13.35" customHeight="1">
      <c r="A1487" s="39"/>
      <c r="B1487" s="39"/>
      <c r="C1487" s="39"/>
      <c r="N1487" s="39"/>
    </row>
    <row r="1488" spans="1:14" s="25" customFormat="1" ht="13.35" customHeight="1">
      <c r="A1488" s="39"/>
      <c r="B1488" s="39"/>
      <c r="C1488" s="39"/>
      <c r="N1488" s="39"/>
    </row>
    <row r="1489" spans="1:14" s="25" customFormat="1" ht="13.35" customHeight="1">
      <c r="A1489" s="39"/>
      <c r="B1489" s="39"/>
      <c r="C1489" s="39"/>
      <c r="N1489" s="39"/>
    </row>
    <row r="1490" spans="1:14" s="25" customFormat="1" ht="13.35" customHeight="1">
      <c r="A1490" s="39"/>
      <c r="B1490" s="39"/>
      <c r="C1490" s="39"/>
      <c r="N1490" s="39"/>
    </row>
    <row r="1491" spans="1:14" s="25" customFormat="1" ht="13.35" customHeight="1">
      <c r="A1491" s="39"/>
      <c r="B1491" s="39"/>
      <c r="C1491" s="39"/>
      <c r="N1491" s="39"/>
    </row>
    <row r="1492" spans="1:14" s="25" customFormat="1" ht="13.35" customHeight="1">
      <c r="A1492" s="39"/>
      <c r="B1492" s="39"/>
      <c r="C1492" s="39"/>
      <c r="N1492" s="39"/>
    </row>
    <row r="1493" spans="1:14" s="25" customFormat="1" ht="13.35" customHeight="1">
      <c r="A1493" s="39"/>
      <c r="B1493" s="39"/>
      <c r="C1493" s="39"/>
      <c r="N1493" s="39"/>
    </row>
    <row r="1494" spans="1:14" s="25" customFormat="1" ht="13.35" customHeight="1">
      <c r="A1494" s="39"/>
      <c r="B1494" s="39"/>
      <c r="C1494" s="39"/>
      <c r="N1494" s="39"/>
    </row>
    <row r="1495" spans="1:14" s="25" customFormat="1" ht="13.35" customHeight="1">
      <c r="A1495" s="39"/>
      <c r="B1495" s="39"/>
      <c r="C1495" s="39"/>
      <c r="N1495" s="39"/>
    </row>
    <row r="1496" spans="1:14" s="25" customFormat="1" ht="13.35" customHeight="1">
      <c r="A1496" s="39"/>
      <c r="B1496" s="39"/>
      <c r="C1496" s="39"/>
      <c r="N1496" s="39"/>
    </row>
    <row r="1497" spans="1:14" s="25" customFormat="1" ht="13.35" customHeight="1">
      <c r="A1497" s="39"/>
      <c r="B1497" s="39"/>
      <c r="C1497" s="39"/>
      <c r="N1497" s="39"/>
    </row>
    <row r="1498" spans="1:14" s="25" customFormat="1" ht="13.35" customHeight="1">
      <c r="A1498" s="39"/>
      <c r="B1498" s="39"/>
      <c r="C1498" s="39"/>
      <c r="N1498" s="39"/>
    </row>
    <row r="1499" spans="1:14" s="25" customFormat="1" ht="13.35" customHeight="1">
      <c r="A1499" s="39"/>
      <c r="B1499" s="39"/>
      <c r="C1499" s="39"/>
      <c r="N1499" s="39"/>
    </row>
    <row r="1500" spans="1:14" s="25" customFormat="1" ht="13.35" customHeight="1">
      <c r="A1500" s="39"/>
      <c r="B1500" s="39"/>
      <c r="C1500" s="39"/>
      <c r="N1500" s="39"/>
    </row>
    <row r="1501" spans="1:14" s="25" customFormat="1" ht="13.35" customHeight="1">
      <c r="A1501" s="39"/>
      <c r="B1501" s="39"/>
      <c r="C1501" s="39"/>
      <c r="N1501" s="39"/>
    </row>
    <row r="1502" spans="1:14" s="25" customFormat="1" ht="13.35" customHeight="1">
      <c r="A1502" s="39"/>
      <c r="B1502" s="39"/>
      <c r="C1502" s="39"/>
      <c r="N1502" s="39"/>
    </row>
    <row r="1503" spans="1:14" s="25" customFormat="1" ht="13.35" customHeight="1">
      <c r="A1503" s="39"/>
      <c r="B1503" s="39"/>
      <c r="C1503" s="39"/>
      <c r="N1503" s="39"/>
    </row>
    <row r="1504" spans="1:14" s="25" customFormat="1" ht="13.35" customHeight="1">
      <c r="A1504" s="39"/>
      <c r="B1504" s="39"/>
      <c r="C1504" s="39"/>
      <c r="N1504" s="39"/>
    </row>
    <row r="1505" spans="1:14" s="25" customFormat="1" ht="13.35" customHeight="1">
      <c r="A1505" s="39"/>
      <c r="B1505" s="39"/>
      <c r="C1505" s="39"/>
      <c r="N1505" s="39"/>
    </row>
    <row r="1506" spans="1:14" s="25" customFormat="1" ht="13.35" customHeight="1">
      <c r="A1506" s="39"/>
      <c r="B1506" s="39"/>
      <c r="C1506" s="39"/>
      <c r="N1506" s="39"/>
    </row>
    <row r="1507" spans="1:14" s="25" customFormat="1" ht="13.35" customHeight="1">
      <c r="A1507" s="39"/>
      <c r="B1507" s="39"/>
      <c r="C1507" s="39"/>
      <c r="N1507" s="39"/>
    </row>
    <row r="1508" spans="1:14" s="25" customFormat="1" ht="13.35" customHeight="1">
      <c r="A1508" s="39"/>
      <c r="B1508" s="39"/>
      <c r="C1508" s="39"/>
      <c r="N1508" s="39"/>
    </row>
    <row r="1509" spans="1:14" s="25" customFormat="1" ht="13.35" customHeight="1">
      <c r="A1509" s="39"/>
      <c r="B1509" s="39"/>
      <c r="C1509" s="39"/>
      <c r="N1509" s="39"/>
    </row>
    <row r="1510" spans="1:14" s="25" customFormat="1" ht="13.35" customHeight="1">
      <c r="A1510" s="39"/>
      <c r="B1510" s="39"/>
      <c r="C1510" s="39"/>
      <c r="N1510" s="39"/>
    </row>
    <row r="1511" spans="1:14" s="25" customFormat="1" ht="13.35" customHeight="1">
      <c r="A1511" s="39"/>
      <c r="B1511" s="39"/>
      <c r="C1511" s="39"/>
      <c r="N1511" s="39"/>
    </row>
    <row r="1512" spans="1:14" s="25" customFormat="1" ht="13.35" customHeight="1">
      <c r="A1512" s="39"/>
      <c r="B1512" s="39"/>
      <c r="C1512" s="39"/>
      <c r="N1512" s="39"/>
    </row>
    <row r="1513" spans="1:14" s="25" customFormat="1" ht="13.35" customHeight="1">
      <c r="A1513" s="39"/>
      <c r="B1513" s="39"/>
      <c r="C1513" s="39"/>
      <c r="N1513" s="39"/>
    </row>
    <row r="1514" spans="1:14" s="25" customFormat="1" ht="13.35" customHeight="1">
      <c r="A1514" s="39"/>
      <c r="B1514" s="39"/>
      <c r="C1514" s="39"/>
      <c r="N1514" s="39"/>
    </row>
    <row r="1515" spans="1:14" s="25" customFormat="1" ht="13.35" customHeight="1">
      <c r="A1515" s="39"/>
      <c r="B1515" s="39"/>
      <c r="C1515" s="39"/>
      <c r="N1515" s="39"/>
    </row>
    <row r="1516" spans="1:14" s="25" customFormat="1" ht="13.35" customHeight="1">
      <c r="A1516" s="39"/>
      <c r="B1516" s="39"/>
      <c r="C1516" s="39"/>
      <c r="N1516" s="39"/>
    </row>
    <row r="1517" spans="1:14" s="25" customFormat="1" ht="13.35" customHeight="1">
      <c r="A1517" s="39"/>
      <c r="B1517" s="39"/>
      <c r="C1517" s="39"/>
      <c r="N1517" s="39"/>
    </row>
    <row r="1518" spans="1:14" s="25" customFormat="1" ht="13.35" customHeight="1">
      <c r="A1518" s="39"/>
      <c r="B1518" s="39"/>
      <c r="C1518" s="39"/>
      <c r="N1518" s="39"/>
    </row>
    <row r="1519" spans="1:14" s="25" customFormat="1" ht="13.35" customHeight="1">
      <c r="A1519" s="39"/>
      <c r="B1519" s="39"/>
      <c r="C1519" s="39"/>
      <c r="N1519" s="39"/>
    </row>
    <row r="1520" spans="1:14" s="25" customFormat="1" ht="13.35" customHeight="1">
      <c r="A1520" s="39"/>
      <c r="B1520" s="39"/>
      <c r="C1520" s="39"/>
      <c r="N1520" s="39"/>
    </row>
    <row r="1521" spans="1:14" s="25" customFormat="1" ht="13.35" customHeight="1">
      <c r="A1521" s="39"/>
      <c r="B1521" s="39"/>
      <c r="C1521" s="39"/>
      <c r="N1521" s="39"/>
    </row>
    <row r="1522" spans="1:14" s="25" customFormat="1" ht="13.35" customHeight="1">
      <c r="A1522" s="39"/>
      <c r="B1522" s="39"/>
      <c r="C1522" s="39"/>
      <c r="N1522" s="39"/>
    </row>
    <row r="1523" spans="1:14" s="25" customFormat="1" ht="13.35" customHeight="1">
      <c r="A1523" s="39"/>
      <c r="B1523" s="39"/>
      <c r="C1523" s="39"/>
      <c r="N1523" s="39"/>
    </row>
    <row r="1524" spans="1:14" s="25" customFormat="1" ht="13.35" customHeight="1">
      <c r="A1524" s="39"/>
      <c r="B1524" s="39"/>
      <c r="C1524" s="39"/>
      <c r="N1524" s="39"/>
    </row>
    <row r="1525" spans="1:14" s="25" customFormat="1" ht="13.35" customHeight="1">
      <c r="A1525" s="39"/>
      <c r="B1525" s="39"/>
      <c r="C1525" s="39"/>
      <c r="N1525" s="39"/>
    </row>
    <row r="1526" spans="1:14" s="25" customFormat="1" ht="13.35" customHeight="1">
      <c r="A1526" s="39"/>
      <c r="B1526" s="39"/>
      <c r="C1526" s="39"/>
      <c r="N1526" s="39"/>
    </row>
    <row r="1527" spans="1:14" s="25" customFormat="1" ht="13.35" customHeight="1">
      <c r="A1527" s="39"/>
      <c r="B1527" s="39"/>
      <c r="C1527" s="39"/>
      <c r="N1527" s="39"/>
    </row>
    <row r="1528" spans="1:14" s="25" customFormat="1" ht="13.35" customHeight="1">
      <c r="A1528" s="39"/>
      <c r="B1528" s="39"/>
      <c r="C1528" s="39"/>
      <c r="N1528" s="39"/>
    </row>
    <row r="1529" spans="1:14" s="25" customFormat="1" ht="13.35" customHeight="1">
      <c r="A1529" s="39"/>
      <c r="B1529" s="39"/>
      <c r="C1529" s="39"/>
      <c r="N1529" s="39"/>
    </row>
    <row r="1530" spans="1:14" s="25" customFormat="1" ht="13.35" customHeight="1">
      <c r="A1530" s="39"/>
      <c r="B1530" s="39"/>
      <c r="C1530" s="39"/>
      <c r="N1530" s="39"/>
    </row>
    <row r="1531" spans="1:14" s="25" customFormat="1" ht="13.35" customHeight="1">
      <c r="A1531" s="39"/>
      <c r="B1531" s="39"/>
      <c r="C1531" s="39"/>
      <c r="N1531" s="39"/>
    </row>
    <row r="1532" spans="1:14" s="25" customFormat="1" ht="13.35" customHeight="1">
      <c r="A1532" s="39"/>
      <c r="B1532" s="39"/>
      <c r="C1532" s="39"/>
      <c r="N1532" s="39"/>
    </row>
    <row r="1533" spans="1:14" s="25" customFormat="1" ht="13.35" customHeight="1">
      <c r="A1533" s="39"/>
      <c r="B1533" s="39"/>
      <c r="C1533" s="39"/>
      <c r="N1533" s="39"/>
    </row>
    <row r="1534" spans="1:14" s="25" customFormat="1" ht="13.35" customHeight="1">
      <c r="A1534" s="39"/>
      <c r="B1534" s="39"/>
      <c r="C1534" s="39"/>
      <c r="N1534" s="39"/>
    </row>
    <row r="1535" spans="1:14" s="25" customFormat="1" ht="13.35" customHeight="1">
      <c r="A1535" s="39"/>
      <c r="B1535" s="39"/>
      <c r="C1535" s="39"/>
      <c r="N1535" s="39"/>
    </row>
    <row r="1536" spans="1:14" s="25" customFormat="1" ht="13.35" customHeight="1">
      <c r="A1536" s="39"/>
      <c r="B1536" s="39"/>
      <c r="C1536" s="39"/>
      <c r="N1536" s="39"/>
    </row>
    <row r="1537" spans="1:14" s="25" customFormat="1" ht="13.35" customHeight="1">
      <c r="A1537" s="39"/>
      <c r="B1537" s="39"/>
      <c r="C1537" s="39"/>
      <c r="N1537" s="39"/>
    </row>
    <row r="1538" spans="1:14" s="25" customFormat="1" ht="13.35" customHeight="1">
      <c r="A1538" s="39"/>
      <c r="B1538" s="39"/>
      <c r="C1538" s="39"/>
      <c r="N1538" s="39"/>
    </row>
    <row r="1539" spans="1:14" s="25" customFormat="1" ht="13.35" customHeight="1">
      <c r="A1539" s="39"/>
      <c r="B1539" s="39"/>
      <c r="C1539" s="39"/>
      <c r="N1539" s="39"/>
    </row>
    <row r="1540" spans="1:14" s="25" customFormat="1" ht="13.35" customHeight="1">
      <c r="A1540" s="39"/>
      <c r="B1540" s="39"/>
      <c r="C1540" s="39"/>
      <c r="N1540" s="39"/>
    </row>
    <row r="1541" spans="1:14" s="25" customFormat="1" ht="13.35" customHeight="1">
      <c r="A1541" s="39"/>
      <c r="B1541" s="39"/>
      <c r="C1541" s="39"/>
      <c r="N1541" s="39"/>
    </row>
    <row r="1542" spans="1:14" s="25" customFormat="1" ht="13.35" customHeight="1">
      <c r="A1542" s="39"/>
      <c r="B1542" s="39"/>
      <c r="C1542" s="39"/>
      <c r="N1542" s="39"/>
    </row>
    <row r="1543" spans="1:14" s="25" customFormat="1" ht="13.35" customHeight="1">
      <c r="A1543" s="39"/>
      <c r="B1543" s="39"/>
      <c r="C1543" s="39"/>
      <c r="N1543" s="39"/>
    </row>
    <row r="1544" spans="1:14" s="25" customFormat="1" ht="13.35" customHeight="1">
      <c r="A1544" s="39"/>
      <c r="B1544" s="39"/>
      <c r="C1544" s="39"/>
      <c r="N1544" s="39"/>
    </row>
    <row r="1545" spans="1:14" s="25" customFormat="1" ht="13.35" customHeight="1">
      <c r="A1545" s="39"/>
      <c r="B1545" s="39"/>
      <c r="C1545" s="39"/>
      <c r="N1545" s="39"/>
    </row>
    <row r="1546" spans="1:14" s="25" customFormat="1" ht="13.35" customHeight="1">
      <c r="A1546" s="39"/>
      <c r="B1546" s="39"/>
      <c r="C1546" s="39"/>
      <c r="N1546" s="39"/>
    </row>
    <row r="1547" spans="1:14" s="25" customFormat="1" ht="13.35" customHeight="1">
      <c r="A1547" s="39"/>
      <c r="B1547" s="39"/>
      <c r="C1547" s="39"/>
      <c r="N1547" s="39"/>
    </row>
    <row r="1548" spans="1:14" s="25" customFormat="1" ht="13.35" customHeight="1">
      <c r="A1548" s="39"/>
      <c r="B1548" s="39"/>
      <c r="C1548" s="39"/>
      <c r="N1548" s="39"/>
    </row>
    <row r="1549" spans="1:14" s="25" customFormat="1" ht="13.35" customHeight="1">
      <c r="A1549" s="39"/>
      <c r="B1549" s="39"/>
      <c r="C1549" s="39"/>
      <c r="N1549" s="39"/>
    </row>
    <row r="1550" spans="1:14" s="25" customFormat="1" ht="13.35" customHeight="1">
      <c r="A1550" s="39"/>
      <c r="B1550" s="39"/>
      <c r="C1550" s="39"/>
      <c r="N1550" s="39"/>
    </row>
    <row r="1551" spans="1:14" s="25" customFormat="1" ht="13.35" customHeight="1">
      <c r="A1551" s="39"/>
      <c r="B1551" s="39"/>
      <c r="C1551" s="39"/>
      <c r="N1551" s="39"/>
    </row>
    <row r="1552" spans="1:14" s="25" customFormat="1" ht="13.35" customHeight="1">
      <c r="A1552" s="39"/>
      <c r="B1552" s="39"/>
      <c r="C1552" s="39"/>
      <c r="N1552" s="39"/>
    </row>
    <row r="1553" spans="1:14" s="25" customFormat="1" ht="13.35" customHeight="1">
      <c r="A1553" s="39"/>
      <c r="B1553" s="39"/>
      <c r="C1553" s="39"/>
      <c r="N1553" s="39"/>
    </row>
    <row r="1554" spans="1:14" s="25" customFormat="1" ht="13.35" customHeight="1">
      <c r="A1554" s="39"/>
      <c r="B1554" s="39"/>
      <c r="C1554" s="39"/>
      <c r="N1554" s="39"/>
    </row>
    <row r="1555" spans="1:14" s="25" customFormat="1" ht="13.35" customHeight="1">
      <c r="A1555" s="39"/>
      <c r="B1555" s="39"/>
      <c r="C1555" s="39"/>
      <c r="N1555" s="39"/>
    </row>
    <row r="1556" spans="1:14" s="25" customFormat="1" ht="13.35" customHeight="1">
      <c r="A1556" s="39"/>
      <c r="B1556" s="39"/>
      <c r="C1556" s="39"/>
      <c r="N1556" s="39"/>
    </row>
    <row r="1557" spans="1:14" s="25" customFormat="1" ht="13.35" customHeight="1">
      <c r="A1557" s="39"/>
      <c r="B1557" s="39"/>
      <c r="C1557" s="39"/>
      <c r="N1557" s="39"/>
    </row>
    <row r="1558" spans="1:14" s="25" customFormat="1" ht="13.35" customHeight="1">
      <c r="A1558" s="39"/>
      <c r="B1558" s="39"/>
      <c r="C1558" s="39"/>
      <c r="N1558" s="39"/>
    </row>
    <row r="1559" spans="1:14" s="25" customFormat="1" ht="13.35" customHeight="1">
      <c r="A1559" s="39"/>
      <c r="B1559" s="39"/>
      <c r="C1559" s="39"/>
      <c r="N1559" s="39"/>
    </row>
    <row r="1560" spans="1:14" s="25" customFormat="1" ht="13.35" customHeight="1">
      <c r="A1560" s="39"/>
      <c r="B1560" s="39"/>
      <c r="C1560" s="39"/>
      <c r="N1560" s="39"/>
    </row>
    <row r="1561" spans="1:14" s="25" customFormat="1" ht="13.35" customHeight="1">
      <c r="A1561" s="39"/>
      <c r="B1561" s="39"/>
      <c r="C1561" s="39"/>
      <c r="N1561" s="39"/>
    </row>
    <row r="1562" spans="1:14" s="25" customFormat="1" ht="13.35" customHeight="1">
      <c r="A1562" s="39"/>
      <c r="B1562" s="39"/>
      <c r="C1562" s="39"/>
      <c r="N1562" s="39"/>
    </row>
    <row r="1563" spans="1:14" s="25" customFormat="1" ht="13.35" customHeight="1">
      <c r="A1563" s="39"/>
      <c r="B1563" s="39"/>
      <c r="C1563" s="39"/>
      <c r="N1563" s="39"/>
    </row>
    <row r="1564" spans="1:14" s="25" customFormat="1" ht="13.35" customHeight="1">
      <c r="A1564" s="39"/>
      <c r="B1564" s="39"/>
      <c r="C1564" s="39"/>
      <c r="N1564" s="39"/>
    </row>
    <row r="1565" spans="1:14" s="25" customFormat="1" ht="13.35" customHeight="1">
      <c r="A1565" s="39"/>
      <c r="B1565" s="39"/>
      <c r="C1565" s="39"/>
      <c r="N1565" s="39"/>
    </row>
    <row r="1566" spans="1:14" s="25" customFormat="1" ht="13.35" customHeight="1">
      <c r="A1566" s="39"/>
      <c r="B1566" s="39"/>
      <c r="C1566" s="39"/>
      <c r="N1566" s="39"/>
    </row>
    <row r="1567" spans="1:14" s="25" customFormat="1" ht="13.35" customHeight="1">
      <c r="A1567" s="39"/>
      <c r="B1567" s="39"/>
      <c r="C1567" s="39"/>
      <c r="N1567" s="39"/>
    </row>
    <row r="1568" spans="1:14" s="25" customFormat="1" ht="13.35" customHeight="1">
      <c r="A1568" s="39"/>
      <c r="B1568" s="39"/>
      <c r="C1568" s="39"/>
      <c r="N1568" s="39"/>
    </row>
    <row r="1569" spans="1:14" s="25" customFormat="1" ht="13.35" customHeight="1">
      <c r="A1569" s="39"/>
      <c r="B1569" s="39"/>
      <c r="C1569" s="39"/>
      <c r="N1569" s="39"/>
    </row>
    <row r="1570" spans="1:14" s="25" customFormat="1" ht="13.35" customHeight="1">
      <c r="A1570" s="39"/>
      <c r="B1570" s="39"/>
      <c r="C1570" s="39"/>
      <c r="N1570" s="39"/>
    </row>
    <row r="1571" spans="1:14" s="25" customFormat="1" ht="13.35" customHeight="1">
      <c r="A1571" s="39"/>
      <c r="B1571" s="39"/>
      <c r="C1571" s="39"/>
      <c r="N1571" s="39"/>
    </row>
    <row r="1572" spans="1:14" s="25" customFormat="1" ht="13.35" customHeight="1">
      <c r="A1572" s="39"/>
      <c r="B1572" s="39"/>
      <c r="C1572" s="39"/>
      <c r="N1572" s="39"/>
    </row>
    <row r="1573" spans="1:14" s="25" customFormat="1" ht="13.35" customHeight="1">
      <c r="A1573" s="39"/>
      <c r="B1573" s="39"/>
      <c r="C1573" s="39"/>
      <c r="N1573" s="39"/>
    </row>
    <row r="1574" spans="1:14" s="25" customFormat="1" ht="13.35" customHeight="1">
      <c r="A1574" s="39"/>
      <c r="B1574" s="39"/>
      <c r="C1574" s="39"/>
      <c r="N1574" s="39"/>
    </row>
    <row r="1575" spans="1:14" s="25" customFormat="1" ht="13.35" customHeight="1">
      <c r="A1575" s="39"/>
      <c r="B1575" s="39"/>
      <c r="C1575" s="39"/>
      <c r="N1575" s="39"/>
    </row>
    <row r="1576" spans="1:14" s="25" customFormat="1" ht="13.35" customHeight="1">
      <c r="A1576" s="39"/>
      <c r="B1576" s="39"/>
      <c r="C1576" s="39"/>
      <c r="N1576" s="39"/>
    </row>
    <row r="1577" spans="1:14" s="25" customFormat="1" ht="13.35" customHeight="1">
      <c r="A1577" s="39"/>
      <c r="B1577" s="39"/>
      <c r="C1577" s="39"/>
      <c r="N1577" s="39"/>
    </row>
    <row r="1578" spans="1:14" s="25" customFormat="1" ht="13.35" customHeight="1">
      <c r="A1578" s="39"/>
      <c r="B1578" s="39"/>
      <c r="C1578" s="39"/>
      <c r="N1578" s="39"/>
    </row>
    <row r="1579" spans="1:14" s="25" customFormat="1" ht="13.35" customHeight="1">
      <c r="A1579" s="39"/>
      <c r="B1579" s="39"/>
      <c r="C1579" s="39"/>
      <c r="N1579" s="39"/>
    </row>
    <row r="1580" spans="1:14" s="25" customFormat="1" ht="13.35" customHeight="1">
      <c r="A1580" s="39"/>
      <c r="B1580" s="39"/>
      <c r="C1580" s="39"/>
      <c r="N1580" s="39"/>
    </row>
    <row r="1581" spans="1:14" s="25" customFormat="1" ht="13.35" customHeight="1">
      <c r="A1581" s="39"/>
      <c r="B1581" s="39"/>
      <c r="C1581" s="39"/>
      <c r="N1581" s="39"/>
    </row>
    <row r="1582" spans="1:14" s="25" customFormat="1" ht="13.35" customHeight="1">
      <c r="A1582" s="39"/>
      <c r="B1582" s="39"/>
      <c r="C1582" s="39"/>
      <c r="N1582" s="39"/>
    </row>
    <row r="1583" spans="1:14" s="25" customFormat="1" ht="13.35" customHeight="1">
      <c r="A1583" s="39"/>
      <c r="B1583" s="39"/>
      <c r="C1583" s="39"/>
      <c r="N1583" s="39"/>
    </row>
    <row r="1584" spans="1:14" s="25" customFormat="1" ht="13.35" customHeight="1">
      <c r="A1584" s="39"/>
      <c r="B1584" s="39"/>
      <c r="C1584" s="39"/>
      <c r="N1584" s="39"/>
    </row>
    <row r="1585" spans="1:14" s="25" customFormat="1" ht="13.35" customHeight="1">
      <c r="A1585" s="39"/>
      <c r="B1585" s="39"/>
      <c r="C1585" s="39"/>
      <c r="N1585" s="39"/>
    </row>
    <row r="1586" spans="1:14" s="25" customFormat="1" ht="13.35" customHeight="1">
      <c r="A1586" s="39"/>
      <c r="B1586" s="39"/>
      <c r="C1586" s="39"/>
      <c r="N1586" s="39"/>
    </row>
    <row r="1587" spans="1:14" s="25" customFormat="1" ht="13.35" customHeight="1">
      <c r="A1587" s="39"/>
      <c r="B1587" s="39"/>
      <c r="C1587" s="39"/>
      <c r="N1587" s="39"/>
    </row>
    <row r="1588" spans="1:14" s="25" customFormat="1" ht="13.35" customHeight="1">
      <c r="A1588" s="39"/>
      <c r="B1588" s="39"/>
      <c r="C1588" s="39"/>
      <c r="N1588" s="39"/>
    </row>
    <row r="1589" spans="1:14" s="25" customFormat="1" ht="13.35" customHeight="1">
      <c r="A1589" s="39"/>
      <c r="B1589" s="39"/>
      <c r="C1589" s="39"/>
      <c r="N1589" s="39"/>
    </row>
    <row r="1590" spans="1:14" s="25" customFormat="1" ht="13.35" customHeight="1">
      <c r="A1590" s="39"/>
      <c r="B1590" s="39"/>
      <c r="C1590" s="39"/>
      <c r="N1590" s="39"/>
    </row>
    <row r="1591" spans="1:14" s="25" customFormat="1" ht="13.35" customHeight="1">
      <c r="A1591" s="39"/>
      <c r="B1591" s="39"/>
      <c r="C1591" s="39"/>
      <c r="N1591" s="39"/>
    </row>
    <row r="1592" spans="1:14" s="25" customFormat="1" ht="13.35" customHeight="1">
      <c r="A1592" s="39"/>
      <c r="B1592" s="39"/>
      <c r="C1592" s="39"/>
      <c r="N1592" s="39"/>
    </row>
    <row r="1593" spans="1:14" s="25" customFormat="1" ht="13.35" customHeight="1">
      <c r="A1593" s="39"/>
      <c r="B1593" s="39"/>
      <c r="C1593" s="39"/>
      <c r="N1593" s="39"/>
    </row>
    <row r="1594" spans="1:14" s="25" customFormat="1" ht="13.35" customHeight="1">
      <c r="A1594" s="39"/>
      <c r="B1594" s="39"/>
      <c r="C1594" s="39"/>
      <c r="N1594" s="39"/>
    </row>
    <row r="1595" spans="1:14" s="25" customFormat="1" ht="13.35" customHeight="1">
      <c r="A1595" s="39"/>
      <c r="B1595" s="39"/>
      <c r="C1595" s="39"/>
      <c r="N1595" s="39"/>
    </row>
    <row r="1596" spans="1:14" s="25" customFormat="1" ht="13.35" customHeight="1">
      <c r="A1596" s="39"/>
      <c r="B1596" s="39"/>
      <c r="C1596" s="39"/>
      <c r="N1596" s="39"/>
    </row>
    <row r="1597" spans="1:14" s="25" customFormat="1" ht="13.35" customHeight="1">
      <c r="A1597" s="39"/>
      <c r="B1597" s="39"/>
      <c r="C1597" s="39"/>
      <c r="N1597" s="39"/>
    </row>
    <row r="1598" spans="1:14" s="25" customFormat="1" ht="13.35" customHeight="1">
      <c r="A1598" s="39"/>
      <c r="B1598" s="39"/>
      <c r="C1598" s="39"/>
      <c r="N1598" s="39"/>
    </row>
    <row r="1599" spans="1:14" s="25" customFormat="1" ht="13.35" customHeight="1">
      <c r="A1599" s="39"/>
      <c r="B1599" s="39"/>
      <c r="C1599" s="39"/>
      <c r="N1599" s="39"/>
    </row>
    <row r="1600" spans="1:14" s="25" customFormat="1" ht="13.35" customHeight="1">
      <c r="A1600" s="39"/>
      <c r="B1600" s="39"/>
      <c r="C1600" s="39"/>
      <c r="N1600" s="39"/>
    </row>
    <row r="1601" spans="1:14" s="25" customFormat="1" ht="13.35" customHeight="1">
      <c r="A1601" s="39"/>
      <c r="B1601" s="39"/>
      <c r="C1601" s="39"/>
      <c r="N1601" s="39"/>
    </row>
    <row r="1602" spans="1:14" s="25" customFormat="1" ht="13.35" customHeight="1">
      <c r="A1602" s="39"/>
      <c r="B1602" s="39"/>
      <c r="C1602" s="39"/>
      <c r="N1602" s="39"/>
    </row>
    <row r="1603" spans="1:14" s="25" customFormat="1" ht="13.35" customHeight="1">
      <c r="A1603" s="39"/>
      <c r="B1603" s="39"/>
      <c r="C1603" s="39"/>
      <c r="N1603" s="39"/>
    </row>
    <row r="1604" spans="1:14" s="25" customFormat="1" ht="13.35" customHeight="1">
      <c r="A1604" s="39"/>
      <c r="B1604" s="39"/>
      <c r="C1604" s="39"/>
      <c r="N1604" s="39"/>
    </row>
    <row r="1605" spans="1:14" s="25" customFormat="1" ht="13.35" customHeight="1">
      <c r="A1605" s="39"/>
      <c r="B1605" s="39"/>
      <c r="C1605" s="39"/>
      <c r="N1605" s="39"/>
    </row>
    <row r="1606" spans="1:14" s="25" customFormat="1" ht="13.35" customHeight="1">
      <c r="A1606" s="39"/>
      <c r="B1606" s="39"/>
      <c r="C1606" s="39"/>
      <c r="N1606" s="39"/>
    </row>
    <row r="1607" spans="1:14" s="25" customFormat="1" ht="13.35" customHeight="1">
      <c r="A1607" s="39"/>
      <c r="B1607" s="39"/>
      <c r="C1607" s="39"/>
      <c r="N1607" s="39"/>
    </row>
    <row r="1608" spans="1:14" s="25" customFormat="1" ht="13.35" customHeight="1">
      <c r="A1608" s="39"/>
      <c r="B1608" s="39"/>
      <c r="C1608" s="39"/>
      <c r="N1608" s="39"/>
    </row>
    <row r="1609" spans="1:14" s="25" customFormat="1" ht="13.35" customHeight="1">
      <c r="A1609" s="39"/>
      <c r="B1609" s="39"/>
      <c r="C1609" s="39"/>
      <c r="N1609" s="39"/>
    </row>
    <row r="1610" spans="1:14" s="25" customFormat="1" ht="13.35" customHeight="1">
      <c r="A1610" s="39"/>
      <c r="B1610" s="39"/>
      <c r="C1610" s="39"/>
      <c r="N1610" s="39"/>
    </row>
    <row r="1611" spans="1:14" s="25" customFormat="1" ht="13.35" customHeight="1">
      <c r="A1611" s="39"/>
      <c r="B1611" s="39"/>
      <c r="C1611" s="39"/>
      <c r="N1611" s="39"/>
    </row>
    <row r="1612" spans="1:14" s="25" customFormat="1" ht="13.35" customHeight="1">
      <c r="A1612" s="39"/>
      <c r="B1612" s="39"/>
      <c r="C1612" s="39"/>
      <c r="N1612" s="39"/>
    </row>
    <row r="1613" spans="1:14" s="25" customFormat="1" ht="13.35" customHeight="1">
      <c r="A1613" s="39"/>
      <c r="B1613" s="39"/>
      <c r="C1613" s="39"/>
      <c r="N1613" s="39"/>
    </row>
    <row r="1614" spans="1:14" s="25" customFormat="1" ht="13.35" customHeight="1">
      <c r="A1614" s="39"/>
      <c r="B1614" s="39"/>
      <c r="C1614" s="39"/>
      <c r="N1614" s="39"/>
    </row>
    <row r="1615" spans="1:14" s="25" customFormat="1" ht="13.35" customHeight="1">
      <c r="A1615" s="39"/>
      <c r="B1615" s="39"/>
      <c r="C1615" s="39"/>
      <c r="N1615" s="39"/>
    </row>
    <row r="1616" spans="1:14" s="25" customFormat="1" ht="13.35" customHeight="1">
      <c r="A1616" s="39"/>
      <c r="B1616" s="39"/>
      <c r="C1616" s="39"/>
      <c r="N1616" s="39"/>
    </row>
    <row r="1617" spans="1:14" s="25" customFormat="1" ht="13.35" customHeight="1">
      <c r="A1617" s="39"/>
      <c r="B1617" s="39"/>
      <c r="C1617" s="39"/>
      <c r="N1617" s="39"/>
    </row>
    <row r="1618" spans="1:14" s="25" customFormat="1" ht="13.35" customHeight="1">
      <c r="A1618" s="39"/>
      <c r="B1618" s="39"/>
      <c r="C1618" s="39"/>
      <c r="N1618" s="39"/>
    </row>
    <row r="1619" spans="1:14" s="25" customFormat="1" ht="13.35" customHeight="1">
      <c r="A1619" s="39"/>
      <c r="B1619" s="39"/>
      <c r="C1619" s="39"/>
      <c r="N1619" s="39"/>
    </row>
    <row r="1620" spans="1:14" s="25" customFormat="1" ht="13.35" customHeight="1">
      <c r="A1620" s="39"/>
      <c r="B1620" s="39"/>
      <c r="C1620" s="39"/>
      <c r="N1620" s="39"/>
    </row>
    <row r="1621" spans="1:14" s="25" customFormat="1" ht="13.35" customHeight="1">
      <c r="A1621" s="39"/>
      <c r="B1621" s="39"/>
      <c r="C1621" s="39"/>
      <c r="N1621" s="39"/>
    </row>
    <row r="1622" spans="1:14" s="25" customFormat="1" ht="13.35" customHeight="1">
      <c r="A1622" s="39"/>
      <c r="B1622" s="39"/>
      <c r="C1622" s="39"/>
      <c r="N1622" s="39"/>
    </row>
    <row r="1623" spans="1:14" s="25" customFormat="1" ht="13.35" customHeight="1">
      <c r="A1623" s="39"/>
      <c r="B1623" s="39"/>
      <c r="C1623" s="39"/>
      <c r="N1623" s="39"/>
    </row>
    <row r="1624" spans="1:14" s="25" customFormat="1" ht="13.35" customHeight="1">
      <c r="A1624" s="39"/>
      <c r="B1624" s="39"/>
      <c r="C1624" s="39"/>
      <c r="N1624" s="39"/>
    </row>
    <row r="1625" spans="1:14" s="25" customFormat="1" ht="13.35" customHeight="1">
      <c r="A1625" s="39"/>
      <c r="B1625" s="39"/>
      <c r="C1625" s="39"/>
      <c r="N1625" s="39"/>
    </row>
    <row r="1626" spans="1:14" s="25" customFormat="1" ht="13.35" customHeight="1">
      <c r="A1626" s="39"/>
      <c r="B1626" s="39"/>
      <c r="C1626" s="39"/>
      <c r="N1626" s="39"/>
    </row>
    <row r="1627" spans="1:14" s="25" customFormat="1" ht="13.35" customHeight="1">
      <c r="A1627" s="39"/>
      <c r="B1627" s="39"/>
      <c r="C1627" s="39"/>
      <c r="N1627" s="39"/>
    </row>
    <row r="1628" spans="1:14" s="25" customFormat="1" ht="13.35" customHeight="1">
      <c r="A1628" s="39"/>
      <c r="B1628" s="39"/>
      <c r="C1628" s="39"/>
      <c r="N1628" s="39"/>
    </row>
    <row r="1629" spans="1:14" s="25" customFormat="1" ht="13.35" customHeight="1">
      <c r="A1629" s="39"/>
      <c r="B1629" s="39"/>
      <c r="C1629" s="39"/>
      <c r="N1629" s="39"/>
    </row>
    <row r="1630" spans="1:14" s="25" customFormat="1" ht="13.35" customHeight="1">
      <c r="A1630" s="39"/>
      <c r="B1630" s="39"/>
      <c r="C1630" s="39"/>
      <c r="N1630" s="39"/>
    </row>
    <row r="1631" spans="1:14" s="25" customFormat="1" ht="13.35" customHeight="1">
      <c r="A1631" s="39"/>
      <c r="B1631" s="39"/>
      <c r="C1631" s="39"/>
      <c r="N1631" s="39"/>
    </row>
    <row r="1632" spans="1:14" s="25" customFormat="1" ht="13.35" customHeight="1">
      <c r="A1632" s="39"/>
      <c r="B1632" s="39"/>
      <c r="C1632" s="39"/>
      <c r="N1632" s="39"/>
    </row>
    <row r="1633" spans="1:14" s="25" customFormat="1" ht="13.35" customHeight="1">
      <c r="A1633" s="39"/>
      <c r="B1633" s="39"/>
      <c r="C1633" s="39"/>
      <c r="N1633" s="39"/>
    </row>
    <row r="1634" spans="1:14" s="25" customFormat="1" ht="13.35" customHeight="1">
      <c r="A1634" s="39"/>
      <c r="B1634" s="39"/>
      <c r="C1634" s="39"/>
      <c r="N1634" s="39"/>
    </row>
    <row r="1635" spans="1:14" s="25" customFormat="1" ht="13.35" customHeight="1">
      <c r="A1635" s="39"/>
      <c r="B1635" s="39"/>
      <c r="C1635" s="39"/>
      <c r="N1635" s="39"/>
    </row>
    <row r="1636" spans="1:14" s="25" customFormat="1" ht="13.35" customHeight="1">
      <c r="A1636" s="39"/>
      <c r="B1636" s="39"/>
      <c r="C1636" s="39"/>
      <c r="N1636" s="39"/>
    </row>
    <row r="1637" spans="1:14" s="25" customFormat="1" ht="13.35" customHeight="1">
      <c r="A1637" s="39"/>
      <c r="B1637" s="39"/>
      <c r="C1637" s="39"/>
      <c r="N1637" s="39"/>
    </row>
    <row r="1638" spans="1:14" s="25" customFormat="1" ht="13.35" customHeight="1">
      <c r="A1638" s="39"/>
      <c r="B1638" s="39"/>
      <c r="C1638" s="39"/>
      <c r="N1638" s="39"/>
    </row>
    <row r="1639" spans="1:14" s="25" customFormat="1" ht="13.35" customHeight="1">
      <c r="A1639" s="39"/>
      <c r="B1639" s="39"/>
      <c r="C1639" s="39"/>
      <c r="N1639" s="39"/>
    </row>
    <row r="1640" spans="1:14" s="25" customFormat="1" ht="13.35" customHeight="1">
      <c r="A1640" s="39"/>
      <c r="B1640" s="39"/>
      <c r="C1640" s="39"/>
      <c r="N1640" s="39"/>
    </row>
    <row r="1641" spans="1:14" s="25" customFormat="1" ht="13.35" customHeight="1">
      <c r="A1641" s="39"/>
      <c r="B1641" s="39"/>
      <c r="C1641" s="39"/>
      <c r="N1641" s="39"/>
    </row>
    <row r="1642" spans="1:14" s="25" customFormat="1" ht="13.35" customHeight="1">
      <c r="A1642" s="39"/>
      <c r="B1642" s="39"/>
      <c r="C1642" s="39"/>
      <c r="N1642" s="39"/>
    </row>
    <row r="1643" spans="1:14" s="25" customFormat="1" ht="13.35" customHeight="1">
      <c r="A1643" s="39"/>
      <c r="B1643" s="39"/>
      <c r="C1643" s="39"/>
      <c r="N1643" s="39"/>
    </row>
    <row r="1644" spans="1:14" s="25" customFormat="1" ht="13.35" customHeight="1">
      <c r="A1644" s="39"/>
      <c r="B1644" s="39"/>
      <c r="C1644" s="39"/>
      <c r="N1644" s="39"/>
    </row>
    <row r="1645" spans="1:14" s="25" customFormat="1" ht="13.35" customHeight="1">
      <c r="A1645" s="39"/>
      <c r="B1645" s="39"/>
      <c r="C1645" s="39"/>
      <c r="N1645" s="39"/>
    </row>
    <row r="1646" spans="1:14" s="25" customFormat="1" ht="13.35" customHeight="1">
      <c r="A1646" s="39"/>
      <c r="B1646" s="39"/>
      <c r="C1646" s="39"/>
      <c r="N1646" s="39"/>
    </row>
    <row r="1647" spans="1:14" s="25" customFormat="1" ht="13.35" customHeight="1">
      <c r="A1647" s="39"/>
      <c r="B1647" s="39"/>
      <c r="C1647" s="39"/>
      <c r="N1647" s="39"/>
    </row>
    <row r="1648" spans="1:14" s="25" customFormat="1" ht="13.35" customHeight="1">
      <c r="A1648" s="39"/>
      <c r="B1648" s="39"/>
      <c r="C1648" s="39"/>
      <c r="N1648" s="39"/>
    </row>
    <row r="1649" spans="1:14" s="25" customFormat="1" ht="13.35" customHeight="1">
      <c r="A1649" s="39"/>
      <c r="B1649" s="39"/>
      <c r="C1649" s="39"/>
      <c r="N1649" s="39"/>
    </row>
    <row r="1650" spans="1:14" s="25" customFormat="1" ht="13.35" customHeight="1">
      <c r="A1650" s="39"/>
      <c r="B1650" s="39"/>
      <c r="C1650" s="39"/>
      <c r="N1650" s="39"/>
    </row>
    <row r="1651" spans="1:14" s="25" customFormat="1" ht="13.35" customHeight="1">
      <c r="A1651" s="39"/>
      <c r="B1651" s="39"/>
      <c r="C1651" s="39"/>
      <c r="N1651" s="39"/>
    </row>
    <row r="1652" spans="1:14" s="25" customFormat="1" ht="13.35" customHeight="1">
      <c r="A1652" s="39"/>
      <c r="B1652" s="39"/>
      <c r="C1652" s="39"/>
      <c r="N1652" s="39"/>
    </row>
    <row r="1653" spans="1:14" s="25" customFormat="1" ht="13.35" customHeight="1">
      <c r="A1653" s="39"/>
      <c r="B1653" s="39"/>
      <c r="C1653" s="39"/>
      <c r="N1653" s="39"/>
    </row>
    <row r="1654" spans="1:14" s="25" customFormat="1" ht="13.35" customHeight="1">
      <c r="A1654" s="39"/>
      <c r="B1654" s="39"/>
      <c r="C1654" s="39"/>
      <c r="N1654" s="39"/>
    </row>
    <row r="1655" spans="1:14" s="25" customFormat="1" ht="13.35" customHeight="1">
      <c r="A1655" s="39"/>
      <c r="B1655" s="39"/>
      <c r="C1655" s="39"/>
      <c r="N1655" s="39"/>
    </row>
    <row r="1656" spans="1:14" s="25" customFormat="1" ht="13.35" customHeight="1">
      <c r="A1656" s="39"/>
      <c r="B1656" s="39"/>
      <c r="C1656" s="39"/>
      <c r="N1656" s="39"/>
    </row>
    <row r="1657" spans="1:14" s="25" customFormat="1" ht="13.35" customHeight="1">
      <c r="A1657" s="39"/>
      <c r="B1657" s="39"/>
      <c r="C1657" s="39"/>
      <c r="N1657" s="39"/>
    </row>
    <row r="1658" spans="1:14" s="25" customFormat="1" ht="13.35" customHeight="1">
      <c r="A1658" s="39"/>
      <c r="B1658" s="39"/>
      <c r="C1658" s="39"/>
      <c r="N1658" s="39"/>
    </row>
    <row r="1659" spans="1:14" s="25" customFormat="1" ht="13.35" customHeight="1">
      <c r="A1659" s="39"/>
      <c r="B1659" s="39"/>
      <c r="C1659" s="39"/>
      <c r="N1659" s="39"/>
    </row>
    <row r="1660" spans="1:14" s="25" customFormat="1" ht="13.35" customHeight="1">
      <c r="A1660" s="39"/>
      <c r="B1660" s="39"/>
      <c r="C1660" s="39"/>
      <c r="N1660" s="39"/>
    </row>
    <row r="1661" spans="1:14" s="25" customFormat="1" ht="13.35" customHeight="1">
      <c r="A1661" s="39"/>
      <c r="B1661" s="39"/>
      <c r="C1661" s="39"/>
      <c r="N1661" s="39"/>
    </row>
    <row r="1662" spans="1:14" s="25" customFormat="1" ht="13.35" customHeight="1">
      <c r="A1662" s="39"/>
      <c r="B1662" s="39"/>
      <c r="C1662" s="39"/>
      <c r="N1662" s="39"/>
    </row>
    <row r="1663" spans="1:14" s="25" customFormat="1" ht="13.35" customHeight="1">
      <c r="A1663" s="39"/>
      <c r="B1663" s="39"/>
      <c r="C1663" s="39"/>
      <c r="N1663" s="39"/>
    </row>
    <row r="1664" spans="1:14" s="25" customFormat="1" ht="13.35" customHeight="1">
      <c r="A1664" s="39"/>
      <c r="B1664" s="39"/>
      <c r="C1664" s="39"/>
      <c r="N1664" s="39"/>
    </row>
    <row r="1665" spans="1:14" s="25" customFormat="1" ht="13.35" customHeight="1">
      <c r="A1665" s="39"/>
      <c r="B1665" s="39"/>
      <c r="C1665" s="39"/>
      <c r="N1665" s="39"/>
    </row>
    <row r="1666" spans="1:14" s="25" customFormat="1" ht="13.35" customHeight="1">
      <c r="A1666" s="39"/>
      <c r="B1666" s="39"/>
      <c r="C1666" s="39"/>
      <c r="N1666" s="39"/>
    </row>
    <row r="1667" spans="1:14" s="25" customFormat="1" ht="13.35" customHeight="1">
      <c r="A1667" s="39"/>
      <c r="B1667" s="39"/>
      <c r="C1667" s="39"/>
      <c r="N1667" s="39"/>
    </row>
    <row r="1668" spans="1:14" s="25" customFormat="1" ht="13.35" customHeight="1">
      <c r="A1668" s="39"/>
      <c r="B1668" s="39"/>
      <c r="C1668" s="39"/>
      <c r="N1668" s="39"/>
    </row>
    <row r="1669" spans="1:14" s="25" customFormat="1" ht="13.35" customHeight="1">
      <c r="A1669" s="39"/>
      <c r="B1669" s="39"/>
      <c r="C1669" s="39"/>
      <c r="N1669" s="39"/>
    </row>
    <row r="1670" spans="1:14" s="25" customFormat="1" ht="13.35" customHeight="1">
      <c r="A1670" s="39"/>
      <c r="B1670" s="39"/>
      <c r="C1670" s="39"/>
      <c r="N1670" s="39"/>
    </row>
    <row r="1671" spans="1:14" s="25" customFormat="1" ht="13.35" customHeight="1">
      <c r="A1671" s="39"/>
      <c r="B1671" s="39"/>
      <c r="C1671" s="39"/>
      <c r="N1671" s="39"/>
    </row>
    <row r="1672" spans="1:14" s="25" customFormat="1" ht="13.35" customHeight="1">
      <c r="A1672" s="39"/>
      <c r="B1672" s="39"/>
      <c r="C1672" s="39"/>
      <c r="N1672" s="39"/>
    </row>
    <row r="1673" spans="1:14" s="25" customFormat="1" ht="13.35" customHeight="1">
      <c r="A1673" s="39"/>
      <c r="B1673" s="39"/>
      <c r="C1673" s="39"/>
      <c r="N1673" s="39"/>
    </row>
    <row r="1674" spans="1:14" s="25" customFormat="1" ht="13.35" customHeight="1">
      <c r="A1674" s="39"/>
      <c r="B1674" s="39"/>
      <c r="C1674" s="39"/>
      <c r="N1674" s="39"/>
    </row>
    <row r="1675" spans="1:14" s="25" customFormat="1" ht="13.35" customHeight="1">
      <c r="A1675" s="39"/>
      <c r="B1675" s="39"/>
      <c r="C1675" s="39"/>
      <c r="N1675" s="39"/>
    </row>
    <row r="1676" spans="1:14" s="25" customFormat="1" ht="13.35" customHeight="1">
      <c r="A1676" s="39"/>
      <c r="B1676" s="39"/>
      <c r="C1676" s="39"/>
      <c r="N1676" s="39"/>
    </row>
    <row r="1677" spans="1:14" s="25" customFormat="1" ht="13.35" customHeight="1">
      <c r="A1677" s="39"/>
      <c r="B1677" s="39"/>
      <c r="C1677" s="39"/>
      <c r="N1677" s="39"/>
    </row>
    <row r="1678" spans="1:14" s="25" customFormat="1" ht="13.35" customHeight="1">
      <c r="A1678" s="39"/>
      <c r="B1678" s="39"/>
      <c r="C1678" s="39"/>
      <c r="N1678" s="39"/>
    </row>
    <row r="1679" spans="1:14" s="25" customFormat="1" ht="13.35" customHeight="1">
      <c r="A1679" s="39"/>
      <c r="B1679" s="39"/>
      <c r="C1679" s="39"/>
      <c r="N1679" s="39"/>
    </row>
    <row r="1680" spans="1:14" s="25" customFormat="1" ht="13.35" customHeight="1">
      <c r="A1680" s="39"/>
      <c r="B1680" s="39"/>
      <c r="C1680" s="39"/>
      <c r="N1680" s="39"/>
    </row>
    <row r="1681" spans="1:14" s="25" customFormat="1" ht="13.35" customHeight="1">
      <c r="A1681" s="39"/>
      <c r="B1681" s="39"/>
      <c r="C1681" s="39"/>
      <c r="N1681" s="39"/>
    </row>
    <row r="1682" spans="1:14" s="25" customFormat="1" ht="13.35" customHeight="1">
      <c r="A1682" s="39"/>
      <c r="B1682" s="39"/>
      <c r="C1682" s="39"/>
      <c r="N1682" s="39"/>
    </row>
    <row r="1683" spans="1:14" s="25" customFormat="1" ht="13.35" customHeight="1">
      <c r="A1683" s="39"/>
      <c r="B1683" s="39"/>
      <c r="C1683" s="39"/>
      <c r="N1683" s="39"/>
    </row>
    <row r="1684" spans="1:14" s="25" customFormat="1" ht="13.35" customHeight="1">
      <c r="A1684" s="39"/>
      <c r="B1684" s="39"/>
      <c r="C1684" s="39"/>
      <c r="N1684" s="39"/>
    </row>
    <row r="1685" spans="1:14" s="25" customFormat="1" ht="13.35" customHeight="1">
      <c r="A1685" s="39"/>
      <c r="B1685" s="39"/>
      <c r="C1685" s="39"/>
      <c r="N1685" s="39"/>
    </row>
    <row r="1686" spans="1:14" s="25" customFormat="1" ht="13.35" customHeight="1">
      <c r="A1686" s="39"/>
      <c r="B1686" s="39"/>
      <c r="C1686" s="39"/>
      <c r="N1686" s="39"/>
    </row>
    <row r="1687" spans="1:14" s="25" customFormat="1" ht="13.35" customHeight="1">
      <c r="A1687" s="39"/>
      <c r="B1687" s="39"/>
      <c r="C1687" s="39"/>
      <c r="N1687" s="39"/>
    </row>
    <row r="1688" spans="1:14" s="25" customFormat="1" ht="13.35" customHeight="1">
      <c r="A1688" s="39"/>
      <c r="B1688" s="39"/>
      <c r="C1688" s="39"/>
      <c r="N1688" s="39"/>
    </row>
    <row r="1689" spans="1:14" s="25" customFormat="1" ht="13.35" customHeight="1">
      <c r="A1689" s="39"/>
      <c r="B1689" s="39"/>
      <c r="C1689" s="39"/>
      <c r="N1689" s="39"/>
    </row>
    <row r="1690" spans="1:14" s="25" customFormat="1" ht="13.35" customHeight="1">
      <c r="A1690" s="39"/>
      <c r="B1690" s="39"/>
      <c r="C1690" s="39"/>
      <c r="N1690" s="39"/>
    </row>
    <row r="1691" spans="1:14" s="25" customFormat="1" ht="13.35" customHeight="1">
      <c r="A1691" s="39"/>
      <c r="B1691" s="39"/>
      <c r="C1691" s="39"/>
      <c r="N1691" s="39"/>
    </row>
    <row r="1692" spans="1:14" s="25" customFormat="1" ht="13.35" customHeight="1">
      <c r="A1692" s="39"/>
      <c r="B1692" s="39"/>
      <c r="C1692" s="39"/>
      <c r="N1692" s="39"/>
    </row>
    <row r="1693" spans="1:14" s="25" customFormat="1" ht="13.35" customHeight="1">
      <c r="A1693" s="39"/>
      <c r="B1693" s="39"/>
      <c r="C1693" s="39"/>
      <c r="N1693" s="39"/>
    </row>
    <row r="1694" spans="1:14" s="25" customFormat="1" ht="13.35" customHeight="1">
      <c r="A1694" s="39"/>
      <c r="B1694" s="39"/>
      <c r="C1694" s="39"/>
      <c r="N1694" s="39"/>
    </row>
    <row r="1695" spans="1:14" s="25" customFormat="1" ht="13.35" customHeight="1">
      <c r="A1695" s="39"/>
      <c r="B1695" s="39"/>
      <c r="C1695" s="39"/>
      <c r="N1695" s="39"/>
    </row>
    <row r="1696" spans="1:14" s="25" customFormat="1" ht="13.35" customHeight="1">
      <c r="A1696" s="39"/>
      <c r="B1696" s="39"/>
      <c r="C1696" s="39"/>
      <c r="N1696" s="39"/>
    </row>
    <row r="1697" spans="1:14" s="25" customFormat="1" ht="13.35" customHeight="1">
      <c r="A1697" s="39"/>
      <c r="B1697" s="39"/>
      <c r="C1697" s="39"/>
      <c r="N1697" s="39"/>
    </row>
    <row r="1698" spans="1:14" s="25" customFormat="1" ht="13.35" customHeight="1">
      <c r="A1698" s="39"/>
      <c r="B1698" s="39"/>
      <c r="C1698" s="39"/>
      <c r="N1698" s="39"/>
    </row>
    <row r="1699" spans="1:14" s="25" customFormat="1" ht="13.35" customHeight="1">
      <c r="A1699" s="39"/>
      <c r="B1699" s="39"/>
      <c r="C1699" s="39"/>
      <c r="N1699" s="39"/>
    </row>
    <row r="1700" spans="1:14" s="25" customFormat="1" ht="13.35" customHeight="1">
      <c r="A1700" s="39"/>
      <c r="B1700" s="39"/>
      <c r="C1700" s="39"/>
      <c r="N1700" s="39"/>
    </row>
    <row r="1701" spans="1:14" s="25" customFormat="1" ht="13.35" customHeight="1">
      <c r="A1701" s="39"/>
      <c r="B1701" s="39"/>
      <c r="C1701" s="39"/>
      <c r="N1701" s="39"/>
    </row>
    <row r="1702" spans="1:14" s="25" customFormat="1" ht="13.35" customHeight="1">
      <c r="A1702" s="39"/>
      <c r="B1702" s="39"/>
      <c r="C1702" s="39"/>
      <c r="N1702" s="39"/>
    </row>
    <row r="1703" spans="1:14" s="25" customFormat="1" ht="13.35" customHeight="1">
      <c r="A1703" s="39"/>
      <c r="B1703" s="39"/>
      <c r="C1703" s="39"/>
      <c r="N1703" s="39"/>
    </row>
    <row r="1704" spans="1:14" s="25" customFormat="1" ht="13.35" customHeight="1">
      <c r="A1704" s="39"/>
      <c r="B1704" s="39"/>
      <c r="C1704" s="39"/>
      <c r="N1704" s="39"/>
    </row>
    <row r="1705" spans="1:14" s="25" customFormat="1" ht="13.35" customHeight="1">
      <c r="A1705" s="39"/>
      <c r="B1705" s="39"/>
      <c r="C1705" s="39"/>
      <c r="N1705" s="39"/>
    </row>
    <row r="1706" spans="1:14" s="25" customFormat="1" ht="13.35" customHeight="1">
      <c r="A1706" s="39"/>
      <c r="B1706" s="39"/>
      <c r="C1706" s="39"/>
      <c r="N1706" s="39"/>
    </row>
    <row r="1707" spans="1:14" s="25" customFormat="1" ht="13.35" customHeight="1">
      <c r="A1707" s="39"/>
      <c r="B1707" s="39"/>
      <c r="C1707" s="39"/>
      <c r="N1707" s="39"/>
    </row>
    <row r="1708" spans="1:14" s="25" customFormat="1" ht="13.35" customHeight="1">
      <c r="A1708" s="39"/>
      <c r="B1708" s="39"/>
      <c r="C1708" s="39"/>
      <c r="N1708" s="39"/>
    </row>
    <row r="1709" spans="1:14" s="25" customFormat="1" ht="13.35" customHeight="1">
      <c r="A1709" s="39"/>
      <c r="B1709" s="39"/>
      <c r="C1709" s="39"/>
      <c r="N1709" s="39"/>
    </row>
    <row r="1710" spans="1:14" s="25" customFormat="1" ht="13.35" customHeight="1">
      <c r="A1710" s="39"/>
      <c r="B1710" s="39"/>
      <c r="C1710" s="39"/>
      <c r="N1710" s="39"/>
    </row>
    <row r="1711" spans="1:14" s="25" customFormat="1" ht="13.35" customHeight="1">
      <c r="A1711" s="39"/>
      <c r="B1711" s="39"/>
      <c r="C1711" s="39"/>
      <c r="N1711" s="39"/>
    </row>
    <row r="1712" spans="1:14" s="25" customFormat="1" ht="13.35" customHeight="1">
      <c r="A1712" s="39"/>
      <c r="B1712" s="39"/>
      <c r="C1712" s="39"/>
      <c r="N1712" s="39"/>
    </row>
    <row r="1713" spans="1:14" s="25" customFormat="1" ht="13.35" customHeight="1">
      <c r="A1713" s="39"/>
      <c r="B1713" s="39"/>
      <c r="C1713" s="39"/>
      <c r="N1713" s="39"/>
    </row>
    <row r="1714" spans="1:14" s="25" customFormat="1" ht="13.35" customHeight="1">
      <c r="A1714" s="39"/>
      <c r="B1714" s="39"/>
      <c r="C1714" s="39"/>
      <c r="N1714" s="39"/>
    </row>
    <row r="1715" spans="1:14" s="25" customFormat="1" ht="13.35" customHeight="1">
      <c r="A1715" s="39"/>
      <c r="B1715" s="39"/>
      <c r="C1715" s="39"/>
      <c r="N1715" s="39"/>
    </row>
    <row r="1716" spans="1:14" s="25" customFormat="1" ht="13.35" customHeight="1">
      <c r="A1716" s="39"/>
      <c r="B1716" s="39"/>
      <c r="C1716" s="39"/>
      <c r="N1716" s="39"/>
    </row>
    <row r="1717" spans="1:14" s="25" customFormat="1" ht="13.35" customHeight="1">
      <c r="A1717" s="39"/>
      <c r="B1717" s="39"/>
      <c r="C1717" s="39"/>
      <c r="N1717" s="39"/>
    </row>
    <row r="1718" spans="1:14" s="25" customFormat="1" ht="13.35" customHeight="1">
      <c r="A1718" s="39"/>
      <c r="B1718" s="39"/>
      <c r="C1718" s="39"/>
      <c r="N1718" s="39"/>
    </row>
    <row r="1719" spans="1:14" s="25" customFormat="1" ht="13.35" customHeight="1">
      <c r="A1719" s="39"/>
      <c r="B1719" s="39"/>
      <c r="C1719" s="39"/>
      <c r="N1719" s="39"/>
    </row>
    <row r="1720" spans="1:14" s="25" customFormat="1" ht="13.35" customHeight="1">
      <c r="A1720" s="39"/>
      <c r="B1720" s="39"/>
      <c r="C1720" s="39"/>
      <c r="N1720" s="39"/>
    </row>
    <row r="1721" spans="1:14" s="25" customFormat="1" ht="13.35" customHeight="1">
      <c r="A1721" s="39"/>
      <c r="B1721" s="39"/>
      <c r="C1721" s="39"/>
      <c r="N1721" s="39"/>
    </row>
    <row r="1722" spans="1:14" s="25" customFormat="1" ht="13.35" customHeight="1">
      <c r="A1722" s="39"/>
      <c r="B1722" s="39"/>
      <c r="C1722" s="39"/>
      <c r="N1722" s="39"/>
    </row>
    <row r="1723" spans="1:14" s="25" customFormat="1" ht="13.35" customHeight="1">
      <c r="A1723" s="39"/>
      <c r="B1723" s="39"/>
      <c r="C1723" s="39"/>
      <c r="N1723" s="39"/>
    </row>
    <row r="1724" spans="1:14" s="25" customFormat="1" ht="13.35" customHeight="1">
      <c r="A1724" s="39"/>
      <c r="B1724" s="39"/>
      <c r="C1724" s="39"/>
      <c r="N1724" s="39"/>
    </row>
    <row r="1725" spans="1:14" s="25" customFormat="1" ht="13.35" customHeight="1">
      <c r="A1725" s="39"/>
      <c r="B1725" s="39"/>
      <c r="C1725" s="39"/>
      <c r="N1725" s="39"/>
    </row>
    <row r="1726" spans="1:14" s="25" customFormat="1" ht="13.35" customHeight="1">
      <c r="A1726" s="39"/>
      <c r="B1726" s="39"/>
      <c r="C1726" s="39"/>
      <c r="N1726" s="39"/>
    </row>
    <row r="1727" spans="1:14" s="25" customFormat="1" ht="13.35" customHeight="1">
      <c r="A1727" s="39"/>
      <c r="B1727" s="39"/>
      <c r="C1727" s="39"/>
      <c r="N1727" s="39"/>
    </row>
    <row r="1728" spans="1:14" s="25" customFormat="1" ht="13.35" customHeight="1">
      <c r="A1728" s="39"/>
      <c r="B1728" s="39"/>
      <c r="C1728" s="39"/>
      <c r="N1728" s="39"/>
    </row>
    <row r="1729" spans="1:14" s="25" customFormat="1" ht="13.35" customHeight="1">
      <c r="A1729" s="39"/>
      <c r="B1729" s="39"/>
      <c r="C1729" s="39"/>
      <c r="N1729" s="39"/>
    </row>
    <row r="1730" spans="1:14" s="25" customFormat="1" ht="13.35" customHeight="1">
      <c r="A1730" s="39"/>
      <c r="B1730" s="39"/>
      <c r="C1730" s="39"/>
      <c r="N1730" s="39"/>
    </row>
    <row r="1731" spans="1:14" s="25" customFormat="1" ht="13.35" customHeight="1">
      <c r="A1731" s="39"/>
      <c r="B1731" s="39"/>
      <c r="C1731" s="39"/>
      <c r="N1731" s="39"/>
    </row>
    <row r="1732" spans="1:14" s="25" customFormat="1" ht="13.35" customHeight="1">
      <c r="A1732" s="39"/>
      <c r="B1732" s="39"/>
      <c r="C1732" s="39"/>
      <c r="N1732" s="39"/>
    </row>
    <row r="1733" spans="1:14" s="25" customFormat="1" ht="13.35" customHeight="1">
      <c r="A1733" s="39"/>
      <c r="B1733" s="39"/>
      <c r="C1733" s="39"/>
      <c r="N1733" s="39"/>
    </row>
    <row r="1734" spans="1:14" s="25" customFormat="1" ht="13.35" customHeight="1">
      <c r="A1734" s="39"/>
      <c r="B1734" s="39"/>
      <c r="C1734" s="39"/>
      <c r="N1734" s="39"/>
    </row>
    <row r="1735" spans="1:14" s="25" customFormat="1" ht="13.35" customHeight="1">
      <c r="A1735" s="39"/>
      <c r="B1735" s="39"/>
      <c r="C1735" s="39"/>
      <c r="N1735" s="39"/>
    </row>
    <row r="1736" spans="1:14" s="25" customFormat="1" ht="13.35" customHeight="1">
      <c r="A1736" s="39"/>
      <c r="B1736" s="39"/>
      <c r="C1736" s="39"/>
      <c r="N1736" s="39"/>
    </row>
    <row r="1737" spans="1:14" s="25" customFormat="1" ht="13.35" customHeight="1">
      <c r="A1737" s="39"/>
      <c r="B1737" s="39"/>
      <c r="C1737" s="39"/>
      <c r="N1737" s="39"/>
    </row>
    <row r="1738" spans="1:14" s="25" customFormat="1" ht="13.35" customHeight="1">
      <c r="A1738" s="39"/>
      <c r="B1738" s="39"/>
      <c r="C1738" s="39"/>
      <c r="N1738" s="39"/>
    </row>
    <row r="1739" spans="1:14" s="25" customFormat="1" ht="13.35" customHeight="1">
      <c r="A1739" s="39"/>
      <c r="B1739" s="39"/>
      <c r="C1739" s="39"/>
      <c r="N1739" s="39"/>
    </row>
    <row r="1740" spans="1:14" s="25" customFormat="1" ht="13.35" customHeight="1">
      <c r="A1740" s="39"/>
      <c r="B1740" s="39"/>
      <c r="C1740" s="39"/>
      <c r="N1740" s="39"/>
    </row>
    <row r="1741" spans="1:14" s="25" customFormat="1" ht="13.35" customHeight="1">
      <c r="A1741" s="39"/>
      <c r="B1741" s="39"/>
      <c r="C1741" s="39"/>
      <c r="N1741" s="39"/>
    </row>
    <row r="1742" spans="1:14" s="25" customFormat="1" ht="13.35" customHeight="1">
      <c r="A1742" s="39"/>
      <c r="B1742" s="39"/>
      <c r="C1742" s="39"/>
      <c r="N1742" s="39"/>
    </row>
    <row r="1743" spans="1:14" s="25" customFormat="1" ht="13.35" customHeight="1">
      <c r="A1743" s="39"/>
      <c r="B1743" s="39"/>
      <c r="C1743" s="39"/>
      <c r="N1743" s="39"/>
    </row>
    <row r="1744" spans="1:14" s="25" customFormat="1" ht="13.35" customHeight="1">
      <c r="A1744" s="39"/>
      <c r="B1744" s="39"/>
      <c r="C1744" s="39"/>
      <c r="N1744" s="39"/>
    </row>
    <row r="1745" spans="1:14" s="25" customFormat="1" ht="13.35" customHeight="1">
      <c r="A1745" s="39"/>
      <c r="B1745" s="39"/>
      <c r="C1745" s="39"/>
      <c r="N1745" s="39"/>
    </row>
    <row r="1746" spans="1:14" s="25" customFormat="1" ht="13.35" customHeight="1">
      <c r="A1746" s="39"/>
      <c r="B1746" s="39"/>
      <c r="C1746" s="39"/>
      <c r="N1746" s="39"/>
    </row>
    <row r="1747" spans="1:14" s="25" customFormat="1" ht="13.35" customHeight="1">
      <c r="A1747" s="39"/>
      <c r="B1747" s="39"/>
      <c r="C1747" s="39"/>
      <c r="N1747" s="39"/>
    </row>
    <row r="1748" spans="1:14" s="25" customFormat="1" ht="13.35" customHeight="1">
      <c r="A1748" s="39"/>
      <c r="B1748" s="39"/>
      <c r="C1748" s="39"/>
      <c r="N1748" s="39"/>
    </row>
    <row r="1749" spans="1:14" s="25" customFormat="1" ht="13.35" customHeight="1">
      <c r="A1749" s="39"/>
      <c r="B1749" s="39"/>
      <c r="C1749" s="39"/>
      <c r="N1749" s="39"/>
    </row>
    <row r="1750" spans="1:14" s="25" customFormat="1" ht="13.35" customHeight="1">
      <c r="A1750" s="39"/>
      <c r="B1750" s="39"/>
      <c r="C1750" s="39"/>
      <c r="N1750" s="39"/>
    </row>
    <row r="1751" spans="1:14" s="25" customFormat="1" ht="13.35" customHeight="1">
      <c r="A1751" s="39"/>
      <c r="B1751" s="39"/>
      <c r="C1751" s="39"/>
      <c r="N1751" s="39"/>
    </row>
    <row r="1752" spans="1:14" s="25" customFormat="1" ht="13.35" customHeight="1">
      <c r="A1752" s="39"/>
      <c r="B1752" s="39"/>
      <c r="C1752" s="39"/>
      <c r="N1752" s="39"/>
    </row>
    <row r="1753" spans="1:14" s="25" customFormat="1" ht="13.35" customHeight="1">
      <c r="A1753" s="39"/>
      <c r="B1753" s="39"/>
      <c r="C1753" s="39"/>
      <c r="N1753" s="39"/>
    </row>
    <row r="1754" spans="1:14" s="25" customFormat="1" ht="13.35" customHeight="1">
      <c r="A1754" s="39"/>
      <c r="B1754" s="39"/>
      <c r="C1754" s="39"/>
      <c r="N1754" s="39"/>
    </row>
    <row r="1755" spans="1:14" s="25" customFormat="1" ht="13.35" customHeight="1">
      <c r="A1755" s="39"/>
      <c r="B1755" s="39"/>
      <c r="C1755" s="39"/>
      <c r="N1755" s="39"/>
    </row>
    <row r="1756" spans="1:14" s="25" customFormat="1" ht="13.35" customHeight="1">
      <c r="A1756" s="39"/>
      <c r="B1756" s="39"/>
      <c r="C1756" s="39"/>
      <c r="N1756" s="39"/>
    </row>
    <row r="1757" spans="1:14" s="25" customFormat="1" ht="13.35" customHeight="1">
      <c r="A1757" s="39"/>
      <c r="B1757" s="39"/>
      <c r="C1757" s="39"/>
      <c r="N1757" s="39"/>
    </row>
    <row r="1758" spans="1:14" s="25" customFormat="1" ht="13.35" customHeight="1">
      <c r="A1758" s="39"/>
      <c r="B1758" s="39"/>
      <c r="C1758" s="39"/>
      <c r="N1758" s="39"/>
    </row>
    <row r="1759" spans="1:14" s="25" customFormat="1" ht="13.35" customHeight="1">
      <c r="A1759" s="39"/>
      <c r="B1759" s="39"/>
      <c r="C1759" s="39"/>
      <c r="N1759" s="39"/>
    </row>
    <row r="1760" spans="1:14" s="25" customFormat="1" ht="13.35" customHeight="1">
      <c r="A1760" s="39"/>
      <c r="B1760" s="39"/>
      <c r="C1760" s="39"/>
      <c r="N1760" s="39"/>
    </row>
    <row r="1761" spans="1:14" s="25" customFormat="1" ht="13.35" customHeight="1">
      <c r="A1761" s="39"/>
      <c r="B1761" s="39"/>
      <c r="C1761" s="39"/>
      <c r="N1761" s="39"/>
    </row>
    <row r="1762" spans="1:14" s="25" customFormat="1" ht="13.35" customHeight="1">
      <c r="A1762" s="39"/>
      <c r="B1762" s="39"/>
      <c r="C1762" s="39"/>
      <c r="N1762" s="39"/>
    </row>
    <row r="1763" spans="1:14" s="25" customFormat="1" ht="13.35" customHeight="1">
      <c r="A1763" s="39"/>
      <c r="B1763" s="39"/>
      <c r="C1763" s="39"/>
      <c r="N1763" s="39"/>
    </row>
    <row r="1764" spans="1:14" s="25" customFormat="1" ht="13.35" customHeight="1">
      <c r="A1764" s="39"/>
      <c r="B1764" s="39"/>
      <c r="C1764" s="39"/>
      <c r="N1764" s="39"/>
    </row>
    <row r="1765" spans="1:14" s="25" customFormat="1" ht="13.35" customHeight="1">
      <c r="A1765" s="39"/>
      <c r="B1765" s="39"/>
      <c r="C1765" s="39"/>
      <c r="N1765" s="39"/>
    </row>
    <row r="1766" spans="1:14" s="25" customFormat="1" ht="13.35" customHeight="1">
      <c r="A1766" s="39"/>
      <c r="B1766" s="39"/>
      <c r="C1766" s="39"/>
      <c r="N1766" s="39"/>
    </row>
    <row r="1767" spans="1:14" s="25" customFormat="1" ht="13.35" customHeight="1">
      <c r="A1767" s="39"/>
      <c r="B1767" s="39"/>
      <c r="C1767" s="39"/>
      <c r="N1767" s="39"/>
    </row>
    <row r="1768" spans="1:14" s="25" customFormat="1" ht="13.35" customHeight="1">
      <c r="A1768" s="39"/>
      <c r="B1768" s="39"/>
      <c r="C1768" s="39"/>
      <c r="N1768" s="39"/>
    </row>
    <row r="1769" spans="1:14" s="25" customFormat="1" ht="13.35" customHeight="1">
      <c r="A1769" s="39"/>
      <c r="B1769" s="39"/>
      <c r="C1769" s="39"/>
      <c r="N1769" s="39"/>
    </row>
    <row r="1770" spans="1:14" s="25" customFormat="1" ht="13.35" customHeight="1">
      <c r="A1770" s="39"/>
      <c r="B1770" s="39"/>
      <c r="C1770" s="39"/>
      <c r="N1770" s="39"/>
    </row>
    <row r="1771" spans="1:14" s="25" customFormat="1" ht="13.35" customHeight="1">
      <c r="A1771" s="39"/>
      <c r="B1771" s="39"/>
      <c r="C1771" s="39"/>
      <c r="N1771" s="39"/>
    </row>
    <row r="1772" spans="1:14" s="25" customFormat="1" ht="13.35" customHeight="1">
      <c r="A1772" s="39"/>
      <c r="B1772" s="39"/>
      <c r="C1772" s="39"/>
      <c r="N1772" s="39"/>
    </row>
    <row r="1773" spans="1:14" s="25" customFormat="1" ht="13.35" customHeight="1">
      <c r="A1773" s="39"/>
      <c r="B1773" s="39"/>
      <c r="C1773" s="39"/>
      <c r="N1773" s="39"/>
    </row>
    <row r="1774" spans="1:14" s="25" customFormat="1" ht="13.35" customHeight="1">
      <c r="A1774" s="39"/>
      <c r="B1774" s="39"/>
      <c r="C1774" s="39"/>
      <c r="N1774" s="39"/>
    </row>
    <row r="1775" spans="1:14" s="25" customFormat="1" ht="13.35" customHeight="1">
      <c r="A1775" s="39"/>
      <c r="B1775" s="39"/>
      <c r="C1775" s="39"/>
      <c r="N1775" s="39"/>
    </row>
    <row r="1776" spans="1:14" s="25" customFormat="1" ht="13.35" customHeight="1">
      <c r="A1776" s="39"/>
      <c r="B1776" s="39"/>
      <c r="C1776" s="39"/>
      <c r="N1776" s="39"/>
    </row>
    <row r="1777" spans="1:14" s="25" customFormat="1" ht="13.35" customHeight="1">
      <c r="A1777" s="39"/>
      <c r="B1777" s="39"/>
      <c r="C1777" s="39"/>
      <c r="N1777" s="39"/>
    </row>
    <row r="1778" spans="1:14" s="25" customFormat="1" ht="13.35" customHeight="1">
      <c r="A1778" s="39"/>
      <c r="B1778" s="39"/>
      <c r="C1778" s="39"/>
      <c r="N1778" s="39"/>
    </row>
    <row r="1779" spans="1:14" s="25" customFormat="1" ht="13.35" customHeight="1">
      <c r="A1779" s="39"/>
      <c r="B1779" s="39"/>
      <c r="C1779" s="39"/>
      <c r="N1779" s="39"/>
    </row>
    <row r="1780" spans="1:14" s="25" customFormat="1" ht="13.35" customHeight="1">
      <c r="A1780" s="39"/>
      <c r="B1780" s="39"/>
      <c r="C1780" s="39"/>
      <c r="N1780" s="39"/>
    </row>
    <row r="1781" spans="1:14" s="25" customFormat="1" ht="13.35" customHeight="1">
      <c r="A1781" s="39"/>
      <c r="B1781" s="39"/>
      <c r="C1781" s="39"/>
      <c r="N1781" s="39"/>
    </row>
    <row r="1782" spans="1:14" s="25" customFormat="1" ht="13.35" customHeight="1">
      <c r="A1782" s="39"/>
      <c r="B1782" s="39"/>
      <c r="C1782" s="39"/>
      <c r="N1782" s="39"/>
    </row>
    <row r="1783" spans="1:14" s="25" customFormat="1" ht="13.35" customHeight="1">
      <c r="A1783" s="39"/>
      <c r="B1783" s="39"/>
      <c r="C1783" s="39"/>
      <c r="N1783" s="39"/>
    </row>
    <row r="1784" spans="1:14" s="25" customFormat="1" ht="13.35" customHeight="1">
      <c r="A1784" s="39"/>
      <c r="B1784" s="39"/>
      <c r="C1784" s="39"/>
      <c r="N1784" s="39"/>
    </row>
    <row r="1785" spans="1:14" s="25" customFormat="1" ht="13.35" customHeight="1">
      <c r="A1785" s="39"/>
      <c r="B1785" s="39"/>
      <c r="C1785" s="39"/>
      <c r="N1785" s="39"/>
    </row>
    <row r="1786" spans="1:14" s="25" customFormat="1" ht="13.35" customHeight="1">
      <c r="A1786" s="39"/>
      <c r="B1786" s="39"/>
      <c r="C1786" s="39"/>
      <c r="N1786" s="39"/>
    </row>
    <row r="1787" spans="1:14" s="25" customFormat="1" ht="13.35" customHeight="1">
      <c r="A1787" s="39"/>
      <c r="B1787" s="39"/>
      <c r="C1787" s="39"/>
      <c r="N1787" s="39"/>
    </row>
    <row r="1788" spans="1:14" s="25" customFormat="1" ht="13.35" customHeight="1">
      <c r="A1788" s="39"/>
      <c r="B1788" s="39"/>
      <c r="C1788" s="39"/>
      <c r="N1788" s="39"/>
    </row>
    <row r="1789" spans="1:14" s="25" customFormat="1" ht="13.35" customHeight="1">
      <c r="A1789" s="39"/>
      <c r="B1789" s="39"/>
      <c r="C1789" s="39"/>
      <c r="N1789" s="39"/>
    </row>
    <row r="1790" spans="1:14" s="25" customFormat="1" ht="13.35" customHeight="1">
      <c r="A1790" s="39"/>
      <c r="B1790" s="39"/>
      <c r="C1790" s="39"/>
      <c r="N1790" s="39"/>
    </row>
    <row r="1791" spans="1:14" s="25" customFormat="1" ht="13.35" customHeight="1">
      <c r="A1791" s="39"/>
      <c r="B1791" s="39"/>
      <c r="C1791" s="39"/>
      <c r="N1791" s="39"/>
    </row>
    <row r="1792" spans="1:14" s="25" customFormat="1" ht="13.35" customHeight="1">
      <c r="A1792" s="39"/>
      <c r="B1792" s="39"/>
      <c r="C1792" s="39"/>
      <c r="N1792" s="39"/>
    </row>
    <row r="1793" spans="1:14" s="25" customFormat="1" ht="13.35" customHeight="1">
      <c r="A1793" s="39"/>
      <c r="B1793" s="39"/>
      <c r="C1793" s="39"/>
      <c r="N1793" s="39"/>
    </row>
    <row r="1794" spans="1:14" s="25" customFormat="1" ht="13.35" customHeight="1">
      <c r="A1794" s="39"/>
      <c r="B1794" s="39"/>
      <c r="C1794" s="39"/>
      <c r="N1794" s="39"/>
    </row>
    <row r="1795" spans="1:14" s="25" customFormat="1" ht="13.35" customHeight="1">
      <c r="A1795" s="39"/>
      <c r="B1795" s="39"/>
      <c r="C1795" s="39"/>
      <c r="N1795" s="39"/>
    </row>
    <row r="1796" spans="1:14" s="25" customFormat="1" ht="13.35" customHeight="1">
      <c r="A1796" s="39"/>
      <c r="B1796" s="39"/>
      <c r="C1796" s="39"/>
      <c r="N1796" s="39"/>
    </row>
    <row r="1797" spans="1:14" s="25" customFormat="1" ht="13.35" customHeight="1">
      <c r="A1797" s="39"/>
      <c r="B1797" s="39"/>
      <c r="C1797" s="39"/>
      <c r="N1797" s="39"/>
    </row>
    <row r="1798" spans="1:14" s="25" customFormat="1" ht="13.35" customHeight="1">
      <c r="A1798" s="39"/>
      <c r="B1798" s="39"/>
      <c r="C1798" s="39"/>
      <c r="N1798" s="39"/>
    </row>
    <row r="1799" spans="1:14" s="25" customFormat="1" ht="13.35" customHeight="1">
      <c r="A1799" s="39"/>
      <c r="B1799" s="39"/>
      <c r="C1799" s="39"/>
      <c r="N1799" s="39"/>
    </row>
    <row r="1800" spans="1:14" s="25" customFormat="1" ht="13.35" customHeight="1">
      <c r="A1800" s="39"/>
      <c r="B1800" s="39"/>
      <c r="C1800" s="39"/>
      <c r="N1800" s="39"/>
    </row>
    <row r="1801" spans="1:14" s="25" customFormat="1" ht="13.35" customHeight="1">
      <c r="A1801" s="39"/>
      <c r="B1801" s="39"/>
      <c r="C1801" s="39"/>
      <c r="N1801" s="39"/>
    </row>
    <row r="1802" spans="1:14" s="25" customFormat="1" ht="13.35" customHeight="1">
      <c r="A1802" s="39"/>
      <c r="B1802" s="39"/>
      <c r="C1802" s="39"/>
      <c r="N1802" s="39"/>
    </row>
    <row r="1803" spans="1:14" s="25" customFormat="1" ht="13.35" customHeight="1">
      <c r="A1803" s="39"/>
      <c r="B1803" s="39"/>
      <c r="C1803" s="39"/>
      <c r="N1803" s="39"/>
    </row>
    <row r="1804" spans="1:14" s="25" customFormat="1" ht="13.35" customHeight="1">
      <c r="A1804" s="39"/>
      <c r="B1804" s="39"/>
      <c r="C1804" s="39"/>
      <c r="N1804" s="39"/>
    </row>
    <row r="1805" spans="1:14" s="25" customFormat="1" ht="13.35" customHeight="1">
      <c r="A1805" s="39"/>
      <c r="B1805" s="39"/>
      <c r="C1805" s="39"/>
      <c r="N1805" s="39"/>
    </row>
    <row r="1806" spans="1:14" s="25" customFormat="1" ht="13.35" customHeight="1">
      <c r="A1806" s="39"/>
      <c r="B1806" s="39"/>
      <c r="C1806" s="39"/>
      <c r="N1806" s="39"/>
    </row>
    <row r="1807" spans="1:14" s="25" customFormat="1" ht="13.35" customHeight="1">
      <c r="A1807" s="39"/>
      <c r="B1807" s="39"/>
      <c r="C1807" s="39"/>
      <c r="N1807" s="39"/>
    </row>
    <row r="1808" spans="1:14" s="25" customFormat="1" ht="13.35" customHeight="1">
      <c r="A1808" s="39"/>
      <c r="B1808" s="39"/>
      <c r="C1808" s="39"/>
      <c r="N1808" s="39"/>
    </row>
    <row r="1809" spans="1:14" s="25" customFormat="1" ht="13.35" customHeight="1">
      <c r="A1809" s="39"/>
      <c r="B1809" s="39"/>
      <c r="C1809" s="39"/>
      <c r="N1809" s="39"/>
    </row>
    <row r="1810" spans="1:14" s="25" customFormat="1" ht="13.35" customHeight="1">
      <c r="A1810" s="39"/>
      <c r="B1810" s="39"/>
      <c r="C1810" s="39"/>
      <c r="N1810" s="39"/>
    </row>
    <row r="1811" spans="1:14" s="25" customFormat="1" ht="13.35" customHeight="1">
      <c r="A1811" s="39"/>
      <c r="B1811" s="39"/>
      <c r="C1811" s="39"/>
      <c r="N1811" s="39"/>
    </row>
    <row r="1812" spans="1:14" s="25" customFormat="1" ht="13.35" customHeight="1">
      <c r="A1812" s="39"/>
      <c r="B1812" s="39"/>
      <c r="C1812" s="39"/>
      <c r="N1812" s="39"/>
    </row>
    <row r="1813" spans="1:14" s="25" customFormat="1" ht="13.35" customHeight="1">
      <c r="A1813" s="39"/>
      <c r="B1813" s="39"/>
      <c r="C1813" s="39"/>
      <c r="N1813" s="39"/>
    </row>
    <row r="1814" spans="1:14" s="25" customFormat="1" ht="13.35" customHeight="1">
      <c r="A1814" s="39"/>
      <c r="B1814" s="39"/>
      <c r="C1814" s="39"/>
      <c r="N1814" s="39"/>
    </row>
    <row r="1815" spans="1:14" s="25" customFormat="1" ht="13.35" customHeight="1">
      <c r="A1815" s="39"/>
      <c r="B1815" s="39"/>
      <c r="C1815" s="39"/>
      <c r="N1815" s="39"/>
    </row>
    <row r="1816" spans="1:14" s="25" customFormat="1" ht="13.35" customHeight="1">
      <c r="A1816" s="39"/>
      <c r="B1816" s="39"/>
      <c r="C1816" s="39"/>
      <c r="N1816" s="39"/>
    </row>
    <row r="1817" spans="1:14" s="25" customFormat="1" ht="13.35" customHeight="1">
      <c r="A1817" s="39"/>
      <c r="B1817" s="39"/>
      <c r="C1817" s="39"/>
      <c r="N1817" s="39"/>
    </row>
    <row r="1818" spans="1:14" s="25" customFormat="1" ht="13.35" customHeight="1">
      <c r="A1818" s="39"/>
      <c r="B1818" s="39"/>
      <c r="C1818" s="39"/>
      <c r="N1818" s="39"/>
    </row>
    <row r="1819" spans="1:14" s="25" customFormat="1" ht="13.35" customHeight="1">
      <c r="A1819" s="39"/>
      <c r="B1819" s="39"/>
      <c r="C1819" s="39"/>
      <c r="N1819" s="39"/>
    </row>
    <row r="1820" spans="1:14" s="25" customFormat="1" ht="13.35" customHeight="1">
      <c r="A1820" s="39"/>
      <c r="B1820" s="39"/>
      <c r="C1820" s="39"/>
      <c r="N1820" s="39"/>
    </row>
    <row r="1821" spans="1:14" s="25" customFormat="1" ht="13.35" customHeight="1">
      <c r="A1821" s="39"/>
      <c r="B1821" s="39"/>
      <c r="C1821" s="39"/>
      <c r="N1821" s="39"/>
    </row>
    <row r="1822" spans="1:14" s="25" customFormat="1" ht="13.35" customHeight="1">
      <c r="A1822" s="39"/>
      <c r="B1822" s="39"/>
      <c r="C1822" s="39"/>
      <c r="N1822" s="39"/>
    </row>
    <row r="1823" spans="1:14" s="25" customFormat="1" ht="13.35" customHeight="1">
      <c r="A1823" s="39"/>
      <c r="B1823" s="39"/>
      <c r="C1823" s="39"/>
      <c r="N1823" s="39"/>
    </row>
    <row r="1824" spans="1:14" s="25" customFormat="1" ht="13.35" customHeight="1">
      <c r="A1824" s="39"/>
      <c r="B1824" s="39"/>
      <c r="C1824" s="39"/>
      <c r="N1824" s="39"/>
    </row>
    <row r="1825" spans="1:14" s="25" customFormat="1" ht="13.35" customHeight="1">
      <c r="A1825" s="39"/>
      <c r="B1825" s="39"/>
      <c r="C1825" s="39"/>
      <c r="N1825" s="39"/>
    </row>
    <row r="1826" spans="1:14" s="25" customFormat="1" ht="13.35" customHeight="1">
      <c r="A1826" s="39"/>
      <c r="B1826" s="39"/>
      <c r="C1826" s="39"/>
      <c r="N1826" s="39"/>
    </row>
    <row r="1827" spans="1:14" s="25" customFormat="1" ht="13.35" customHeight="1">
      <c r="A1827" s="39"/>
      <c r="B1827" s="39"/>
      <c r="C1827" s="39"/>
      <c r="N1827" s="39"/>
    </row>
    <row r="1828" spans="1:14" s="25" customFormat="1" ht="13.35" customHeight="1">
      <c r="A1828" s="39"/>
      <c r="B1828" s="39"/>
      <c r="C1828" s="39"/>
      <c r="N1828" s="39"/>
    </row>
    <row r="1829" spans="1:14" s="25" customFormat="1" ht="13.35" customHeight="1">
      <c r="A1829" s="39"/>
      <c r="B1829" s="39"/>
      <c r="C1829" s="39"/>
      <c r="N1829" s="39"/>
    </row>
    <row r="1830" spans="1:14" s="25" customFormat="1" ht="13.35" customHeight="1">
      <c r="A1830" s="39"/>
      <c r="B1830" s="39"/>
      <c r="C1830" s="39"/>
      <c r="N1830" s="39"/>
    </row>
    <row r="1831" spans="1:14" s="25" customFormat="1" ht="13.35" customHeight="1">
      <c r="A1831" s="39"/>
      <c r="B1831" s="39"/>
      <c r="C1831" s="39"/>
      <c r="N1831" s="39"/>
    </row>
    <row r="1832" spans="1:14" s="25" customFormat="1" ht="13.35" customHeight="1">
      <c r="A1832" s="39"/>
      <c r="B1832" s="39"/>
      <c r="C1832" s="39"/>
      <c r="N1832" s="39"/>
    </row>
    <row r="1833" spans="1:14" s="25" customFormat="1" ht="13.35" customHeight="1">
      <c r="A1833" s="39"/>
      <c r="B1833" s="39"/>
      <c r="C1833" s="39"/>
      <c r="N1833" s="39"/>
    </row>
    <row r="1834" spans="1:14" s="25" customFormat="1" ht="13.35" customHeight="1">
      <c r="A1834" s="39"/>
      <c r="B1834" s="39"/>
      <c r="C1834" s="39"/>
      <c r="N1834" s="39"/>
    </row>
    <row r="1835" spans="1:14" s="25" customFormat="1" ht="13.35" customHeight="1">
      <c r="A1835" s="39"/>
      <c r="B1835" s="39"/>
      <c r="C1835" s="39"/>
      <c r="N1835" s="39"/>
    </row>
    <row r="1836" spans="1:14" s="25" customFormat="1" ht="13.35" customHeight="1">
      <c r="A1836" s="39"/>
      <c r="B1836" s="39"/>
      <c r="C1836" s="39"/>
      <c r="N1836" s="39"/>
    </row>
    <row r="1837" spans="1:14" s="25" customFormat="1" ht="13.35" customHeight="1">
      <c r="A1837" s="39"/>
      <c r="B1837" s="39"/>
      <c r="C1837" s="39"/>
      <c r="N1837" s="39"/>
    </row>
    <row r="1838" spans="1:14" s="25" customFormat="1" ht="13.35" customHeight="1">
      <c r="A1838" s="39"/>
      <c r="B1838" s="39"/>
      <c r="C1838" s="39"/>
      <c r="N1838" s="39"/>
    </row>
    <row r="1839" spans="1:14" s="25" customFormat="1" ht="13.35" customHeight="1">
      <c r="A1839" s="39"/>
      <c r="B1839" s="39"/>
      <c r="C1839" s="39"/>
      <c r="N1839" s="39"/>
    </row>
    <row r="1840" spans="1:14" s="25" customFormat="1" ht="13.35" customHeight="1">
      <c r="A1840" s="39"/>
      <c r="B1840" s="39"/>
      <c r="C1840" s="39"/>
      <c r="N1840" s="39"/>
    </row>
    <row r="1841" spans="1:14" s="25" customFormat="1" ht="13.35" customHeight="1">
      <c r="A1841" s="39"/>
      <c r="B1841" s="39"/>
      <c r="C1841" s="39"/>
      <c r="N1841" s="39"/>
    </row>
    <row r="1842" spans="1:14" s="25" customFormat="1" ht="13.35" customHeight="1">
      <c r="A1842" s="39"/>
      <c r="B1842" s="39"/>
      <c r="C1842" s="39"/>
      <c r="N1842" s="39"/>
    </row>
    <row r="1843" spans="1:14" s="25" customFormat="1" ht="13.35" customHeight="1">
      <c r="A1843" s="39"/>
      <c r="B1843" s="39"/>
      <c r="C1843" s="39"/>
      <c r="N1843" s="39"/>
    </row>
    <row r="1844" spans="1:14" s="25" customFormat="1" ht="13.35" customHeight="1">
      <c r="A1844" s="39"/>
      <c r="B1844" s="39"/>
      <c r="C1844" s="39"/>
      <c r="N1844" s="39"/>
    </row>
    <row r="1845" spans="1:14" s="25" customFormat="1" ht="13.35" customHeight="1">
      <c r="A1845" s="39"/>
      <c r="B1845" s="39"/>
      <c r="C1845" s="39"/>
      <c r="N1845" s="39"/>
    </row>
    <row r="1846" spans="1:14" s="25" customFormat="1" ht="13.35" customHeight="1">
      <c r="A1846" s="39"/>
      <c r="B1846" s="39"/>
      <c r="C1846" s="39"/>
      <c r="N1846" s="39"/>
    </row>
    <row r="1847" spans="1:14" s="25" customFormat="1" ht="13.35" customHeight="1">
      <c r="A1847" s="39"/>
      <c r="B1847" s="39"/>
      <c r="C1847" s="39"/>
      <c r="N1847" s="39"/>
    </row>
    <row r="1848" spans="1:14" s="25" customFormat="1" ht="13.35" customHeight="1">
      <c r="A1848" s="39"/>
      <c r="B1848" s="39"/>
      <c r="C1848" s="39"/>
      <c r="N1848" s="39"/>
    </row>
    <row r="1849" spans="1:14" s="25" customFormat="1" ht="13.35" customHeight="1">
      <c r="A1849" s="39"/>
      <c r="B1849" s="39"/>
      <c r="C1849" s="39"/>
      <c r="N1849" s="39"/>
    </row>
    <row r="1850" spans="1:14" s="25" customFormat="1" ht="13.35" customHeight="1">
      <c r="A1850" s="39"/>
      <c r="B1850" s="39"/>
      <c r="C1850" s="39"/>
      <c r="N1850" s="39"/>
    </row>
    <row r="1851" spans="1:14" s="25" customFormat="1" ht="13.35" customHeight="1">
      <c r="A1851" s="39"/>
      <c r="B1851" s="39"/>
      <c r="C1851" s="39"/>
      <c r="N1851" s="39"/>
    </row>
    <row r="1852" spans="1:14" s="25" customFormat="1" ht="13.35" customHeight="1">
      <c r="A1852" s="39"/>
      <c r="B1852" s="39"/>
      <c r="C1852" s="39"/>
      <c r="N1852" s="39"/>
    </row>
    <row r="1853" spans="1:14" s="25" customFormat="1" ht="13.35" customHeight="1">
      <c r="A1853" s="39"/>
      <c r="B1853" s="39"/>
      <c r="C1853" s="39"/>
      <c r="N1853" s="39"/>
    </row>
    <row r="1854" spans="1:14" s="25" customFormat="1" ht="13.35" customHeight="1">
      <c r="A1854" s="39"/>
      <c r="B1854" s="39"/>
      <c r="C1854" s="39"/>
      <c r="N1854" s="39"/>
    </row>
    <row r="1855" spans="1:14" s="25" customFormat="1" ht="13.35" customHeight="1">
      <c r="A1855" s="39"/>
      <c r="B1855" s="39"/>
      <c r="C1855" s="39"/>
      <c r="N1855" s="39"/>
    </row>
    <row r="1856" spans="1:14" s="25" customFormat="1" ht="13.35" customHeight="1">
      <c r="A1856" s="39"/>
      <c r="B1856" s="39"/>
      <c r="C1856" s="39"/>
      <c r="N1856" s="39"/>
    </row>
    <row r="1857" spans="1:14" s="25" customFormat="1" ht="13.35" customHeight="1">
      <c r="A1857" s="39"/>
      <c r="B1857" s="39"/>
      <c r="C1857" s="39"/>
      <c r="N1857" s="39"/>
    </row>
    <row r="1858" spans="1:14" s="25" customFormat="1" ht="13.35" customHeight="1">
      <c r="A1858" s="39"/>
      <c r="B1858" s="39"/>
      <c r="C1858" s="39"/>
      <c r="N1858" s="39"/>
    </row>
    <row r="1859" spans="1:14" s="25" customFormat="1" ht="13.35" customHeight="1">
      <c r="A1859" s="39"/>
      <c r="B1859" s="39"/>
      <c r="C1859" s="39"/>
      <c r="N1859" s="39"/>
    </row>
    <row r="1860" spans="1:14" s="25" customFormat="1" ht="13.35" customHeight="1">
      <c r="A1860" s="39"/>
      <c r="B1860" s="39"/>
      <c r="C1860" s="39"/>
      <c r="N1860" s="39"/>
    </row>
    <row r="1861" spans="1:14" s="25" customFormat="1" ht="13.35" customHeight="1">
      <c r="A1861" s="39"/>
      <c r="B1861" s="39"/>
      <c r="C1861" s="39"/>
      <c r="N1861" s="39"/>
    </row>
    <row r="1862" spans="1:14" s="25" customFormat="1" ht="13.35" customHeight="1">
      <c r="A1862" s="39"/>
      <c r="B1862" s="39"/>
      <c r="C1862" s="39"/>
      <c r="N1862" s="39"/>
    </row>
    <row r="1863" spans="1:14" s="25" customFormat="1" ht="13.35" customHeight="1">
      <c r="A1863" s="39"/>
      <c r="B1863" s="39"/>
      <c r="C1863" s="39"/>
      <c r="N1863" s="39"/>
    </row>
    <row r="1864" spans="1:14" s="25" customFormat="1" ht="13.35" customHeight="1">
      <c r="A1864" s="39"/>
      <c r="B1864" s="39"/>
      <c r="C1864" s="39"/>
      <c r="N1864" s="39"/>
    </row>
    <row r="1865" spans="1:14" s="25" customFormat="1" ht="13.35" customHeight="1">
      <c r="A1865" s="39"/>
      <c r="B1865" s="39"/>
      <c r="C1865" s="39"/>
      <c r="N1865" s="39"/>
    </row>
    <row r="1866" spans="1:14" s="25" customFormat="1" ht="13.35" customHeight="1">
      <c r="A1866" s="39"/>
      <c r="B1866" s="39"/>
      <c r="C1866" s="39"/>
      <c r="N1866" s="39"/>
    </row>
    <row r="1867" spans="1:14" s="25" customFormat="1" ht="13.35" customHeight="1">
      <c r="A1867" s="39"/>
      <c r="B1867" s="39"/>
      <c r="C1867" s="39"/>
      <c r="N1867" s="39"/>
    </row>
    <row r="1868" spans="1:14" s="25" customFormat="1" ht="13.35" customHeight="1">
      <c r="A1868" s="39"/>
      <c r="B1868" s="39"/>
      <c r="C1868" s="39"/>
      <c r="N1868" s="39"/>
    </row>
    <row r="1869" spans="1:14" s="25" customFormat="1" ht="13.35" customHeight="1">
      <c r="A1869" s="39"/>
      <c r="B1869" s="39"/>
      <c r="C1869" s="39"/>
      <c r="N1869" s="39"/>
    </row>
    <row r="1870" spans="1:14" s="25" customFormat="1" ht="13.35" customHeight="1">
      <c r="A1870" s="39"/>
      <c r="B1870" s="39"/>
      <c r="C1870" s="39"/>
      <c r="N1870" s="39"/>
    </row>
    <row r="1871" spans="1:14" s="25" customFormat="1" ht="13.35" customHeight="1">
      <c r="A1871" s="39"/>
      <c r="B1871" s="39"/>
      <c r="C1871" s="39"/>
      <c r="N1871" s="39"/>
    </row>
    <row r="1872" spans="1:14" s="25" customFormat="1" ht="13.35" customHeight="1">
      <c r="A1872" s="39"/>
      <c r="B1872" s="39"/>
      <c r="C1872" s="39"/>
      <c r="N1872" s="39"/>
    </row>
    <row r="1873" spans="1:14" s="25" customFormat="1" ht="13.35" customHeight="1">
      <c r="A1873" s="39"/>
      <c r="B1873" s="39"/>
      <c r="C1873" s="39"/>
      <c r="N1873" s="39"/>
    </row>
    <row r="1874" spans="1:14" s="25" customFormat="1" ht="13.35" customHeight="1">
      <c r="A1874" s="39"/>
      <c r="B1874" s="39"/>
      <c r="C1874" s="39"/>
      <c r="N1874" s="39"/>
    </row>
    <row r="1875" spans="1:14" s="25" customFormat="1" ht="13.35" customHeight="1">
      <c r="A1875" s="39"/>
      <c r="B1875" s="39"/>
      <c r="C1875" s="39"/>
      <c r="N1875" s="39"/>
    </row>
    <row r="1876" spans="1:14" s="25" customFormat="1" ht="13.35" customHeight="1">
      <c r="A1876" s="39"/>
      <c r="B1876" s="39"/>
      <c r="C1876" s="39"/>
      <c r="N1876" s="39"/>
    </row>
    <row r="1877" spans="1:14" s="25" customFormat="1" ht="13.35" customHeight="1">
      <c r="A1877" s="39"/>
      <c r="B1877" s="39"/>
      <c r="C1877" s="39"/>
      <c r="N1877" s="39"/>
    </row>
    <row r="1878" spans="1:14" s="25" customFormat="1" ht="13.35" customHeight="1">
      <c r="A1878" s="39"/>
      <c r="B1878" s="39"/>
      <c r="C1878" s="39"/>
      <c r="N1878" s="39"/>
    </row>
    <row r="1879" spans="1:14" s="25" customFormat="1" ht="13.35" customHeight="1">
      <c r="A1879" s="39"/>
      <c r="B1879" s="39"/>
      <c r="C1879" s="39"/>
      <c r="N1879" s="39"/>
    </row>
    <row r="1880" spans="1:14" s="25" customFormat="1" ht="13.35" customHeight="1">
      <c r="A1880" s="39"/>
      <c r="B1880" s="39"/>
      <c r="C1880" s="39"/>
      <c r="N1880" s="39"/>
    </row>
    <row r="1881" spans="1:14" s="25" customFormat="1" ht="13.35" customHeight="1">
      <c r="A1881" s="39"/>
      <c r="B1881" s="39"/>
      <c r="C1881" s="39"/>
      <c r="N1881" s="39"/>
    </row>
    <row r="1882" spans="1:14" s="25" customFormat="1" ht="13.35" customHeight="1">
      <c r="A1882" s="39"/>
      <c r="B1882" s="39"/>
      <c r="C1882" s="39"/>
      <c r="N1882" s="39"/>
    </row>
    <row r="1883" spans="1:14" s="25" customFormat="1" ht="13.35" customHeight="1">
      <c r="A1883" s="39"/>
      <c r="B1883" s="39"/>
      <c r="C1883" s="39"/>
      <c r="N1883" s="39"/>
    </row>
    <row r="1884" spans="1:14" s="25" customFormat="1" ht="13.35" customHeight="1">
      <c r="A1884" s="39"/>
      <c r="B1884" s="39"/>
      <c r="C1884" s="39"/>
      <c r="N1884" s="39"/>
    </row>
    <row r="1885" spans="1:14" s="25" customFormat="1" ht="13.35" customHeight="1">
      <c r="A1885" s="39"/>
      <c r="B1885" s="39"/>
      <c r="C1885" s="39"/>
      <c r="N1885" s="39"/>
    </row>
    <row r="1886" spans="1:14" s="25" customFormat="1" ht="13.35" customHeight="1">
      <c r="A1886" s="39"/>
      <c r="B1886" s="39"/>
      <c r="C1886" s="39"/>
      <c r="N1886" s="39"/>
    </row>
    <row r="1887" spans="1:14" s="25" customFormat="1" ht="13.35" customHeight="1">
      <c r="A1887" s="39"/>
      <c r="B1887" s="39"/>
      <c r="C1887" s="39"/>
      <c r="N1887" s="39"/>
    </row>
    <row r="1888" spans="1:14" s="25" customFormat="1" ht="13.35" customHeight="1">
      <c r="A1888" s="39"/>
      <c r="B1888" s="39"/>
      <c r="C1888" s="39"/>
      <c r="N1888" s="39"/>
    </row>
    <row r="1889" spans="1:14" s="25" customFormat="1" ht="13.35" customHeight="1">
      <c r="A1889" s="39"/>
      <c r="B1889" s="39"/>
      <c r="C1889" s="39"/>
      <c r="N1889" s="39"/>
    </row>
    <row r="1890" spans="1:14" s="25" customFormat="1" ht="13.35" customHeight="1">
      <c r="A1890" s="39"/>
      <c r="B1890" s="39"/>
      <c r="C1890" s="39"/>
      <c r="N1890" s="39"/>
    </row>
    <row r="1891" spans="1:14" s="25" customFormat="1" ht="13.35" customHeight="1">
      <c r="A1891" s="39"/>
      <c r="B1891" s="39"/>
      <c r="C1891" s="39"/>
      <c r="N1891" s="39"/>
    </row>
    <row r="1892" spans="1:14" s="25" customFormat="1" ht="13.35" customHeight="1">
      <c r="A1892" s="39"/>
      <c r="B1892" s="39"/>
      <c r="C1892" s="39"/>
      <c r="N1892" s="39"/>
    </row>
    <row r="1893" spans="1:14" s="25" customFormat="1" ht="13.35" customHeight="1">
      <c r="A1893" s="39"/>
      <c r="B1893" s="39"/>
      <c r="C1893" s="39"/>
      <c r="N1893" s="39"/>
    </row>
    <row r="1894" spans="1:14" s="25" customFormat="1" ht="13.35" customHeight="1">
      <c r="A1894" s="39"/>
      <c r="B1894" s="39"/>
      <c r="C1894" s="39"/>
      <c r="N1894" s="39"/>
    </row>
    <row r="1895" spans="1:14" s="25" customFormat="1" ht="13.35" customHeight="1">
      <c r="A1895" s="39"/>
      <c r="B1895" s="39"/>
      <c r="C1895" s="39"/>
      <c r="N1895" s="39"/>
    </row>
    <row r="1896" spans="1:14" s="25" customFormat="1" ht="13.35" customHeight="1">
      <c r="A1896" s="39"/>
      <c r="B1896" s="39"/>
      <c r="C1896" s="39"/>
      <c r="N1896" s="39"/>
    </row>
    <row r="1897" spans="1:14" s="25" customFormat="1" ht="13.35" customHeight="1">
      <c r="A1897" s="39"/>
      <c r="B1897" s="39"/>
      <c r="C1897" s="39"/>
      <c r="N1897" s="39"/>
    </row>
    <row r="1898" spans="1:14" s="25" customFormat="1" ht="13.35" customHeight="1">
      <c r="A1898" s="39"/>
      <c r="B1898" s="39"/>
      <c r="C1898" s="39"/>
      <c r="N1898" s="39"/>
    </row>
    <row r="1899" spans="1:14" s="25" customFormat="1" ht="13.35" customHeight="1">
      <c r="A1899" s="39"/>
      <c r="B1899" s="39"/>
      <c r="C1899" s="39"/>
      <c r="N1899" s="39"/>
    </row>
    <row r="1900" spans="1:14" s="25" customFormat="1" ht="13.35" customHeight="1">
      <c r="A1900" s="39"/>
      <c r="B1900" s="39"/>
      <c r="C1900" s="39"/>
      <c r="N1900" s="39"/>
    </row>
    <row r="1901" spans="1:14" s="25" customFormat="1" ht="13.35" customHeight="1">
      <c r="A1901" s="39"/>
      <c r="B1901" s="39"/>
      <c r="C1901" s="39"/>
      <c r="N1901" s="39"/>
    </row>
    <row r="1902" spans="1:14" s="25" customFormat="1" ht="13.35" customHeight="1">
      <c r="A1902" s="39"/>
      <c r="B1902" s="39"/>
      <c r="C1902" s="39"/>
      <c r="N1902" s="39"/>
    </row>
    <row r="1903" spans="1:14" s="25" customFormat="1" ht="13.35" customHeight="1">
      <c r="A1903" s="39"/>
      <c r="B1903" s="39"/>
      <c r="C1903" s="39"/>
      <c r="N1903" s="39"/>
    </row>
    <row r="1904" spans="1:14" s="25" customFormat="1" ht="13.35" customHeight="1">
      <c r="A1904" s="39"/>
      <c r="B1904" s="39"/>
      <c r="C1904" s="39"/>
      <c r="N1904" s="39"/>
    </row>
    <row r="1905" spans="1:14" s="25" customFormat="1" ht="13.35" customHeight="1">
      <c r="A1905" s="39"/>
      <c r="B1905" s="39"/>
      <c r="C1905" s="39"/>
      <c r="N1905" s="39"/>
    </row>
    <row r="1906" spans="1:14" s="25" customFormat="1" ht="13.35" customHeight="1">
      <c r="A1906" s="39"/>
      <c r="B1906" s="39"/>
      <c r="C1906" s="39"/>
      <c r="N1906" s="39"/>
    </row>
    <row r="1907" spans="1:14" s="25" customFormat="1" ht="13.35" customHeight="1">
      <c r="A1907" s="39"/>
      <c r="B1907" s="39"/>
      <c r="C1907" s="39"/>
      <c r="N1907" s="39"/>
    </row>
    <row r="1908" spans="1:14" s="25" customFormat="1" ht="13.35" customHeight="1">
      <c r="A1908" s="39"/>
      <c r="B1908" s="39"/>
      <c r="C1908" s="39"/>
      <c r="N1908" s="39"/>
    </row>
    <row r="1909" spans="1:14" s="25" customFormat="1" ht="13.35" customHeight="1">
      <c r="A1909" s="39"/>
      <c r="B1909" s="39"/>
      <c r="C1909" s="39"/>
      <c r="N1909" s="39"/>
    </row>
    <row r="1910" spans="1:14" s="25" customFormat="1" ht="13.35" customHeight="1">
      <c r="A1910" s="39"/>
      <c r="B1910" s="39"/>
      <c r="C1910" s="39"/>
      <c r="N1910" s="39"/>
    </row>
    <row r="1911" spans="1:14" s="25" customFormat="1" ht="13.35" customHeight="1">
      <c r="A1911" s="39"/>
      <c r="B1911" s="39"/>
      <c r="C1911" s="39"/>
      <c r="N1911" s="39"/>
    </row>
    <row r="1912" spans="1:14" s="25" customFormat="1" ht="13.35" customHeight="1">
      <c r="A1912" s="39"/>
      <c r="B1912" s="39"/>
      <c r="C1912" s="39"/>
      <c r="N1912" s="39"/>
    </row>
    <row r="1913" spans="1:14" s="25" customFormat="1" ht="13.35" customHeight="1">
      <c r="A1913" s="39"/>
      <c r="B1913" s="39"/>
      <c r="C1913" s="39"/>
      <c r="N1913" s="39"/>
    </row>
    <row r="1914" spans="1:14" s="25" customFormat="1" ht="13.35" customHeight="1">
      <c r="A1914" s="39"/>
      <c r="B1914" s="39"/>
      <c r="C1914" s="39"/>
      <c r="N1914" s="39"/>
    </row>
    <row r="1915" spans="1:14" s="25" customFormat="1" ht="13.35" customHeight="1">
      <c r="A1915" s="39"/>
      <c r="B1915" s="39"/>
      <c r="C1915" s="39"/>
      <c r="N1915" s="39"/>
    </row>
    <row r="1916" spans="1:14" s="25" customFormat="1" ht="13.35" customHeight="1">
      <c r="A1916" s="39"/>
      <c r="B1916" s="39"/>
      <c r="C1916" s="39"/>
      <c r="N1916" s="39"/>
    </row>
    <row r="1917" spans="1:14" s="25" customFormat="1" ht="13.35" customHeight="1">
      <c r="A1917" s="39"/>
      <c r="B1917" s="39"/>
      <c r="C1917" s="39"/>
      <c r="N1917" s="39"/>
    </row>
    <row r="1918" spans="1:14" s="25" customFormat="1" ht="13.35" customHeight="1">
      <c r="A1918" s="39"/>
      <c r="B1918" s="39"/>
      <c r="C1918" s="39"/>
      <c r="N1918" s="39"/>
    </row>
    <row r="1919" spans="1:14" s="25" customFormat="1" ht="13.35" customHeight="1">
      <c r="A1919" s="39"/>
      <c r="B1919" s="39"/>
      <c r="C1919" s="39"/>
      <c r="N1919" s="39"/>
    </row>
    <row r="1920" spans="1:14" s="25" customFormat="1" ht="13.35" customHeight="1">
      <c r="A1920" s="39"/>
      <c r="B1920" s="39"/>
      <c r="C1920" s="39"/>
      <c r="N1920" s="39"/>
    </row>
    <row r="1921" spans="1:14" s="25" customFormat="1" ht="13.35" customHeight="1">
      <c r="A1921" s="39"/>
      <c r="B1921" s="39"/>
      <c r="C1921" s="39"/>
      <c r="N1921" s="39"/>
    </row>
    <row r="1922" spans="1:14" s="25" customFormat="1" ht="13.35" customHeight="1">
      <c r="A1922" s="39"/>
      <c r="B1922" s="39"/>
      <c r="C1922" s="39"/>
      <c r="N1922" s="39"/>
    </row>
    <row r="1923" spans="1:14" s="25" customFormat="1" ht="13.35" customHeight="1">
      <c r="A1923" s="39"/>
      <c r="B1923" s="39"/>
      <c r="C1923" s="39"/>
      <c r="N1923" s="39"/>
    </row>
    <row r="1924" spans="1:14" s="25" customFormat="1" ht="13.35" customHeight="1">
      <c r="A1924" s="39"/>
      <c r="B1924" s="39"/>
      <c r="C1924" s="39"/>
      <c r="N1924" s="39"/>
    </row>
    <row r="1925" spans="1:14" s="25" customFormat="1" ht="13.35" customHeight="1">
      <c r="A1925" s="39"/>
      <c r="B1925" s="39"/>
      <c r="C1925" s="39"/>
      <c r="N1925" s="39"/>
    </row>
    <row r="1926" spans="1:14" s="25" customFormat="1" ht="13.35" customHeight="1">
      <c r="A1926" s="39"/>
      <c r="B1926" s="39"/>
      <c r="C1926" s="39"/>
      <c r="N1926" s="39"/>
    </row>
    <row r="1927" spans="1:14" s="25" customFormat="1" ht="13.35" customHeight="1">
      <c r="A1927" s="39"/>
      <c r="B1927" s="39"/>
      <c r="C1927" s="39"/>
      <c r="N1927" s="39"/>
    </row>
    <row r="1928" spans="1:14" s="25" customFormat="1" ht="13.35" customHeight="1">
      <c r="A1928" s="39"/>
      <c r="B1928" s="39"/>
      <c r="C1928" s="39"/>
      <c r="N1928" s="39"/>
    </row>
    <row r="1929" spans="1:14" s="25" customFormat="1" ht="13.35" customHeight="1">
      <c r="A1929" s="39"/>
      <c r="B1929" s="39"/>
      <c r="C1929" s="39"/>
      <c r="N1929" s="39"/>
    </row>
    <row r="1930" spans="1:14" s="25" customFormat="1" ht="13.35" customHeight="1">
      <c r="A1930" s="39"/>
      <c r="B1930" s="39"/>
      <c r="C1930" s="39"/>
      <c r="N1930" s="39"/>
    </row>
    <row r="1931" spans="1:14" s="25" customFormat="1" ht="13.35" customHeight="1">
      <c r="A1931" s="39"/>
      <c r="B1931" s="39"/>
      <c r="C1931" s="39"/>
      <c r="N1931" s="39"/>
    </row>
    <row r="1932" spans="1:14" s="25" customFormat="1" ht="13.35" customHeight="1">
      <c r="A1932" s="39"/>
      <c r="B1932" s="39"/>
      <c r="C1932" s="39"/>
      <c r="N1932" s="39"/>
    </row>
    <row r="1933" spans="1:14" s="25" customFormat="1" ht="13.35" customHeight="1">
      <c r="A1933" s="39"/>
      <c r="B1933" s="39"/>
      <c r="C1933" s="39"/>
      <c r="N1933" s="39"/>
    </row>
    <row r="1934" spans="1:14" s="25" customFormat="1" ht="13.35" customHeight="1">
      <c r="A1934" s="39"/>
      <c r="B1934" s="39"/>
      <c r="C1934" s="39"/>
      <c r="N1934" s="39"/>
    </row>
    <row r="1935" spans="1:14" s="25" customFormat="1" ht="13.35" customHeight="1">
      <c r="A1935" s="39"/>
      <c r="B1935" s="39"/>
      <c r="C1935" s="39"/>
      <c r="N1935" s="39"/>
    </row>
    <row r="1936" spans="1:14" s="25" customFormat="1" ht="13.35" customHeight="1">
      <c r="A1936" s="39"/>
      <c r="B1936" s="39"/>
      <c r="C1936" s="39"/>
      <c r="N1936" s="39"/>
    </row>
    <row r="1937" spans="1:14" s="25" customFormat="1" ht="13.35" customHeight="1">
      <c r="A1937" s="39"/>
      <c r="B1937" s="39"/>
      <c r="C1937" s="39"/>
      <c r="N1937" s="39"/>
    </row>
    <row r="1938" spans="1:14" s="25" customFormat="1" ht="13.35" customHeight="1">
      <c r="A1938" s="39"/>
      <c r="B1938" s="39"/>
      <c r="C1938" s="39"/>
      <c r="N1938" s="39"/>
    </row>
    <row r="1939" spans="1:14" s="25" customFormat="1" ht="13.35" customHeight="1">
      <c r="A1939" s="39"/>
      <c r="B1939" s="39"/>
      <c r="C1939" s="39"/>
      <c r="N1939" s="39"/>
    </row>
    <row r="1940" spans="1:14" s="25" customFormat="1" ht="13.35" customHeight="1">
      <c r="A1940" s="39"/>
      <c r="B1940" s="39"/>
      <c r="C1940" s="39"/>
      <c r="N1940" s="39"/>
    </row>
    <row r="1941" spans="1:14" s="25" customFormat="1" ht="13.35" customHeight="1">
      <c r="A1941" s="39"/>
      <c r="B1941" s="39"/>
      <c r="C1941" s="39"/>
      <c r="N1941" s="39"/>
    </row>
    <row r="1942" spans="1:14" s="25" customFormat="1" ht="13.35" customHeight="1">
      <c r="A1942" s="39"/>
      <c r="B1942" s="39"/>
      <c r="C1942" s="39"/>
      <c r="N1942" s="39"/>
    </row>
    <row r="1943" spans="1:14" s="25" customFormat="1" ht="13.35" customHeight="1">
      <c r="A1943" s="39"/>
      <c r="B1943" s="39"/>
      <c r="C1943" s="39"/>
      <c r="N1943" s="39"/>
    </row>
    <row r="1944" spans="1:14" s="25" customFormat="1" ht="13.35" customHeight="1">
      <c r="A1944" s="39"/>
      <c r="B1944" s="39"/>
      <c r="C1944" s="39"/>
      <c r="N1944" s="39"/>
    </row>
    <row r="1945" spans="1:14" s="25" customFormat="1" ht="13.35" customHeight="1">
      <c r="A1945" s="39"/>
      <c r="B1945" s="39"/>
      <c r="C1945" s="39"/>
      <c r="N1945" s="39"/>
    </row>
    <row r="1946" spans="1:14" s="25" customFormat="1" ht="13.35" customHeight="1">
      <c r="A1946" s="39"/>
      <c r="B1946" s="39"/>
      <c r="C1946" s="39"/>
      <c r="N1946" s="39"/>
    </row>
    <row r="1947" spans="1:14" s="25" customFormat="1" ht="13.35" customHeight="1">
      <c r="A1947" s="39"/>
      <c r="B1947" s="39"/>
      <c r="C1947" s="39"/>
      <c r="N1947" s="39"/>
    </row>
    <row r="1948" spans="1:14" s="25" customFormat="1" ht="13.35" customHeight="1">
      <c r="A1948" s="39"/>
      <c r="B1948" s="39"/>
      <c r="C1948" s="39"/>
      <c r="N1948" s="39"/>
    </row>
    <row r="1949" spans="1:14" s="25" customFormat="1" ht="13.35" customHeight="1">
      <c r="A1949" s="39"/>
      <c r="B1949" s="39"/>
      <c r="C1949" s="39"/>
      <c r="N1949" s="39"/>
    </row>
    <row r="1950" spans="1:14" s="25" customFormat="1" ht="13.35" customHeight="1">
      <c r="A1950" s="39"/>
      <c r="B1950" s="39"/>
      <c r="C1950" s="39"/>
      <c r="N1950" s="39"/>
    </row>
    <row r="1951" spans="1:14" s="25" customFormat="1" ht="13.35" customHeight="1">
      <c r="A1951" s="39"/>
      <c r="B1951" s="39"/>
      <c r="C1951" s="39"/>
      <c r="N1951" s="39"/>
    </row>
    <row r="1952" spans="1:14" s="25" customFormat="1" ht="13.35" customHeight="1">
      <c r="A1952" s="39"/>
      <c r="B1952" s="39"/>
      <c r="C1952" s="39"/>
      <c r="N1952" s="39"/>
    </row>
    <row r="1953" spans="1:14" s="25" customFormat="1" ht="13.35" customHeight="1">
      <c r="A1953" s="39"/>
      <c r="B1953" s="39"/>
      <c r="C1953" s="39"/>
      <c r="N1953" s="39"/>
    </row>
    <row r="1954" spans="1:14" s="25" customFormat="1" ht="13.35" customHeight="1">
      <c r="A1954" s="39"/>
      <c r="B1954" s="39"/>
      <c r="C1954" s="39"/>
      <c r="N1954" s="39"/>
    </row>
    <row r="1955" spans="1:14" s="25" customFormat="1" ht="13.35" customHeight="1">
      <c r="A1955" s="39"/>
      <c r="B1955" s="39"/>
      <c r="C1955" s="39"/>
      <c r="N1955" s="39"/>
    </row>
    <row r="1956" spans="1:14" s="25" customFormat="1" ht="13.35" customHeight="1">
      <c r="A1956" s="39"/>
      <c r="B1956" s="39"/>
      <c r="C1956" s="39"/>
      <c r="N1956" s="39"/>
    </row>
    <row r="1957" spans="1:14" s="25" customFormat="1" ht="13.35" customHeight="1">
      <c r="A1957" s="39"/>
      <c r="B1957" s="39"/>
      <c r="C1957" s="39"/>
      <c r="N1957" s="39"/>
    </row>
    <row r="1958" spans="1:14" s="25" customFormat="1" ht="13.35" customHeight="1">
      <c r="A1958" s="39"/>
      <c r="B1958" s="39"/>
      <c r="C1958" s="39"/>
      <c r="N1958" s="39"/>
    </row>
    <row r="1959" spans="1:14" s="25" customFormat="1" ht="13.35" customHeight="1">
      <c r="A1959" s="39"/>
      <c r="B1959" s="39"/>
      <c r="C1959" s="39"/>
      <c r="N1959" s="39"/>
    </row>
    <row r="1960" spans="1:14" s="25" customFormat="1" ht="13.35" customHeight="1">
      <c r="A1960" s="39"/>
      <c r="B1960" s="39"/>
      <c r="C1960" s="39"/>
      <c r="N1960" s="39"/>
    </row>
    <row r="1961" spans="1:14" s="25" customFormat="1" ht="13.35" customHeight="1">
      <c r="A1961" s="39"/>
      <c r="B1961" s="39"/>
      <c r="C1961" s="39"/>
      <c r="N1961" s="39"/>
    </row>
    <row r="1962" spans="1:14" s="25" customFormat="1" ht="13.35" customHeight="1">
      <c r="A1962" s="39"/>
      <c r="B1962" s="39"/>
      <c r="C1962" s="39"/>
      <c r="N1962" s="39"/>
    </row>
    <row r="1963" spans="1:14" s="25" customFormat="1" ht="13.35" customHeight="1">
      <c r="A1963" s="39"/>
      <c r="B1963" s="39"/>
      <c r="C1963" s="39"/>
      <c r="N1963" s="39"/>
    </row>
    <row r="1964" spans="1:14" s="25" customFormat="1" ht="13.35" customHeight="1">
      <c r="A1964" s="39"/>
      <c r="B1964" s="39"/>
      <c r="C1964" s="39"/>
      <c r="N1964" s="39"/>
    </row>
    <row r="1965" spans="1:14" s="25" customFormat="1" ht="13.35" customHeight="1">
      <c r="A1965" s="39"/>
      <c r="B1965" s="39"/>
      <c r="C1965" s="39"/>
      <c r="N1965" s="39"/>
    </row>
    <row r="1966" spans="1:14" s="25" customFormat="1" ht="13.35" customHeight="1">
      <c r="A1966" s="39"/>
      <c r="B1966" s="39"/>
      <c r="C1966" s="39"/>
      <c r="N1966" s="39"/>
    </row>
    <row r="1967" spans="1:14" s="25" customFormat="1" ht="13.35" customHeight="1">
      <c r="A1967" s="39"/>
      <c r="B1967" s="39"/>
      <c r="C1967" s="39"/>
      <c r="N1967" s="39"/>
    </row>
    <row r="1968" spans="1:14" s="25" customFormat="1" ht="13.35" customHeight="1">
      <c r="A1968" s="39"/>
      <c r="B1968" s="39"/>
      <c r="C1968" s="39"/>
      <c r="N1968" s="39"/>
    </row>
    <row r="1969" spans="1:14" s="25" customFormat="1" ht="13.35" customHeight="1">
      <c r="A1969" s="39"/>
      <c r="B1969" s="39"/>
      <c r="C1969" s="39"/>
      <c r="N1969" s="39"/>
    </row>
    <row r="1970" spans="1:14" s="25" customFormat="1" ht="13.35" customHeight="1">
      <c r="A1970" s="39"/>
      <c r="B1970" s="39"/>
      <c r="C1970" s="39"/>
      <c r="N1970" s="39"/>
    </row>
    <row r="1971" spans="1:14" s="25" customFormat="1" ht="13.35" customHeight="1">
      <c r="A1971" s="39"/>
      <c r="B1971" s="39"/>
      <c r="C1971" s="39"/>
      <c r="N1971" s="39"/>
    </row>
    <row r="1972" spans="1:14" s="25" customFormat="1" ht="13.35" customHeight="1">
      <c r="A1972" s="39"/>
      <c r="B1972" s="39"/>
      <c r="C1972" s="39"/>
      <c r="N1972" s="39"/>
    </row>
    <row r="1973" spans="1:14" s="25" customFormat="1" ht="13.35" customHeight="1">
      <c r="A1973" s="39"/>
      <c r="B1973" s="39"/>
      <c r="C1973" s="39"/>
      <c r="N1973" s="39"/>
    </row>
    <row r="1974" spans="1:14" s="25" customFormat="1" ht="13.35" customHeight="1">
      <c r="A1974" s="39"/>
      <c r="B1974" s="39"/>
      <c r="C1974" s="39"/>
      <c r="N1974" s="39"/>
    </row>
    <row r="1975" spans="1:14" s="25" customFormat="1" ht="13.35" customHeight="1">
      <c r="A1975" s="39"/>
      <c r="B1975" s="39"/>
      <c r="C1975" s="39"/>
      <c r="N1975" s="39"/>
    </row>
    <row r="1976" spans="1:14" s="25" customFormat="1" ht="13.35" customHeight="1">
      <c r="A1976" s="39"/>
      <c r="B1976" s="39"/>
      <c r="C1976" s="39"/>
      <c r="N1976" s="39"/>
    </row>
    <row r="1977" spans="1:14" s="25" customFormat="1" ht="13.35" customHeight="1">
      <c r="A1977" s="39"/>
      <c r="B1977" s="39"/>
      <c r="C1977" s="39"/>
      <c r="N1977" s="39"/>
    </row>
    <row r="1978" spans="1:14" s="25" customFormat="1" ht="13.35" customHeight="1">
      <c r="A1978" s="39"/>
      <c r="B1978" s="39"/>
      <c r="C1978" s="39"/>
      <c r="N1978" s="39"/>
    </row>
    <row r="1979" spans="1:14" s="25" customFormat="1" ht="13.35" customHeight="1">
      <c r="A1979" s="39"/>
      <c r="B1979" s="39"/>
      <c r="C1979" s="39"/>
      <c r="N1979" s="39"/>
    </row>
    <row r="1980" spans="1:14" s="25" customFormat="1" ht="13.35" customHeight="1">
      <c r="A1980" s="39"/>
      <c r="B1980" s="39"/>
      <c r="C1980" s="39"/>
      <c r="N1980" s="39"/>
    </row>
    <row r="1981" spans="1:14" s="25" customFormat="1" ht="13.35" customHeight="1">
      <c r="A1981" s="39"/>
      <c r="B1981" s="39"/>
      <c r="C1981" s="39"/>
      <c r="N1981" s="39"/>
    </row>
    <row r="1982" spans="1:14" s="25" customFormat="1" ht="13.35" customHeight="1">
      <c r="A1982" s="39"/>
      <c r="B1982" s="39"/>
      <c r="C1982" s="39"/>
      <c r="N1982" s="39"/>
    </row>
    <row r="1983" spans="1:14" s="25" customFormat="1" ht="13.35" customHeight="1">
      <c r="A1983" s="39"/>
      <c r="B1983" s="39"/>
      <c r="C1983" s="39"/>
      <c r="N1983" s="39"/>
    </row>
    <row r="1984" spans="1:14" s="25" customFormat="1" ht="13.35" customHeight="1">
      <c r="A1984" s="39"/>
      <c r="B1984" s="39"/>
      <c r="C1984" s="39"/>
      <c r="N1984" s="39"/>
    </row>
    <row r="1985" spans="1:14" s="25" customFormat="1" ht="13.35" customHeight="1">
      <c r="A1985" s="39"/>
      <c r="B1985" s="39"/>
      <c r="C1985" s="39"/>
      <c r="N1985" s="39"/>
    </row>
    <row r="1986" spans="1:14" s="25" customFormat="1" ht="13.35" customHeight="1">
      <c r="A1986" s="39"/>
      <c r="B1986" s="39"/>
      <c r="C1986" s="39"/>
      <c r="N1986" s="39"/>
    </row>
    <row r="1987" spans="1:14" s="25" customFormat="1" ht="13.35" customHeight="1">
      <c r="A1987" s="39"/>
      <c r="B1987" s="39"/>
      <c r="C1987" s="39"/>
      <c r="N1987" s="39"/>
    </row>
    <row r="1988" spans="1:14" s="25" customFormat="1" ht="13.35" customHeight="1">
      <c r="A1988" s="39"/>
      <c r="B1988" s="39"/>
      <c r="C1988" s="39"/>
      <c r="N1988" s="39"/>
    </row>
    <row r="1989" spans="1:14" s="25" customFormat="1" ht="13.35" customHeight="1">
      <c r="A1989" s="39"/>
      <c r="B1989" s="39"/>
      <c r="C1989" s="39"/>
      <c r="N1989" s="39"/>
    </row>
    <row r="1990" spans="1:14" s="25" customFormat="1" ht="13.35" customHeight="1">
      <c r="A1990" s="39"/>
      <c r="B1990" s="39"/>
      <c r="C1990" s="39"/>
      <c r="N1990" s="39"/>
    </row>
    <row r="1991" spans="1:14" s="25" customFormat="1" ht="13.35" customHeight="1">
      <c r="A1991" s="39"/>
      <c r="B1991" s="39"/>
      <c r="C1991" s="39"/>
      <c r="N1991" s="39"/>
    </row>
    <row r="1992" spans="1:14" s="25" customFormat="1" ht="13.35" customHeight="1">
      <c r="A1992" s="39"/>
      <c r="B1992" s="39"/>
      <c r="C1992" s="39"/>
      <c r="N1992" s="39"/>
    </row>
    <row r="1993" spans="1:14" s="25" customFormat="1" ht="13.35" customHeight="1">
      <c r="A1993" s="39"/>
      <c r="B1993" s="39"/>
      <c r="C1993" s="39"/>
      <c r="N1993" s="39"/>
    </row>
    <row r="1994" spans="1:14" s="25" customFormat="1" ht="13.35" customHeight="1">
      <c r="A1994" s="39"/>
      <c r="B1994" s="39"/>
      <c r="C1994" s="39"/>
      <c r="N1994" s="39"/>
    </row>
    <row r="1995" spans="1:14" s="25" customFormat="1" ht="13.35" customHeight="1">
      <c r="A1995" s="39"/>
      <c r="B1995" s="39"/>
      <c r="C1995" s="39"/>
      <c r="N1995" s="39"/>
    </row>
    <row r="1996" spans="1:14" s="25" customFormat="1" ht="13.35" customHeight="1">
      <c r="A1996" s="39"/>
      <c r="B1996" s="39"/>
      <c r="C1996" s="39"/>
      <c r="N1996" s="39"/>
    </row>
    <row r="1997" spans="1:14" s="25" customFormat="1" ht="13.35" customHeight="1">
      <c r="A1997" s="39"/>
      <c r="B1997" s="39"/>
      <c r="C1997" s="39"/>
      <c r="N1997" s="39"/>
    </row>
    <row r="1998" spans="1:14" s="25" customFormat="1" ht="13.35" customHeight="1">
      <c r="A1998" s="39"/>
      <c r="B1998" s="39"/>
      <c r="C1998" s="39"/>
      <c r="N1998" s="39"/>
    </row>
    <row r="1999" spans="1:14" s="25" customFormat="1" ht="13.35" customHeight="1">
      <c r="A1999" s="39"/>
      <c r="B1999" s="39"/>
      <c r="C1999" s="39"/>
      <c r="N1999" s="39"/>
    </row>
    <row r="2000" spans="1:14" s="25" customFormat="1" ht="13.35" customHeight="1">
      <c r="A2000" s="39"/>
      <c r="B2000" s="39"/>
      <c r="C2000" s="39"/>
      <c r="N2000" s="39"/>
    </row>
    <row r="2001" spans="1:14" s="25" customFormat="1" ht="13.35" customHeight="1">
      <c r="A2001" s="39"/>
      <c r="B2001" s="39"/>
      <c r="C2001" s="39"/>
      <c r="N2001" s="39"/>
    </row>
    <row r="2002" spans="1:14" s="25" customFormat="1" ht="13.35" customHeight="1">
      <c r="A2002" s="39"/>
      <c r="B2002" s="39"/>
      <c r="C2002" s="39"/>
      <c r="N2002" s="39"/>
    </row>
    <row r="2003" spans="1:14" s="25" customFormat="1" ht="13.35" customHeight="1">
      <c r="A2003" s="39"/>
      <c r="B2003" s="39"/>
      <c r="C2003" s="39"/>
      <c r="N2003" s="39"/>
    </row>
    <row r="2004" spans="1:14" s="25" customFormat="1" ht="13.35" customHeight="1">
      <c r="A2004" s="39"/>
      <c r="B2004" s="39"/>
      <c r="C2004" s="39"/>
      <c r="N2004" s="39"/>
    </row>
    <row r="2005" spans="1:14" s="25" customFormat="1" ht="13.35" customHeight="1">
      <c r="A2005" s="39"/>
      <c r="B2005" s="39"/>
      <c r="C2005" s="39"/>
      <c r="N2005" s="39"/>
    </row>
    <row r="2006" spans="1:14" s="25" customFormat="1" ht="13.35" customHeight="1">
      <c r="A2006" s="39"/>
      <c r="B2006" s="39"/>
      <c r="C2006" s="39"/>
      <c r="N2006" s="39"/>
    </row>
    <row r="2007" spans="1:14" s="25" customFormat="1" ht="13.35" customHeight="1">
      <c r="A2007" s="39"/>
      <c r="B2007" s="39"/>
      <c r="C2007" s="39"/>
      <c r="N2007" s="39"/>
    </row>
    <row r="2008" spans="1:14" s="25" customFormat="1" ht="13.35" customHeight="1">
      <c r="A2008" s="39"/>
      <c r="B2008" s="39"/>
      <c r="C2008" s="39"/>
      <c r="N2008" s="39"/>
    </row>
    <row r="2009" spans="1:14" s="25" customFormat="1" ht="13.35" customHeight="1">
      <c r="A2009" s="39"/>
      <c r="B2009" s="39"/>
      <c r="C2009" s="39"/>
      <c r="N2009" s="39"/>
    </row>
    <row r="2010" spans="1:14" s="25" customFormat="1" ht="13.35" customHeight="1">
      <c r="A2010" s="39"/>
      <c r="B2010" s="39"/>
      <c r="C2010" s="39"/>
      <c r="N2010" s="39"/>
    </row>
    <row r="2011" spans="1:14" s="25" customFormat="1" ht="13.35" customHeight="1">
      <c r="A2011" s="39"/>
      <c r="B2011" s="39"/>
      <c r="C2011" s="39"/>
      <c r="N2011" s="39"/>
    </row>
    <row r="2012" spans="1:14" s="25" customFormat="1" ht="13.35" customHeight="1">
      <c r="A2012" s="39"/>
      <c r="B2012" s="39"/>
      <c r="C2012" s="39"/>
      <c r="N2012" s="39"/>
    </row>
    <row r="2013" spans="1:14" s="25" customFormat="1" ht="13.35" customHeight="1">
      <c r="A2013" s="39"/>
      <c r="B2013" s="39"/>
      <c r="C2013" s="39"/>
      <c r="N2013" s="39"/>
    </row>
    <row r="2014" spans="1:14" s="25" customFormat="1" ht="13.35" customHeight="1">
      <c r="A2014" s="39"/>
      <c r="B2014" s="39"/>
      <c r="C2014" s="39"/>
      <c r="N2014" s="39"/>
    </row>
    <row r="2015" spans="1:14" s="25" customFormat="1" ht="13.35" customHeight="1">
      <c r="A2015" s="39"/>
      <c r="B2015" s="39"/>
      <c r="C2015" s="39"/>
      <c r="N2015" s="39"/>
    </row>
    <row r="2016" spans="1:14" s="25" customFormat="1" ht="13.35" customHeight="1">
      <c r="A2016" s="39"/>
      <c r="B2016" s="39"/>
      <c r="C2016" s="39"/>
      <c r="N2016" s="39"/>
    </row>
    <row r="2017" spans="1:14" s="25" customFormat="1" ht="13.35" customHeight="1">
      <c r="A2017" s="39"/>
      <c r="B2017" s="39"/>
      <c r="C2017" s="39"/>
      <c r="N2017" s="39"/>
    </row>
    <row r="2018" spans="1:14" s="25" customFormat="1" ht="13.35" customHeight="1">
      <c r="A2018" s="39"/>
      <c r="B2018" s="39"/>
      <c r="C2018" s="39"/>
      <c r="N2018" s="39"/>
    </row>
    <row r="2019" spans="1:14" s="25" customFormat="1" ht="13.35" customHeight="1">
      <c r="A2019" s="39"/>
      <c r="B2019" s="39"/>
      <c r="C2019" s="39"/>
      <c r="N2019" s="39"/>
    </row>
    <row r="2020" spans="1:14" s="25" customFormat="1" ht="13.35" customHeight="1">
      <c r="A2020" s="39"/>
      <c r="B2020" s="39"/>
      <c r="C2020" s="39"/>
      <c r="N2020" s="39"/>
    </row>
    <row r="2021" spans="1:14" s="25" customFormat="1" ht="13.35" customHeight="1">
      <c r="A2021" s="39"/>
      <c r="B2021" s="39"/>
      <c r="C2021" s="39"/>
      <c r="N2021" s="39"/>
    </row>
    <row r="2022" spans="1:14" s="25" customFormat="1" ht="13.35" customHeight="1">
      <c r="A2022" s="39"/>
      <c r="B2022" s="39"/>
      <c r="C2022" s="39"/>
      <c r="N2022" s="39"/>
    </row>
    <row r="2023" spans="1:14" s="25" customFormat="1" ht="13.35" customHeight="1">
      <c r="A2023" s="39"/>
      <c r="B2023" s="39"/>
      <c r="C2023" s="39"/>
      <c r="N2023" s="39"/>
    </row>
    <row r="2024" spans="1:14" s="25" customFormat="1" ht="13.35" customHeight="1">
      <c r="A2024" s="39"/>
      <c r="B2024" s="39"/>
      <c r="C2024" s="39"/>
      <c r="N2024" s="39"/>
    </row>
    <row r="2025" spans="1:14" s="25" customFormat="1" ht="13.35" customHeight="1">
      <c r="A2025" s="39"/>
      <c r="B2025" s="39"/>
      <c r="C2025" s="39"/>
      <c r="N2025" s="39"/>
    </row>
    <row r="2026" spans="1:14" s="25" customFormat="1" ht="13.35" customHeight="1">
      <c r="A2026" s="39"/>
      <c r="B2026" s="39"/>
      <c r="C2026" s="39"/>
      <c r="N2026" s="39"/>
    </row>
    <row r="2027" spans="1:14" s="25" customFormat="1" ht="13.35" customHeight="1">
      <c r="A2027" s="39"/>
      <c r="B2027" s="39"/>
      <c r="C2027" s="39"/>
      <c r="N2027" s="39"/>
    </row>
    <row r="2028" spans="1:14" s="25" customFormat="1" ht="13.35" customHeight="1">
      <c r="A2028" s="39"/>
      <c r="B2028" s="39"/>
      <c r="C2028" s="39"/>
      <c r="N2028" s="39"/>
    </row>
    <row r="2029" spans="1:14" s="25" customFormat="1" ht="13.35" customHeight="1">
      <c r="A2029" s="39"/>
      <c r="B2029" s="39"/>
      <c r="C2029" s="39"/>
      <c r="N2029" s="39"/>
    </row>
    <row r="2030" spans="1:14" s="25" customFormat="1" ht="13.35" customHeight="1">
      <c r="A2030" s="39"/>
      <c r="B2030" s="39"/>
      <c r="C2030" s="39"/>
      <c r="N2030" s="39"/>
    </row>
    <row r="2031" spans="1:14" s="25" customFormat="1" ht="13.35" customHeight="1">
      <c r="A2031" s="39"/>
      <c r="B2031" s="39"/>
      <c r="C2031" s="39"/>
      <c r="N2031" s="39"/>
    </row>
    <row r="2032" spans="1:14" s="25" customFormat="1" ht="13.35" customHeight="1">
      <c r="A2032" s="39"/>
      <c r="B2032" s="39"/>
      <c r="C2032" s="39"/>
      <c r="N2032" s="39"/>
    </row>
    <row r="2033" spans="1:14" s="25" customFormat="1" ht="13.35" customHeight="1">
      <c r="A2033" s="39"/>
      <c r="B2033" s="39"/>
      <c r="C2033" s="39"/>
      <c r="N2033" s="39"/>
    </row>
    <row r="2034" spans="1:14" s="25" customFormat="1" ht="13.35" customHeight="1">
      <c r="A2034" s="39"/>
      <c r="B2034" s="39"/>
      <c r="C2034" s="39"/>
      <c r="N2034" s="39"/>
    </row>
    <row r="2035" spans="1:14" s="25" customFormat="1" ht="13.35" customHeight="1">
      <c r="A2035" s="39"/>
      <c r="B2035" s="39"/>
      <c r="C2035" s="39"/>
      <c r="N2035" s="39"/>
    </row>
    <row r="2036" spans="1:14" s="25" customFormat="1" ht="13.35" customHeight="1">
      <c r="A2036" s="39"/>
      <c r="B2036" s="39"/>
      <c r="C2036" s="39"/>
      <c r="N2036" s="39"/>
    </row>
    <row r="2037" spans="1:14" s="25" customFormat="1" ht="13.35" customHeight="1">
      <c r="A2037" s="39"/>
      <c r="B2037" s="39"/>
      <c r="C2037" s="39"/>
      <c r="N2037" s="39"/>
    </row>
    <row r="2038" spans="1:14" s="25" customFormat="1" ht="13.35" customHeight="1">
      <c r="A2038" s="39"/>
      <c r="B2038" s="39"/>
      <c r="C2038" s="39"/>
      <c r="N2038" s="39"/>
    </row>
    <row r="2039" spans="1:14" s="25" customFormat="1" ht="13.35" customHeight="1">
      <c r="A2039" s="39"/>
      <c r="B2039" s="39"/>
      <c r="C2039" s="39"/>
      <c r="N2039" s="39"/>
    </row>
    <row r="2040" spans="1:14" s="25" customFormat="1" ht="13.35" customHeight="1">
      <c r="A2040" s="39"/>
      <c r="B2040" s="39"/>
      <c r="C2040" s="39"/>
      <c r="N2040" s="39"/>
    </row>
    <row r="2041" spans="1:14" s="25" customFormat="1" ht="13.35" customHeight="1">
      <c r="A2041" s="39"/>
      <c r="B2041" s="39"/>
      <c r="C2041" s="39"/>
      <c r="N2041" s="39"/>
    </row>
    <row r="2042" spans="1:14" s="25" customFormat="1" ht="13.35" customHeight="1">
      <c r="A2042" s="39"/>
      <c r="B2042" s="39"/>
      <c r="C2042" s="39"/>
      <c r="N2042" s="39"/>
    </row>
    <row r="2043" spans="1:14" s="25" customFormat="1" ht="13.35" customHeight="1">
      <c r="A2043" s="39"/>
      <c r="B2043" s="39"/>
      <c r="C2043" s="39"/>
      <c r="N2043" s="39"/>
    </row>
    <row r="2044" spans="1:14" s="25" customFormat="1" ht="13.35" customHeight="1">
      <c r="A2044" s="39"/>
      <c r="B2044" s="39"/>
      <c r="C2044" s="39"/>
      <c r="N2044" s="39"/>
    </row>
    <row r="2045" spans="1:14" s="25" customFormat="1" ht="13.35" customHeight="1">
      <c r="A2045" s="39"/>
      <c r="B2045" s="39"/>
      <c r="C2045" s="39"/>
      <c r="N2045" s="39"/>
    </row>
    <row r="2046" spans="1:14" s="25" customFormat="1" ht="13.35" customHeight="1">
      <c r="A2046" s="39"/>
      <c r="B2046" s="39"/>
      <c r="C2046" s="39"/>
      <c r="N2046" s="39"/>
    </row>
    <row r="2047" spans="1:14" s="25" customFormat="1" ht="13.35" customHeight="1">
      <c r="A2047" s="39"/>
      <c r="B2047" s="39"/>
      <c r="C2047" s="39"/>
      <c r="N2047" s="39"/>
    </row>
    <row r="2048" spans="1:14" s="25" customFormat="1" ht="13.35" customHeight="1">
      <c r="A2048" s="39"/>
      <c r="B2048" s="39"/>
      <c r="C2048" s="39"/>
      <c r="N2048" s="39"/>
    </row>
    <row r="2049" spans="1:14" s="25" customFormat="1" ht="13.35" customHeight="1">
      <c r="A2049" s="39"/>
      <c r="B2049" s="39"/>
      <c r="C2049" s="39"/>
      <c r="N2049" s="39"/>
    </row>
    <row r="2050" spans="1:14" s="25" customFormat="1" ht="13.35" customHeight="1">
      <c r="A2050" s="39"/>
      <c r="B2050" s="39"/>
      <c r="C2050" s="39"/>
      <c r="N2050" s="39"/>
    </row>
    <row r="2051" spans="1:14" s="25" customFormat="1" ht="13.35" customHeight="1">
      <c r="A2051" s="39"/>
      <c r="B2051" s="39"/>
      <c r="C2051" s="39"/>
      <c r="N2051" s="39"/>
    </row>
    <row r="2052" spans="1:14" s="25" customFormat="1" ht="13.35" customHeight="1">
      <c r="A2052" s="39"/>
      <c r="B2052" s="39"/>
      <c r="C2052" s="39"/>
      <c r="N2052" s="39"/>
    </row>
    <row r="2053" spans="1:14" s="25" customFormat="1" ht="13.35" customHeight="1">
      <c r="A2053" s="39"/>
      <c r="B2053" s="39"/>
      <c r="C2053" s="39"/>
      <c r="N2053" s="39"/>
    </row>
    <row r="2054" spans="1:14" s="25" customFormat="1" ht="13.35" customHeight="1">
      <c r="A2054" s="39"/>
      <c r="B2054" s="39"/>
      <c r="C2054" s="39"/>
      <c r="N2054" s="39"/>
    </row>
    <row r="2055" spans="1:14" s="25" customFormat="1" ht="13.35" customHeight="1">
      <c r="A2055" s="39"/>
      <c r="B2055" s="39"/>
      <c r="C2055" s="39"/>
      <c r="N2055" s="39"/>
    </row>
    <row r="2056" spans="1:14" s="25" customFormat="1" ht="13.35" customHeight="1">
      <c r="A2056" s="39"/>
      <c r="B2056" s="39"/>
      <c r="C2056" s="39"/>
      <c r="N2056" s="39"/>
    </row>
    <row r="2057" spans="1:14" s="25" customFormat="1" ht="13.35" customHeight="1">
      <c r="A2057" s="39"/>
      <c r="B2057" s="39"/>
      <c r="C2057" s="39"/>
      <c r="N2057" s="39"/>
    </row>
    <row r="2058" spans="1:14" s="25" customFormat="1" ht="13.35" customHeight="1">
      <c r="A2058" s="39"/>
      <c r="B2058" s="39"/>
      <c r="C2058" s="39"/>
      <c r="N2058" s="39"/>
    </row>
    <row r="2059" spans="1:14" s="25" customFormat="1" ht="13.35" customHeight="1">
      <c r="A2059" s="39"/>
      <c r="B2059" s="39"/>
      <c r="C2059" s="39"/>
      <c r="N2059" s="39"/>
    </row>
    <row r="2060" spans="1:14" s="25" customFormat="1" ht="13.35" customHeight="1">
      <c r="A2060" s="39"/>
      <c r="B2060" s="39"/>
      <c r="C2060" s="39"/>
      <c r="N2060" s="39"/>
    </row>
    <row r="2061" spans="1:14" s="25" customFormat="1" ht="13.35" customHeight="1">
      <c r="A2061" s="39"/>
      <c r="B2061" s="39"/>
      <c r="C2061" s="39"/>
      <c r="N2061" s="39"/>
    </row>
    <row r="2062" spans="1:14" s="25" customFormat="1" ht="13.35" customHeight="1">
      <c r="A2062" s="39"/>
      <c r="B2062" s="39"/>
      <c r="C2062" s="39"/>
      <c r="N2062" s="39"/>
    </row>
    <row r="2063" spans="1:14" s="25" customFormat="1" ht="13.35" customHeight="1">
      <c r="A2063" s="39"/>
      <c r="B2063" s="39"/>
      <c r="C2063" s="39"/>
      <c r="N2063" s="39"/>
    </row>
    <row r="2064" spans="1:14" s="25" customFormat="1" ht="13.35" customHeight="1">
      <c r="A2064" s="39"/>
      <c r="B2064" s="39"/>
      <c r="C2064" s="39"/>
      <c r="N2064" s="39"/>
    </row>
    <row r="2065" spans="1:14" s="25" customFormat="1" ht="13.35" customHeight="1">
      <c r="A2065" s="39"/>
      <c r="B2065" s="39"/>
      <c r="C2065" s="39"/>
      <c r="N2065" s="39"/>
    </row>
    <row r="2066" spans="1:14" s="25" customFormat="1" ht="13.35" customHeight="1">
      <c r="A2066" s="39"/>
      <c r="B2066" s="39"/>
      <c r="C2066" s="39"/>
      <c r="N2066" s="39"/>
    </row>
    <row r="2067" spans="1:14" s="25" customFormat="1" ht="13.35" customHeight="1">
      <c r="A2067" s="39"/>
      <c r="B2067" s="39"/>
      <c r="C2067" s="39"/>
      <c r="N2067" s="39"/>
    </row>
    <row r="2068" spans="1:14" s="25" customFormat="1" ht="13.35" customHeight="1">
      <c r="A2068" s="39"/>
      <c r="B2068" s="39"/>
      <c r="C2068" s="39"/>
      <c r="N2068" s="39"/>
    </row>
    <row r="2069" spans="1:14" s="25" customFormat="1" ht="13.35" customHeight="1">
      <c r="A2069" s="39"/>
      <c r="B2069" s="39"/>
      <c r="C2069" s="39"/>
      <c r="N2069" s="39"/>
    </row>
    <row r="2070" spans="1:14" s="25" customFormat="1" ht="13.35" customHeight="1">
      <c r="A2070" s="39"/>
      <c r="B2070" s="39"/>
      <c r="C2070" s="39"/>
      <c r="N2070" s="39"/>
    </row>
    <row r="2071" spans="1:14" s="25" customFormat="1" ht="13.35" customHeight="1">
      <c r="A2071" s="39"/>
      <c r="B2071" s="39"/>
      <c r="C2071" s="39"/>
      <c r="N2071" s="39"/>
    </row>
    <row r="2072" spans="1:14" s="25" customFormat="1" ht="13.35" customHeight="1">
      <c r="A2072" s="39"/>
      <c r="B2072" s="39"/>
      <c r="C2072" s="39"/>
      <c r="N2072" s="39"/>
    </row>
    <row r="2073" spans="1:14" s="25" customFormat="1" ht="13.35" customHeight="1">
      <c r="A2073" s="39"/>
      <c r="B2073" s="39"/>
      <c r="C2073" s="39"/>
      <c r="N2073" s="39"/>
    </row>
    <row r="2074" spans="1:14" s="25" customFormat="1" ht="13.35" customHeight="1">
      <c r="A2074" s="39"/>
      <c r="B2074" s="39"/>
      <c r="C2074" s="39"/>
      <c r="N2074" s="39"/>
    </row>
    <row r="2075" spans="1:14" s="25" customFormat="1" ht="13.35" customHeight="1">
      <c r="A2075" s="39"/>
      <c r="B2075" s="39"/>
      <c r="C2075" s="39"/>
      <c r="N2075" s="39"/>
    </row>
    <row r="2076" spans="1:14" s="25" customFormat="1" ht="13.35" customHeight="1">
      <c r="A2076" s="39"/>
      <c r="B2076" s="39"/>
      <c r="C2076" s="39"/>
      <c r="N2076" s="39"/>
    </row>
    <row r="2077" spans="1:14" s="25" customFormat="1" ht="13.35" customHeight="1">
      <c r="A2077" s="39"/>
      <c r="B2077" s="39"/>
      <c r="C2077" s="39"/>
      <c r="N2077" s="39"/>
    </row>
    <row r="2078" spans="1:14" s="25" customFormat="1" ht="13.35" customHeight="1">
      <c r="A2078" s="39"/>
      <c r="B2078" s="39"/>
      <c r="C2078" s="39"/>
      <c r="N2078" s="39"/>
    </row>
    <row r="2079" spans="1:14" s="25" customFormat="1" ht="13.35" customHeight="1">
      <c r="A2079" s="39"/>
      <c r="B2079" s="39"/>
      <c r="C2079" s="39"/>
      <c r="N2079" s="39"/>
    </row>
    <row r="2080" spans="1:14" s="25" customFormat="1" ht="13.35" customHeight="1">
      <c r="A2080" s="39"/>
      <c r="B2080" s="39"/>
      <c r="C2080" s="39"/>
      <c r="N2080" s="39"/>
    </row>
    <row r="2081" spans="1:14" s="25" customFormat="1" ht="13.35" customHeight="1">
      <c r="A2081" s="39"/>
      <c r="B2081" s="39"/>
      <c r="C2081" s="39"/>
      <c r="N2081" s="39"/>
    </row>
    <row r="2082" spans="1:14" s="25" customFormat="1" ht="13.35" customHeight="1">
      <c r="A2082" s="39"/>
      <c r="B2082" s="39"/>
      <c r="C2082" s="39"/>
      <c r="N2082" s="39"/>
    </row>
    <row r="2083" spans="1:14" s="25" customFormat="1" ht="13.35" customHeight="1">
      <c r="A2083" s="39"/>
      <c r="B2083" s="39"/>
      <c r="C2083" s="39"/>
      <c r="N2083" s="39"/>
    </row>
    <row r="2084" spans="1:14" s="25" customFormat="1" ht="13.35" customHeight="1">
      <c r="A2084" s="39"/>
      <c r="B2084" s="39"/>
      <c r="C2084" s="39"/>
      <c r="N2084" s="39"/>
    </row>
    <row r="2085" spans="1:14" s="25" customFormat="1" ht="13.35" customHeight="1">
      <c r="A2085" s="39"/>
      <c r="B2085" s="39"/>
      <c r="C2085" s="39"/>
      <c r="N2085" s="39"/>
    </row>
    <row r="2086" spans="1:14" s="25" customFormat="1" ht="13.35" customHeight="1">
      <c r="A2086" s="39"/>
      <c r="B2086" s="39"/>
      <c r="C2086" s="39"/>
      <c r="N2086" s="39"/>
    </row>
    <row r="2087" spans="1:14" s="25" customFormat="1" ht="13.35" customHeight="1">
      <c r="A2087" s="39"/>
      <c r="B2087" s="39"/>
      <c r="C2087" s="39"/>
      <c r="N2087" s="39"/>
    </row>
    <row r="2088" spans="1:14" s="25" customFormat="1" ht="13.35" customHeight="1">
      <c r="A2088" s="39"/>
      <c r="B2088" s="39"/>
      <c r="C2088" s="39"/>
      <c r="N2088" s="39"/>
    </row>
    <row r="2089" spans="1:14" s="25" customFormat="1" ht="13.35" customHeight="1">
      <c r="A2089" s="39"/>
      <c r="B2089" s="39"/>
      <c r="C2089" s="39"/>
      <c r="N2089" s="39"/>
    </row>
    <row r="2090" spans="1:14" s="25" customFormat="1" ht="13.35" customHeight="1">
      <c r="A2090" s="39"/>
      <c r="B2090" s="39"/>
      <c r="C2090" s="39"/>
      <c r="N2090" s="39"/>
    </row>
    <row r="2091" spans="1:14" s="25" customFormat="1" ht="13.35" customHeight="1">
      <c r="A2091" s="39"/>
      <c r="B2091" s="39"/>
      <c r="C2091" s="39"/>
      <c r="N2091" s="39"/>
    </row>
    <row r="2092" spans="1:14" s="25" customFormat="1" ht="13.35" customHeight="1">
      <c r="A2092" s="39"/>
      <c r="B2092" s="39"/>
      <c r="C2092" s="39"/>
      <c r="N2092" s="39"/>
    </row>
    <row r="2093" spans="1:14" s="25" customFormat="1" ht="13.35" customHeight="1">
      <c r="A2093" s="39"/>
      <c r="B2093" s="39"/>
      <c r="C2093" s="39"/>
      <c r="N2093" s="39"/>
    </row>
    <row r="2094" spans="1:14" s="25" customFormat="1" ht="13.35" customHeight="1">
      <c r="A2094" s="39"/>
      <c r="B2094" s="39"/>
      <c r="C2094" s="39"/>
      <c r="N2094" s="39"/>
    </row>
    <row r="2095" spans="1:14" s="25" customFormat="1" ht="13.35" customHeight="1">
      <c r="A2095" s="39"/>
      <c r="B2095" s="39"/>
      <c r="C2095" s="39"/>
      <c r="N2095" s="39"/>
    </row>
    <row r="2096" spans="1:14" s="25" customFormat="1" ht="13.35" customHeight="1">
      <c r="A2096" s="39"/>
      <c r="B2096" s="39"/>
      <c r="C2096" s="39"/>
      <c r="N2096" s="39"/>
    </row>
    <row r="2097" spans="1:14" s="25" customFormat="1" ht="13.35" customHeight="1">
      <c r="A2097" s="39"/>
      <c r="B2097" s="39"/>
      <c r="C2097" s="39"/>
      <c r="N2097" s="39"/>
    </row>
    <row r="2098" spans="1:14" s="25" customFormat="1" ht="13.35" customHeight="1">
      <c r="A2098" s="39"/>
      <c r="B2098" s="39"/>
      <c r="C2098" s="39"/>
      <c r="N2098" s="39"/>
    </row>
    <row r="2099" spans="1:14" s="25" customFormat="1" ht="13.35" customHeight="1">
      <c r="A2099" s="39"/>
      <c r="B2099" s="39"/>
      <c r="C2099" s="39"/>
      <c r="N2099" s="39"/>
    </row>
    <row r="2100" spans="1:14" s="25" customFormat="1" ht="13.35" customHeight="1">
      <c r="A2100" s="39"/>
      <c r="B2100" s="39"/>
      <c r="C2100" s="39"/>
      <c r="N2100" s="39"/>
    </row>
    <row r="2101" spans="1:14" s="25" customFormat="1" ht="13.35" customHeight="1">
      <c r="A2101" s="39"/>
      <c r="B2101" s="39"/>
      <c r="C2101" s="39"/>
      <c r="N2101" s="39"/>
    </row>
    <row r="2102" spans="1:14" s="25" customFormat="1" ht="13.35" customHeight="1">
      <c r="A2102" s="39"/>
      <c r="B2102" s="39"/>
      <c r="C2102" s="39"/>
      <c r="N2102" s="39"/>
    </row>
    <row r="2103" spans="1:14" s="25" customFormat="1" ht="13.35" customHeight="1">
      <c r="A2103" s="39"/>
      <c r="B2103" s="39"/>
      <c r="C2103" s="39"/>
      <c r="N2103" s="39"/>
    </row>
    <row r="2104" spans="1:14" s="25" customFormat="1" ht="13.35" customHeight="1">
      <c r="A2104" s="39"/>
      <c r="B2104" s="39"/>
      <c r="C2104" s="39"/>
      <c r="N2104" s="39"/>
    </row>
    <row r="2105" spans="1:14" s="25" customFormat="1" ht="13.35" customHeight="1">
      <c r="A2105" s="39"/>
      <c r="B2105" s="39"/>
      <c r="C2105" s="39"/>
      <c r="N2105" s="39"/>
    </row>
    <row r="2106" spans="1:14" s="25" customFormat="1" ht="13.35" customHeight="1">
      <c r="A2106" s="39"/>
      <c r="B2106" s="39"/>
      <c r="C2106" s="39"/>
      <c r="N2106" s="39"/>
    </row>
    <row r="2107" spans="1:14" s="25" customFormat="1" ht="13.35" customHeight="1">
      <c r="A2107" s="39"/>
      <c r="B2107" s="39"/>
      <c r="C2107" s="39"/>
      <c r="N2107" s="39"/>
    </row>
    <row r="2108" spans="1:14" s="25" customFormat="1" ht="13.35" customHeight="1">
      <c r="A2108" s="39"/>
      <c r="B2108" s="39"/>
      <c r="C2108" s="39"/>
      <c r="N2108" s="39"/>
    </row>
    <row r="2109" spans="1:14" s="25" customFormat="1" ht="13.35" customHeight="1">
      <c r="A2109" s="39"/>
      <c r="B2109" s="39"/>
      <c r="C2109" s="39"/>
      <c r="N2109" s="39"/>
    </row>
    <row r="2110" spans="1:14" s="25" customFormat="1" ht="13.35" customHeight="1">
      <c r="A2110" s="39"/>
      <c r="B2110" s="39"/>
      <c r="C2110" s="39"/>
      <c r="N2110" s="39"/>
    </row>
    <row r="2111" spans="1:14" s="25" customFormat="1" ht="13.35" customHeight="1">
      <c r="A2111" s="39"/>
      <c r="B2111" s="39"/>
      <c r="C2111" s="39"/>
      <c r="N2111" s="39"/>
    </row>
    <row r="2112" spans="1:14" s="25" customFormat="1" ht="13.35" customHeight="1">
      <c r="A2112" s="39"/>
      <c r="B2112" s="39"/>
      <c r="C2112" s="39"/>
      <c r="N2112" s="39"/>
    </row>
    <row r="2113" spans="1:14" s="25" customFormat="1" ht="13.35" customHeight="1">
      <c r="A2113" s="39"/>
      <c r="B2113" s="39"/>
      <c r="C2113" s="39"/>
      <c r="N2113" s="39"/>
    </row>
    <row r="2114" spans="1:14" s="25" customFormat="1" ht="13.35" customHeight="1">
      <c r="A2114" s="39"/>
      <c r="B2114" s="39"/>
      <c r="C2114" s="39"/>
      <c r="N2114" s="39"/>
    </row>
    <row r="2115" spans="1:14" s="25" customFormat="1" ht="13.35" customHeight="1">
      <c r="A2115" s="39"/>
      <c r="B2115" s="39"/>
      <c r="C2115" s="39"/>
      <c r="N2115" s="39"/>
    </row>
    <row r="2116" spans="1:14" s="25" customFormat="1" ht="13.35" customHeight="1">
      <c r="A2116" s="39"/>
      <c r="B2116" s="39"/>
      <c r="C2116" s="39"/>
      <c r="N2116" s="39"/>
    </row>
    <row r="2117" spans="1:14" s="25" customFormat="1" ht="13.35" customHeight="1">
      <c r="A2117" s="39"/>
      <c r="B2117" s="39"/>
      <c r="C2117" s="39"/>
      <c r="N2117" s="39"/>
    </row>
    <row r="2118" spans="1:14" s="25" customFormat="1" ht="13.35" customHeight="1">
      <c r="A2118" s="39"/>
      <c r="B2118" s="39"/>
      <c r="C2118" s="39"/>
      <c r="N2118" s="39"/>
    </row>
    <row r="2119" spans="1:14" s="25" customFormat="1" ht="13.35" customHeight="1">
      <c r="A2119" s="39"/>
      <c r="B2119" s="39"/>
      <c r="C2119" s="39"/>
      <c r="N2119" s="39"/>
    </row>
    <row r="2120" spans="1:14" s="25" customFormat="1" ht="13.35" customHeight="1">
      <c r="A2120" s="39"/>
      <c r="B2120" s="39"/>
      <c r="C2120" s="39"/>
      <c r="N2120" s="39"/>
    </row>
    <row r="2121" spans="1:14" s="25" customFormat="1" ht="13.35" customHeight="1">
      <c r="A2121" s="39"/>
      <c r="B2121" s="39"/>
      <c r="C2121" s="39"/>
      <c r="N2121" s="39"/>
    </row>
    <row r="2122" spans="1:14" s="25" customFormat="1" ht="13.35" customHeight="1">
      <c r="A2122" s="39"/>
      <c r="B2122" s="39"/>
      <c r="C2122" s="39"/>
      <c r="N2122" s="39"/>
    </row>
    <row r="2123" spans="1:14" s="25" customFormat="1" ht="13.35" customHeight="1">
      <c r="A2123" s="39"/>
      <c r="B2123" s="39"/>
      <c r="C2123" s="39"/>
      <c r="N2123" s="39"/>
    </row>
    <row r="2124" spans="1:14" s="25" customFormat="1" ht="13.35" customHeight="1">
      <c r="A2124" s="39"/>
      <c r="B2124" s="39"/>
      <c r="C2124" s="39"/>
      <c r="N2124" s="39"/>
    </row>
    <row r="2125" spans="1:14" s="25" customFormat="1" ht="13.35" customHeight="1">
      <c r="A2125" s="39"/>
      <c r="B2125" s="39"/>
      <c r="C2125" s="39"/>
      <c r="N2125" s="39"/>
    </row>
    <row r="2126" spans="1:14" s="25" customFormat="1" ht="13.35" customHeight="1">
      <c r="A2126" s="39"/>
      <c r="B2126" s="39"/>
      <c r="C2126" s="39"/>
      <c r="N2126" s="39"/>
    </row>
    <row r="2127" spans="1:14" s="25" customFormat="1" ht="13.35" customHeight="1">
      <c r="A2127" s="39"/>
      <c r="B2127" s="39"/>
      <c r="C2127" s="39"/>
      <c r="N2127" s="39"/>
    </row>
    <row r="2128" spans="1:14" s="25" customFormat="1" ht="13.35" customHeight="1">
      <c r="A2128" s="39"/>
      <c r="B2128" s="39"/>
      <c r="C2128" s="39"/>
      <c r="N2128" s="39"/>
    </row>
    <row r="2129" spans="1:14" s="25" customFormat="1" ht="13.35" customHeight="1">
      <c r="A2129" s="39"/>
      <c r="B2129" s="39"/>
      <c r="C2129" s="39"/>
      <c r="N2129" s="39"/>
    </row>
    <row r="2130" spans="1:14" s="25" customFormat="1" ht="13.35" customHeight="1">
      <c r="A2130" s="39"/>
      <c r="B2130" s="39"/>
      <c r="C2130" s="39"/>
      <c r="N2130" s="39"/>
    </row>
    <row r="2131" spans="1:14" s="25" customFormat="1" ht="13.35" customHeight="1">
      <c r="A2131" s="39"/>
      <c r="B2131" s="39"/>
      <c r="C2131" s="39"/>
      <c r="N2131" s="39"/>
    </row>
    <row r="2132" spans="1:14" s="25" customFormat="1" ht="13.35" customHeight="1">
      <c r="A2132" s="39"/>
      <c r="B2132" s="39"/>
      <c r="C2132" s="39"/>
      <c r="N2132" s="39"/>
    </row>
    <row r="2133" spans="1:14" s="25" customFormat="1" ht="13.35" customHeight="1">
      <c r="A2133" s="39"/>
      <c r="B2133" s="39"/>
      <c r="C2133" s="39"/>
      <c r="N2133" s="39"/>
    </row>
    <row r="2134" spans="1:14" s="25" customFormat="1" ht="13.35" customHeight="1">
      <c r="A2134" s="39"/>
      <c r="B2134" s="39"/>
      <c r="C2134" s="39"/>
      <c r="N2134" s="39"/>
    </row>
    <row r="2135" spans="1:14" s="25" customFormat="1" ht="13.35" customHeight="1">
      <c r="A2135" s="39"/>
      <c r="B2135" s="39"/>
      <c r="C2135" s="39"/>
      <c r="N2135" s="39"/>
    </row>
    <row r="2136" spans="1:14" s="25" customFormat="1" ht="13.35" customHeight="1">
      <c r="A2136" s="39"/>
      <c r="B2136" s="39"/>
      <c r="C2136" s="39"/>
      <c r="N2136" s="39"/>
    </row>
    <row r="2137" spans="1:14" s="25" customFormat="1" ht="13.35" customHeight="1">
      <c r="A2137" s="39"/>
      <c r="B2137" s="39"/>
      <c r="C2137" s="39"/>
      <c r="N2137" s="39"/>
    </row>
    <row r="2138" spans="1:14" s="25" customFormat="1" ht="13.35" customHeight="1">
      <c r="A2138" s="39"/>
      <c r="B2138" s="39"/>
      <c r="C2138" s="39"/>
      <c r="N2138" s="39"/>
    </row>
    <row r="2139" spans="1:14" s="25" customFormat="1" ht="13.35" customHeight="1">
      <c r="A2139" s="39"/>
      <c r="B2139" s="39"/>
      <c r="C2139" s="39"/>
      <c r="N2139" s="39"/>
    </row>
    <row r="2140" spans="1:14" s="25" customFormat="1" ht="13.35" customHeight="1">
      <c r="A2140" s="39"/>
      <c r="B2140" s="39"/>
      <c r="C2140" s="39"/>
      <c r="N2140" s="39"/>
    </row>
    <row r="2141" spans="1:14" s="25" customFormat="1" ht="13.35" customHeight="1">
      <c r="A2141" s="39"/>
      <c r="B2141" s="39"/>
      <c r="C2141" s="39"/>
      <c r="N2141" s="39"/>
    </row>
    <row r="2142" spans="1:14" s="25" customFormat="1" ht="13.35" customHeight="1">
      <c r="A2142" s="39"/>
      <c r="B2142" s="39"/>
      <c r="C2142" s="39"/>
      <c r="N2142" s="39"/>
    </row>
    <row r="2143" spans="1:14" s="25" customFormat="1" ht="13.35" customHeight="1">
      <c r="A2143" s="39"/>
      <c r="B2143" s="39"/>
      <c r="C2143" s="39"/>
      <c r="N2143" s="39"/>
    </row>
    <row r="2144" spans="1:14" s="25" customFormat="1" ht="13.35" customHeight="1">
      <c r="A2144" s="39"/>
      <c r="B2144" s="39"/>
      <c r="C2144" s="39"/>
      <c r="N2144" s="39"/>
    </row>
    <row r="2145" spans="1:14" s="25" customFormat="1" ht="13.35" customHeight="1">
      <c r="A2145" s="39"/>
      <c r="B2145" s="39"/>
      <c r="C2145" s="39"/>
      <c r="N2145" s="39"/>
    </row>
    <row r="2146" spans="1:14" s="25" customFormat="1" ht="13.35" customHeight="1">
      <c r="A2146" s="39"/>
      <c r="B2146" s="39"/>
      <c r="C2146" s="39"/>
      <c r="N2146" s="39"/>
    </row>
    <row r="2147" spans="1:14" s="25" customFormat="1" ht="13.35" customHeight="1">
      <c r="A2147" s="39"/>
      <c r="B2147" s="39"/>
      <c r="C2147" s="39"/>
      <c r="N2147" s="39"/>
    </row>
    <row r="2148" spans="1:14" s="25" customFormat="1" ht="13.35" customHeight="1">
      <c r="A2148" s="39"/>
      <c r="B2148" s="39"/>
      <c r="C2148" s="39"/>
      <c r="N2148" s="39"/>
    </row>
    <row r="2149" spans="1:14" s="25" customFormat="1" ht="13.35" customHeight="1">
      <c r="A2149" s="39"/>
      <c r="B2149" s="39"/>
      <c r="C2149" s="39"/>
      <c r="N2149" s="39"/>
    </row>
    <row r="2150" spans="1:14" s="25" customFormat="1" ht="13.35" customHeight="1">
      <c r="A2150" s="39"/>
      <c r="B2150" s="39"/>
      <c r="C2150" s="39"/>
      <c r="N2150" s="39"/>
    </row>
    <row r="2151" spans="1:14" s="25" customFormat="1" ht="13.35" customHeight="1">
      <c r="A2151" s="39"/>
      <c r="B2151" s="39"/>
      <c r="C2151" s="39"/>
      <c r="N2151" s="39"/>
    </row>
    <row r="2152" spans="1:14" s="25" customFormat="1" ht="13.35" customHeight="1">
      <c r="A2152" s="39"/>
      <c r="B2152" s="39"/>
      <c r="C2152" s="39"/>
      <c r="N2152" s="39"/>
    </row>
    <row r="2153" spans="1:14" s="25" customFormat="1" ht="13.35" customHeight="1">
      <c r="A2153" s="39"/>
      <c r="B2153" s="39"/>
      <c r="C2153" s="39"/>
      <c r="N2153" s="39"/>
    </row>
    <row r="2154" spans="1:14" s="25" customFormat="1" ht="13.35" customHeight="1">
      <c r="A2154" s="39"/>
      <c r="B2154" s="39"/>
      <c r="C2154" s="39"/>
      <c r="N2154" s="39"/>
    </row>
    <row r="2155" spans="1:14" s="25" customFormat="1" ht="13.35" customHeight="1">
      <c r="A2155" s="39"/>
      <c r="B2155" s="39"/>
      <c r="C2155" s="39"/>
      <c r="N2155" s="39"/>
    </row>
    <row r="2156" spans="1:14" s="25" customFormat="1" ht="13.35" customHeight="1">
      <c r="A2156" s="39"/>
      <c r="B2156" s="39"/>
      <c r="C2156" s="39"/>
      <c r="N2156" s="39"/>
    </row>
    <row r="2157" spans="1:14" s="25" customFormat="1" ht="13.35" customHeight="1">
      <c r="A2157" s="39"/>
      <c r="B2157" s="39"/>
      <c r="C2157" s="39"/>
      <c r="N2157" s="39"/>
    </row>
    <row r="2158" spans="1:14" s="25" customFormat="1" ht="13.35" customHeight="1">
      <c r="A2158" s="39"/>
      <c r="B2158" s="39"/>
      <c r="C2158" s="39"/>
      <c r="N2158" s="39"/>
    </row>
    <row r="2159" spans="1:14" s="25" customFormat="1" ht="13.35" customHeight="1">
      <c r="A2159" s="39"/>
      <c r="B2159" s="39"/>
      <c r="C2159" s="39"/>
      <c r="N2159" s="39"/>
    </row>
    <row r="2160" spans="1:14" s="25" customFormat="1" ht="13.35" customHeight="1">
      <c r="A2160" s="39"/>
      <c r="B2160" s="39"/>
      <c r="C2160" s="39"/>
      <c r="N2160" s="39"/>
    </row>
    <row r="2161" spans="1:14" s="25" customFormat="1" ht="13.35" customHeight="1">
      <c r="A2161" s="39"/>
      <c r="B2161" s="39"/>
      <c r="C2161" s="39"/>
      <c r="N2161" s="39"/>
    </row>
    <row r="2162" spans="1:14" s="25" customFormat="1" ht="13.35" customHeight="1">
      <c r="A2162" s="39"/>
      <c r="B2162" s="39"/>
      <c r="C2162" s="39"/>
      <c r="N2162" s="39"/>
    </row>
    <row r="2163" spans="1:14" s="25" customFormat="1" ht="13.35" customHeight="1">
      <c r="A2163" s="39"/>
      <c r="B2163" s="39"/>
      <c r="C2163" s="39"/>
      <c r="N2163" s="39"/>
    </row>
    <row r="2164" spans="1:14" s="25" customFormat="1" ht="13.35" customHeight="1">
      <c r="A2164" s="39"/>
      <c r="B2164" s="39"/>
      <c r="C2164" s="39"/>
      <c r="N2164" s="39"/>
    </row>
    <row r="2165" spans="1:14" s="25" customFormat="1" ht="13.35" customHeight="1">
      <c r="A2165" s="39"/>
      <c r="B2165" s="39"/>
      <c r="C2165" s="39"/>
      <c r="N2165" s="39"/>
    </row>
    <row r="2166" spans="1:14" s="25" customFormat="1" ht="13.35" customHeight="1">
      <c r="A2166" s="39"/>
      <c r="B2166" s="39"/>
      <c r="C2166" s="39"/>
      <c r="N2166" s="39"/>
    </row>
    <row r="2167" spans="1:14" s="25" customFormat="1" ht="13.35" customHeight="1">
      <c r="A2167" s="39"/>
      <c r="B2167" s="39"/>
      <c r="C2167" s="39"/>
      <c r="N2167" s="39"/>
    </row>
    <row r="2168" spans="1:14" s="25" customFormat="1" ht="13.35" customHeight="1">
      <c r="A2168" s="39"/>
      <c r="B2168" s="39"/>
      <c r="C2168" s="39"/>
      <c r="N2168" s="39"/>
    </row>
    <row r="2169" spans="1:14" s="25" customFormat="1" ht="13.35" customHeight="1">
      <c r="A2169" s="39"/>
      <c r="B2169" s="39"/>
      <c r="C2169" s="39"/>
      <c r="N2169" s="39"/>
    </row>
    <row r="2170" spans="1:14" s="25" customFormat="1" ht="13.35" customHeight="1">
      <c r="A2170" s="39"/>
      <c r="B2170" s="39"/>
      <c r="C2170" s="39"/>
      <c r="N2170" s="39"/>
    </row>
    <row r="2171" spans="1:14" s="25" customFormat="1" ht="13.35" customHeight="1">
      <c r="A2171" s="39"/>
      <c r="B2171" s="39"/>
      <c r="C2171" s="39"/>
      <c r="N2171" s="39"/>
    </row>
    <row r="2172" spans="1:14" s="25" customFormat="1" ht="13.35" customHeight="1">
      <c r="A2172" s="39"/>
      <c r="B2172" s="39"/>
      <c r="C2172" s="39"/>
      <c r="N2172" s="39"/>
    </row>
    <row r="2173" spans="1:14" s="25" customFormat="1" ht="13.35" customHeight="1">
      <c r="A2173" s="39"/>
      <c r="B2173" s="39"/>
      <c r="C2173" s="39"/>
      <c r="N2173" s="39"/>
    </row>
    <row r="2174" spans="1:14" s="25" customFormat="1" ht="13.35" customHeight="1">
      <c r="A2174" s="39"/>
      <c r="B2174" s="39"/>
      <c r="C2174" s="39"/>
      <c r="N2174" s="39"/>
    </row>
    <row r="2175" spans="1:14" s="25" customFormat="1" ht="13.35" customHeight="1">
      <c r="A2175" s="39"/>
      <c r="B2175" s="39"/>
      <c r="C2175" s="39"/>
      <c r="N2175" s="39"/>
    </row>
    <row r="2176" spans="1:14" s="25" customFormat="1" ht="13.35" customHeight="1">
      <c r="A2176" s="39"/>
      <c r="B2176" s="39"/>
      <c r="C2176" s="39"/>
      <c r="N2176" s="39"/>
    </row>
    <row r="2177" spans="1:14" s="25" customFormat="1" ht="13.35" customHeight="1">
      <c r="A2177" s="39"/>
      <c r="B2177" s="39"/>
      <c r="C2177" s="39"/>
      <c r="N2177" s="39"/>
    </row>
    <row r="2178" spans="1:14" s="25" customFormat="1" ht="13.35" customHeight="1">
      <c r="A2178" s="39"/>
      <c r="B2178" s="39"/>
      <c r="C2178" s="39"/>
      <c r="N2178" s="39"/>
    </row>
    <row r="2179" spans="1:14" s="25" customFormat="1" ht="13.35" customHeight="1">
      <c r="A2179" s="39"/>
      <c r="B2179" s="39"/>
      <c r="C2179" s="39"/>
      <c r="N2179" s="39"/>
    </row>
    <row r="2180" spans="1:14" s="25" customFormat="1" ht="13.35" customHeight="1">
      <c r="A2180" s="39"/>
      <c r="B2180" s="39"/>
      <c r="C2180" s="39"/>
      <c r="N2180" s="39"/>
    </row>
    <row r="2181" spans="1:14" s="25" customFormat="1" ht="13.35" customHeight="1">
      <c r="A2181" s="39"/>
      <c r="B2181" s="39"/>
      <c r="C2181" s="39"/>
      <c r="N2181" s="39"/>
    </row>
    <row r="2182" spans="1:14" s="25" customFormat="1" ht="13.35" customHeight="1">
      <c r="A2182" s="39"/>
      <c r="B2182" s="39"/>
      <c r="C2182" s="39"/>
      <c r="N2182" s="39"/>
    </row>
    <row r="2183" spans="1:14" s="25" customFormat="1" ht="13.35" customHeight="1">
      <c r="A2183" s="39"/>
      <c r="B2183" s="39"/>
      <c r="C2183" s="39"/>
      <c r="N2183" s="39"/>
    </row>
    <row r="2184" spans="1:14" s="25" customFormat="1" ht="13.35" customHeight="1">
      <c r="A2184" s="39"/>
      <c r="B2184" s="39"/>
      <c r="C2184" s="39"/>
      <c r="N2184" s="39"/>
    </row>
    <row r="2185" spans="1:14" s="25" customFormat="1" ht="13.35" customHeight="1">
      <c r="A2185" s="39"/>
      <c r="B2185" s="39"/>
      <c r="C2185" s="39"/>
      <c r="N2185" s="39"/>
    </row>
    <row r="2186" spans="1:14" s="25" customFormat="1" ht="13.35" customHeight="1">
      <c r="A2186" s="39"/>
      <c r="B2186" s="39"/>
      <c r="C2186" s="39"/>
      <c r="N2186" s="39"/>
    </row>
    <row r="2187" spans="1:14" s="25" customFormat="1" ht="13.35" customHeight="1">
      <c r="A2187" s="39"/>
      <c r="B2187" s="39"/>
      <c r="C2187" s="39"/>
      <c r="N2187" s="39"/>
    </row>
    <row r="2188" spans="1:14" s="25" customFormat="1" ht="13.35" customHeight="1">
      <c r="A2188" s="39"/>
      <c r="B2188" s="39"/>
      <c r="C2188" s="39"/>
      <c r="N2188" s="39"/>
    </row>
    <row r="2189" spans="1:14" s="25" customFormat="1" ht="13.35" customHeight="1">
      <c r="A2189" s="39"/>
      <c r="B2189" s="39"/>
      <c r="C2189" s="39"/>
      <c r="N2189" s="39"/>
    </row>
    <row r="2190" spans="1:14" s="25" customFormat="1" ht="13.35" customHeight="1">
      <c r="A2190" s="39"/>
      <c r="B2190" s="39"/>
      <c r="C2190" s="39"/>
      <c r="N2190" s="39"/>
    </row>
    <row r="2191" spans="1:14" s="25" customFormat="1" ht="13.35" customHeight="1">
      <c r="A2191" s="39"/>
      <c r="B2191" s="39"/>
      <c r="C2191" s="39"/>
      <c r="N2191" s="39"/>
    </row>
    <row r="2192" spans="1:14" s="25" customFormat="1" ht="13.35" customHeight="1">
      <c r="A2192" s="39"/>
      <c r="B2192" s="39"/>
      <c r="C2192" s="39"/>
      <c r="N2192" s="39"/>
    </row>
    <row r="2193" spans="1:14" s="25" customFormat="1" ht="13.35" customHeight="1">
      <c r="A2193" s="39"/>
      <c r="B2193" s="39"/>
      <c r="C2193" s="39"/>
      <c r="N2193" s="39"/>
    </row>
    <row r="2194" spans="1:14" s="25" customFormat="1" ht="13.35" customHeight="1">
      <c r="A2194" s="39"/>
      <c r="B2194" s="39"/>
      <c r="C2194" s="39"/>
      <c r="N2194" s="39"/>
    </row>
    <row r="2195" spans="1:14" s="25" customFormat="1" ht="13.35" customHeight="1">
      <c r="A2195" s="39"/>
      <c r="B2195" s="39"/>
      <c r="C2195" s="39"/>
      <c r="N2195" s="39"/>
    </row>
    <row r="2196" spans="1:14" s="25" customFormat="1" ht="13.35" customHeight="1">
      <c r="A2196" s="39"/>
      <c r="B2196" s="39"/>
      <c r="C2196" s="39"/>
      <c r="N2196" s="39"/>
    </row>
    <row r="2197" spans="1:14" s="25" customFormat="1" ht="13.35" customHeight="1">
      <c r="A2197" s="39"/>
      <c r="B2197" s="39"/>
      <c r="C2197" s="39"/>
      <c r="N2197" s="39"/>
    </row>
    <row r="2198" spans="1:14" s="25" customFormat="1" ht="13.35" customHeight="1">
      <c r="A2198" s="39"/>
      <c r="B2198" s="39"/>
      <c r="C2198" s="39"/>
      <c r="N2198" s="39"/>
    </row>
    <row r="2199" spans="1:14" s="25" customFormat="1" ht="13.35" customHeight="1">
      <c r="A2199" s="39"/>
      <c r="B2199" s="39"/>
      <c r="C2199" s="39"/>
      <c r="N2199" s="39"/>
    </row>
    <row r="2200" spans="1:14" s="25" customFormat="1" ht="13.35" customHeight="1">
      <c r="A2200" s="39"/>
      <c r="B2200" s="39"/>
      <c r="C2200" s="39"/>
      <c r="N2200" s="39"/>
    </row>
    <row r="2201" spans="1:14" s="25" customFormat="1" ht="13.35" customHeight="1">
      <c r="A2201" s="39"/>
      <c r="B2201" s="39"/>
      <c r="C2201" s="39"/>
      <c r="N2201" s="39"/>
    </row>
    <row r="2202" spans="1:14" s="25" customFormat="1" ht="13.35" customHeight="1">
      <c r="A2202" s="39"/>
      <c r="B2202" s="39"/>
      <c r="C2202" s="39"/>
      <c r="N2202" s="39"/>
    </row>
    <row r="2203" spans="1:14" s="25" customFormat="1" ht="13.35" customHeight="1">
      <c r="A2203" s="39"/>
      <c r="B2203" s="39"/>
      <c r="C2203" s="39"/>
      <c r="N2203" s="39"/>
    </row>
    <row r="2204" spans="1:14" s="25" customFormat="1" ht="13.35" customHeight="1">
      <c r="A2204" s="39"/>
      <c r="B2204" s="39"/>
      <c r="C2204" s="39"/>
      <c r="N2204" s="39"/>
    </row>
    <row r="2205" spans="1:14" s="25" customFormat="1" ht="13.35" customHeight="1">
      <c r="A2205" s="39"/>
      <c r="B2205" s="39"/>
      <c r="C2205" s="39"/>
      <c r="N2205" s="39"/>
    </row>
    <row r="2206" spans="1:14" s="25" customFormat="1" ht="13.35" customHeight="1">
      <c r="A2206" s="39"/>
      <c r="B2206" s="39"/>
      <c r="C2206" s="39"/>
      <c r="N2206" s="39"/>
    </row>
    <row r="2207" spans="1:14" s="25" customFormat="1" ht="13.35" customHeight="1">
      <c r="A2207" s="39"/>
      <c r="B2207" s="39"/>
      <c r="C2207" s="39"/>
      <c r="N2207" s="39"/>
    </row>
    <row r="2208" spans="1:14" s="25" customFormat="1" ht="13.35" customHeight="1">
      <c r="A2208" s="39"/>
      <c r="B2208" s="39"/>
      <c r="C2208" s="39"/>
      <c r="N2208" s="39"/>
    </row>
    <row r="2209" spans="1:14" s="25" customFormat="1" ht="13.35" customHeight="1">
      <c r="A2209" s="39"/>
      <c r="B2209" s="39"/>
      <c r="C2209" s="39"/>
      <c r="N2209" s="39"/>
    </row>
    <row r="2210" spans="1:14" s="25" customFormat="1" ht="13.35" customHeight="1">
      <c r="A2210" s="39"/>
      <c r="B2210" s="39"/>
      <c r="C2210" s="39"/>
      <c r="N2210" s="39"/>
    </row>
    <row r="2211" spans="1:14" s="25" customFormat="1" ht="13.35" customHeight="1">
      <c r="A2211" s="39"/>
      <c r="B2211" s="39"/>
      <c r="C2211" s="39"/>
      <c r="N2211" s="39"/>
    </row>
    <row r="2212" spans="1:14" s="25" customFormat="1" ht="13.35" customHeight="1">
      <c r="A2212" s="39"/>
      <c r="B2212" s="39"/>
      <c r="C2212" s="39"/>
      <c r="N2212" s="39"/>
    </row>
    <row r="2213" spans="1:14" s="25" customFormat="1" ht="13.35" customHeight="1">
      <c r="A2213" s="39"/>
      <c r="B2213" s="39"/>
      <c r="C2213" s="39"/>
      <c r="N2213" s="39"/>
    </row>
    <row r="2214" spans="1:14" s="25" customFormat="1" ht="13.35" customHeight="1">
      <c r="A2214" s="39"/>
      <c r="B2214" s="39"/>
      <c r="C2214" s="39"/>
      <c r="N2214" s="39"/>
    </row>
    <row r="2215" spans="1:14" s="25" customFormat="1" ht="13.35" customHeight="1">
      <c r="A2215" s="39"/>
      <c r="B2215" s="39"/>
      <c r="C2215" s="39"/>
      <c r="N2215" s="39"/>
    </row>
    <row r="2216" spans="1:14" s="25" customFormat="1" ht="13.35" customHeight="1">
      <c r="A2216" s="39"/>
      <c r="B2216" s="39"/>
      <c r="C2216" s="39"/>
      <c r="N2216" s="39"/>
    </row>
    <row r="2217" spans="1:14" s="25" customFormat="1" ht="13.35" customHeight="1">
      <c r="A2217" s="39"/>
      <c r="B2217" s="39"/>
      <c r="C2217" s="39"/>
      <c r="N2217" s="39"/>
    </row>
    <row r="2218" spans="1:14" s="25" customFormat="1" ht="13.35" customHeight="1">
      <c r="A2218" s="39"/>
      <c r="B2218" s="39"/>
      <c r="C2218" s="39"/>
      <c r="N2218" s="39"/>
    </row>
    <row r="2219" spans="1:14" s="25" customFormat="1" ht="13.35" customHeight="1">
      <c r="A2219" s="39"/>
      <c r="B2219" s="39"/>
      <c r="C2219" s="39"/>
      <c r="N2219" s="39"/>
    </row>
    <row r="2220" spans="1:14" s="25" customFormat="1" ht="13.35" customHeight="1">
      <c r="A2220" s="39"/>
      <c r="B2220" s="39"/>
      <c r="C2220" s="39"/>
      <c r="N2220" s="39"/>
    </row>
    <row r="2221" spans="1:14" s="25" customFormat="1" ht="13.35" customHeight="1">
      <c r="A2221" s="39"/>
      <c r="B2221" s="39"/>
      <c r="C2221" s="39"/>
      <c r="N2221" s="39"/>
    </row>
    <row r="2222" spans="1:14" s="25" customFormat="1" ht="13.35" customHeight="1">
      <c r="A2222" s="39"/>
      <c r="B2222" s="39"/>
      <c r="C2222" s="39"/>
      <c r="N2222" s="39"/>
    </row>
    <row r="2223" spans="1:14" s="25" customFormat="1" ht="13.35" customHeight="1">
      <c r="A2223" s="39"/>
      <c r="B2223" s="39"/>
      <c r="C2223" s="39"/>
      <c r="N2223" s="39"/>
    </row>
    <row r="2224" spans="1:14" s="25" customFormat="1" ht="13.35" customHeight="1">
      <c r="A2224" s="39"/>
      <c r="B2224" s="39"/>
      <c r="C2224" s="39"/>
      <c r="N2224" s="39"/>
    </row>
    <row r="2225" spans="1:14" s="25" customFormat="1" ht="13.35" customHeight="1">
      <c r="A2225" s="39"/>
      <c r="B2225" s="39"/>
      <c r="C2225" s="39"/>
      <c r="N2225" s="39"/>
    </row>
    <row r="2226" spans="1:14" s="25" customFormat="1" ht="13.35" customHeight="1">
      <c r="A2226" s="39"/>
      <c r="B2226" s="39"/>
      <c r="C2226" s="39"/>
      <c r="N2226" s="39"/>
    </row>
    <row r="2227" spans="1:14" s="25" customFormat="1" ht="13.35" customHeight="1">
      <c r="A2227" s="39"/>
      <c r="B2227" s="39"/>
      <c r="C2227" s="39"/>
      <c r="N2227" s="39"/>
    </row>
    <row r="2228" spans="1:14" s="25" customFormat="1" ht="13.35" customHeight="1">
      <c r="A2228" s="39"/>
      <c r="B2228" s="39"/>
      <c r="C2228" s="39"/>
      <c r="N2228" s="39"/>
    </row>
    <row r="2229" spans="1:14" s="25" customFormat="1" ht="13.35" customHeight="1">
      <c r="A2229" s="39"/>
      <c r="B2229" s="39"/>
      <c r="C2229" s="39"/>
      <c r="N2229" s="39"/>
    </row>
    <row r="2230" spans="1:14" s="25" customFormat="1" ht="13.35" customHeight="1">
      <c r="A2230" s="39"/>
      <c r="B2230" s="39"/>
      <c r="C2230" s="39"/>
      <c r="N2230" s="39"/>
    </row>
    <row r="2231" spans="1:14" s="25" customFormat="1" ht="13.35" customHeight="1">
      <c r="A2231" s="39"/>
      <c r="B2231" s="39"/>
      <c r="C2231" s="39"/>
      <c r="N2231" s="39"/>
    </row>
    <row r="2232" spans="1:14" s="25" customFormat="1" ht="13.35" customHeight="1">
      <c r="A2232" s="39"/>
      <c r="B2232" s="39"/>
      <c r="C2232" s="39"/>
      <c r="N2232" s="39"/>
    </row>
    <row r="2233" spans="1:14" s="25" customFormat="1" ht="13.35" customHeight="1">
      <c r="A2233" s="39"/>
      <c r="B2233" s="39"/>
      <c r="C2233" s="39"/>
      <c r="N2233" s="39"/>
    </row>
    <row r="2234" spans="1:14" s="25" customFormat="1" ht="13.35" customHeight="1">
      <c r="A2234" s="39"/>
      <c r="B2234" s="39"/>
      <c r="C2234" s="39"/>
      <c r="N2234" s="39"/>
    </row>
    <row r="2235" spans="1:14" s="25" customFormat="1" ht="13.35" customHeight="1">
      <c r="A2235" s="39"/>
      <c r="B2235" s="39"/>
      <c r="C2235" s="39"/>
      <c r="N2235" s="39"/>
    </row>
    <row r="2236" spans="1:14" s="25" customFormat="1" ht="13.35" customHeight="1">
      <c r="A2236" s="39"/>
      <c r="B2236" s="39"/>
      <c r="C2236" s="39"/>
      <c r="N2236" s="39"/>
    </row>
    <row r="2237" spans="1:14" s="25" customFormat="1" ht="13.35" customHeight="1">
      <c r="A2237" s="39"/>
      <c r="B2237" s="39"/>
      <c r="C2237" s="39"/>
      <c r="N2237" s="39"/>
    </row>
    <row r="2238" spans="1:14" s="25" customFormat="1" ht="13.35" customHeight="1">
      <c r="A2238" s="39"/>
      <c r="B2238" s="39"/>
      <c r="C2238" s="39"/>
      <c r="N2238" s="39"/>
    </row>
    <row r="2239" spans="1:14" s="25" customFormat="1" ht="13.35" customHeight="1">
      <c r="A2239" s="39"/>
      <c r="B2239" s="39"/>
      <c r="C2239" s="39"/>
      <c r="N2239" s="39"/>
    </row>
    <row r="2240" spans="1:14" s="25" customFormat="1" ht="13.35" customHeight="1">
      <c r="A2240" s="39"/>
      <c r="B2240" s="39"/>
      <c r="C2240" s="39"/>
      <c r="N2240" s="39"/>
    </row>
    <row r="2241" spans="1:14" s="25" customFormat="1" ht="13.35" customHeight="1">
      <c r="A2241" s="39"/>
      <c r="B2241" s="39"/>
      <c r="C2241" s="39"/>
      <c r="N2241" s="39"/>
    </row>
    <row r="2242" spans="1:14" s="25" customFormat="1" ht="13.35" customHeight="1">
      <c r="A2242" s="39"/>
      <c r="B2242" s="39"/>
      <c r="C2242" s="39"/>
      <c r="N2242" s="39"/>
    </row>
    <row r="2243" spans="1:14" s="25" customFormat="1" ht="13.35" customHeight="1">
      <c r="A2243" s="39"/>
      <c r="B2243" s="39"/>
      <c r="C2243" s="39"/>
      <c r="N2243" s="39"/>
    </row>
    <row r="2244" spans="1:14" s="25" customFormat="1" ht="13.35" customHeight="1">
      <c r="A2244" s="39"/>
      <c r="B2244" s="39"/>
      <c r="C2244" s="39"/>
      <c r="N2244" s="39"/>
    </row>
    <row r="2245" spans="1:14" s="25" customFormat="1" ht="13.35" customHeight="1">
      <c r="A2245" s="39"/>
      <c r="B2245" s="39"/>
      <c r="C2245" s="39"/>
      <c r="N2245" s="39"/>
    </row>
    <row r="2246" spans="1:14" s="25" customFormat="1" ht="13.35" customHeight="1">
      <c r="A2246" s="39"/>
      <c r="B2246" s="39"/>
      <c r="C2246" s="39"/>
      <c r="N2246" s="39"/>
    </row>
    <row r="2247" spans="1:14" s="25" customFormat="1" ht="13.35" customHeight="1">
      <c r="A2247" s="39"/>
      <c r="B2247" s="39"/>
      <c r="C2247" s="39"/>
      <c r="N2247" s="39"/>
    </row>
    <row r="2248" spans="1:14" s="25" customFormat="1" ht="13.35" customHeight="1">
      <c r="A2248" s="39"/>
      <c r="B2248" s="39"/>
      <c r="C2248" s="39"/>
      <c r="N2248" s="39"/>
    </row>
    <row r="2249" spans="1:14" s="25" customFormat="1" ht="13.35" customHeight="1">
      <c r="A2249" s="39"/>
      <c r="B2249" s="39"/>
      <c r="C2249" s="39"/>
      <c r="N2249" s="39"/>
    </row>
    <row r="2250" spans="1:14" s="25" customFormat="1" ht="13.35" customHeight="1">
      <c r="A2250" s="39"/>
      <c r="B2250" s="39"/>
      <c r="C2250" s="39"/>
      <c r="N2250" s="39"/>
    </row>
    <row r="2251" spans="1:14" s="25" customFormat="1" ht="13.35" customHeight="1">
      <c r="A2251" s="39"/>
      <c r="B2251" s="39"/>
      <c r="C2251" s="39"/>
      <c r="N2251" s="39"/>
    </row>
    <row r="2252" spans="1:14" s="25" customFormat="1" ht="13.35" customHeight="1">
      <c r="A2252" s="39"/>
      <c r="B2252" s="39"/>
      <c r="C2252" s="39"/>
      <c r="N2252" s="39"/>
    </row>
    <row r="2253" spans="1:14" s="25" customFormat="1" ht="13.35" customHeight="1">
      <c r="A2253" s="39"/>
      <c r="B2253" s="39"/>
      <c r="C2253" s="39"/>
      <c r="N2253" s="39"/>
    </row>
    <row r="2254" spans="1:14" s="25" customFormat="1" ht="13.35" customHeight="1">
      <c r="A2254" s="39"/>
      <c r="B2254" s="39"/>
      <c r="C2254" s="39"/>
      <c r="N2254" s="39"/>
    </row>
    <row r="2255" spans="1:14" s="25" customFormat="1" ht="13.35" customHeight="1">
      <c r="A2255" s="39"/>
      <c r="B2255" s="39"/>
      <c r="C2255" s="39"/>
      <c r="N2255" s="39"/>
    </row>
    <row r="2256" spans="1:14" s="25" customFormat="1" ht="13.35" customHeight="1">
      <c r="A2256" s="39"/>
      <c r="B2256" s="39"/>
      <c r="C2256" s="39"/>
      <c r="N2256" s="39"/>
    </row>
    <row r="2257" spans="1:14" s="25" customFormat="1" ht="13.35" customHeight="1">
      <c r="A2257" s="39"/>
      <c r="B2257" s="39"/>
      <c r="C2257" s="39"/>
      <c r="N2257" s="39"/>
    </row>
    <row r="2258" spans="1:14" s="25" customFormat="1" ht="13.35" customHeight="1">
      <c r="A2258" s="39"/>
      <c r="B2258" s="39"/>
      <c r="C2258" s="39"/>
      <c r="N2258" s="39"/>
    </row>
    <row r="2259" spans="1:14" s="25" customFormat="1" ht="13.35" customHeight="1">
      <c r="A2259" s="39"/>
      <c r="B2259" s="39"/>
      <c r="C2259" s="39"/>
      <c r="N2259" s="39"/>
    </row>
    <row r="2260" spans="1:14" s="25" customFormat="1" ht="13.35" customHeight="1">
      <c r="A2260" s="39"/>
      <c r="B2260" s="39"/>
      <c r="C2260" s="39"/>
      <c r="N2260" s="39"/>
    </row>
    <row r="2261" spans="1:14" s="25" customFormat="1" ht="13.35" customHeight="1">
      <c r="A2261" s="39"/>
      <c r="B2261" s="39"/>
      <c r="C2261" s="39"/>
      <c r="N2261" s="39"/>
    </row>
    <row r="2262" spans="1:14" s="25" customFormat="1" ht="13.35" customHeight="1">
      <c r="A2262" s="39"/>
      <c r="B2262" s="39"/>
      <c r="C2262" s="39"/>
      <c r="N2262" s="39"/>
    </row>
    <row r="2263" spans="1:14" s="25" customFormat="1" ht="13.35" customHeight="1">
      <c r="A2263" s="39"/>
      <c r="B2263" s="39"/>
      <c r="C2263" s="39"/>
      <c r="N2263" s="39"/>
    </row>
    <row r="2264" spans="1:14" s="25" customFormat="1" ht="13.35" customHeight="1">
      <c r="A2264" s="39"/>
      <c r="B2264" s="39"/>
      <c r="C2264" s="39"/>
      <c r="N2264" s="39"/>
    </row>
    <row r="2265" spans="1:14" s="25" customFormat="1" ht="13.35" customHeight="1">
      <c r="A2265" s="39"/>
      <c r="B2265" s="39"/>
      <c r="C2265" s="39"/>
      <c r="N2265" s="39"/>
    </row>
    <row r="2266" spans="1:14" s="25" customFormat="1" ht="13.35" customHeight="1">
      <c r="A2266" s="39"/>
      <c r="B2266" s="39"/>
      <c r="C2266" s="39"/>
      <c r="N2266" s="39"/>
    </row>
    <row r="2267" spans="1:14" s="25" customFormat="1" ht="13.35" customHeight="1">
      <c r="A2267" s="39"/>
      <c r="B2267" s="39"/>
      <c r="C2267" s="39"/>
      <c r="N2267" s="39"/>
    </row>
    <row r="2268" spans="1:14" s="25" customFormat="1" ht="13.35" customHeight="1">
      <c r="A2268" s="39"/>
      <c r="B2268" s="39"/>
      <c r="C2268" s="39"/>
      <c r="N2268" s="39"/>
    </row>
    <row r="2269" spans="1:14" s="25" customFormat="1" ht="13.35" customHeight="1">
      <c r="A2269" s="39"/>
      <c r="B2269" s="39"/>
      <c r="C2269" s="39"/>
      <c r="N2269" s="39"/>
    </row>
    <row r="2270" spans="1:14" s="25" customFormat="1" ht="13.35" customHeight="1">
      <c r="A2270" s="39"/>
      <c r="B2270" s="39"/>
      <c r="C2270" s="39"/>
      <c r="N2270" s="39"/>
    </row>
    <row r="2271" spans="1:14" s="25" customFormat="1" ht="13.35" customHeight="1">
      <c r="A2271" s="39"/>
      <c r="B2271" s="39"/>
      <c r="C2271" s="39"/>
      <c r="N2271" s="39"/>
    </row>
    <row r="2272" spans="1:14" s="25" customFormat="1" ht="13.35" customHeight="1">
      <c r="A2272" s="39"/>
      <c r="B2272" s="39"/>
      <c r="C2272" s="39"/>
      <c r="N2272" s="39"/>
    </row>
    <row r="2273" spans="1:14" s="25" customFormat="1" ht="13.35" customHeight="1">
      <c r="A2273" s="39"/>
      <c r="B2273" s="39"/>
      <c r="C2273" s="39"/>
      <c r="N2273" s="39"/>
    </row>
    <row r="2274" spans="1:14" s="25" customFormat="1" ht="13.35" customHeight="1">
      <c r="A2274" s="39"/>
      <c r="B2274" s="39"/>
      <c r="C2274" s="39"/>
      <c r="N2274" s="39"/>
    </row>
    <row r="2275" spans="1:14" s="25" customFormat="1" ht="13.35" customHeight="1">
      <c r="A2275" s="39"/>
      <c r="B2275" s="39"/>
      <c r="C2275" s="39"/>
      <c r="N2275" s="39"/>
    </row>
    <row r="2276" spans="1:14" s="25" customFormat="1" ht="13.35" customHeight="1">
      <c r="A2276" s="39"/>
      <c r="B2276" s="39"/>
      <c r="C2276" s="39"/>
      <c r="N2276" s="39"/>
    </row>
    <row r="2277" spans="1:14" s="25" customFormat="1" ht="13.35" customHeight="1">
      <c r="A2277" s="39"/>
      <c r="B2277" s="39"/>
      <c r="C2277" s="39"/>
      <c r="N2277" s="39"/>
    </row>
    <row r="2278" spans="1:14" s="25" customFormat="1" ht="13.35" customHeight="1">
      <c r="A2278" s="39"/>
      <c r="B2278" s="39"/>
      <c r="C2278" s="39"/>
      <c r="N2278" s="39"/>
    </row>
    <row r="2279" spans="1:14" s="25" customFormat="1" ht="13.35" customHeight="1">
      <c r="A2279" s="39"/>
      <c r="B2279" s="39"/>
      <c r="C2279" s="39"/>
      <c r="N2279" s="39"/>
    </row>
    <row r="2280" spans="1:14" s="25" customFormat="1" ht="13.35" customHeight="1">
      <c r="A2280" s="39"/>
      <c r="B2280" s="39"/>
      <c r="C2280" s="39"/>
      <c r="N2280" s="39"/>
    </row>
    <row r="2281" spans="1:14" s="25" customFormat="1" ht="13.35" customHeight="1">
      <c r="A2281" s="39"/>
      <c r="B2281" s="39"/>
      <c r="C2281" s="39"/>
      <c r="N2281" s="39"/>
    </row>
    <row r="2282" spans="1:14" s="25" customFormat="1" ht="13.35" customHeight="1">
      <c r="A2282" s="39"/>
      <c r="B2282" s="39"/>
      <c r="C2282" s="39"/>
      <c r="N2282" s="39"/>
    </row>
    <row r="2283" spans="1:14" s="25" customFormat="1" ht="13.35" customHeight="1">
      <c r="A2283" s="39"/>
      <c r="B2283" s="39"/>
      <c r="C2283" s="39"/>
      <c r="N2283" s="39"/>
    </row>
    <row r="2284" spans="1:14" s="25" customFormat="1" ht="13.35" customHeight="1">
      <c r="A2284" s="39"/>
      <c r="B2284" s="39"/>
      <c r="C2284" s="39"/>
      <c r="N2284" s="39"/>
    </row>
    <row r="2285" spans="1:14" s="25" customFormat="1" ht="13.35" customHeight="1">
      <c r="A2285" s="39"/>
      <c r="B2285" s="39"/>
      <c r="C2285" s="39"/>
      <c r="N2285" s="39"/>
    </row>
    <row r="2286" spans="1:14" s="25" customFormat="1" ht="13.35" customHeight="1">
      <c r="A2286" s="39"/>
      <c r="B2286" s="39"/>
      <c r="C2286" s="39"/>
      <c r="N2286" s="39"/>
    </row>
    <row r="2287" spans="1:14" s="25" customFormat="1" ht="13.35" customHeight="1">
      <c r="A2287" s="39"/>
      <c r="B2287" s="39"/>
      <c r="C2287" s="39"/>
      <c r="N2287" s="39"/>
    </row>
    <row r="2288" spans="1:14" s="25" customFormat="1" ht="13.35" customHeight="1">
      <c r="A2288" s="39"/>
      <c r="B2288" s="39"/>
      <c r="C2288" s="39"/>
      <c r="N2288" s="39"/>
    </row>
    <row r="2289" spans="1:14" s="25" customFormat="1" ht="13.35" customHeight="1">
      <c r="A2289" s="39"/>
      <c r="B2289" s="39"/>
      <c r="C2289" s="39"/>
      <c r="N2289" s="39"/>
    </row>
    <row r="2290" spans="1:14" s="25" customFormat="1" ht="13.35" customHeight="1">
      <c r="A2290" s="39"/>
      <c r="B2290" s="39"/>
      <c r="C2290" s="39"/>
      <c r="N2290" s="39"/>
    </row>
    <row r="2291" spans="1:14" s="25" customFormat="1" ht="13.35" customHeight="1">
      <c r="A2291" s="39"/>
      <c r="B2291" s="39"/>
      <c r="C2291" s="39"/>
      <c r="N2291" s="39"/>
    </row>
    <row r="2292" spans="1:14" s="25" customFormat="1" ht="13.35" customHeight="1">
      <c r="A2292" s="39"/>
      <c r="B2292" s="39"/>
      <c r="C2292" s="39"/>
      <c r="N2292" s="39"/>
    </row>
    <row r="2293" spans="1:14" s="25" customFormat="1" ht="13.35" customHeight="1">
      <c r="A2293" s="39"/>
      <c r="B2293" s="39"/>
      <c r="C2293" s="39"/>
      <c r="N2293" s="39"/>
    </row>
    <row r="2294" spans="1:14" s="25" customFormat="1" ht="13.35" customHeight="1">
      <c r="A2294" s="39"/>
      <c r="B2294" s="39"/>
      <c r="C2294" s="39"/>
      <c r="N2294" s="39"/>
    </row>
    <row r="2295" spans="1:14" s="25" customFormat="1" ht="13.35" customHeight="1">
      <c r="A2295" s="39"/>
      <c r="B2295" s="39"/>
      <c r="C2295" s="39"/>
      <c r="N2295" s="39"/>
    </row>
    <row r="2296" spans="1:14" s="25" customFormat="1" ht="13.35" customHeight="1">
      <c r="A2296" s="39"/>
      <c r="B2296" s="39"/>
      <c r="C2296" s="39"/>
      <c r="N2296" s="39"/>
    </row>
    <row r="2297" spans="1:14" s="25" customFormat="1" ht="13.35" customHeight="1">
      <c r="A2297" s="39"/>
      <c r="B2297" s="39"/>
      <c r="C2297" s="39"/>
      <c r="N2297" s="39"/>
    </row>
    <row r="2298" spans="1:14" s="25" customFormat="1" ht="13.35" customHeight="1">
      <c r="A2298" s="39"/>
      <c r="B2298" s="39"/>
      <c r="C2298" s="39"/>
      <c r="N2298" s="39"/>
    </row>
    <row r="2299" spans="1:14" s="25" customFormat="1" ht="13.35" customHeight="1">
      <c r="A2299" s="39"/>
      <c r="B2299" s="39"/>
      <c r="C2299" s="39"/>
      <c r="N2299" s="39"/>
    </row>
    <row r="2300" spans="1:14" s="25" customFormat="1" ht="13.35" customHeight="1">
      <c r="A2300" s="39"/>
      <c r="B2300" s="39"/>
      <c r="C2300" s="39"/>
      <c r="N2300" s="39"/>
    </row>
    <row r="2301" spans="1:14" s="25" customFormat="1" ht="13.35" customHeight="1">
      <c r="A2301" s="39"/>
      <c r="B2301" s="39"/>
      <c r="C2301" s="39"/>
      <c r="N2301" s="39"/>
    </row>
    <row r="2302" spans="1:14" s="25" customFormat="1" ht="13.35" customHeight="1">
      <c r="A2302" s="39"/>
      <c r="B2302" s="39"/>
      <c r="C2302" s="39"/>
      <c r="N2302" s="39"/>
    </row>
    <row r="2303" spans="1:14" s="25" customFormat="1" ht="13.35" customHeight="1">
      <c r="A2303" s="39"/>
      <c r="B2303" s="39"/>
      <c r="C2303" s="39"/>
      <c r="N2303" s="39"/>
    </row>
    <row r="2304" spans="1:14" s="25" customFormat="1" ht="13.35" customHeight="1">
      <c r="A2304" s="39"/>
      <c r="B2304" s="39"/>
      <c r="C2304" s="39"/>
      <c r="N2304" s="39"/>
    </row>
    <row r="2305" spans="1:14" s="25" customFormat="1" ht="13.35" customHeight="1">
      <c r="A2305" s="39"/>
      <c r="B2305" s="39"/>
      <c r="C2305" s="39"/>
      <c r="N2305" s="39"/>
    </row>
    <row r="2306" spans="1:14" s="25" customFormat="1" ht="13.35" customHeight="1">
      <c r="A2306" s="39"/>
      <c r="B2306" s="39"/>
      <c r="C2306" s="39"/>
      <c r="N2306" s="39"/>
    </row>
    <row r="2307" spans="1:14" s="25" customFormat="1" ht="13.35" customHeight="1">
      <c r="A2307" s="39"/>
      <c r="B2307" s="39"/>
      <c r="C2307" s="39"/>
      <c r="N2307" s="39"/>
    </row>
    <row r="2308" spans="1:14" s="25" customFormat="1" ht="13.35" customHeight="1">
      <c r="A2308" s="39"/>
      <c r="B2308" s="39"/>
      <c r="C2308" s="39"/>
      <c r="N2308" s="39"/>
    </row>
    <row r="2309" spans="1:14" s="25" customFormat="1" ht="13.35" customHeight="1">
      <c r="A2309" s="39"/>
      <c r="B2309" s="39"/>
      <c r="C2309" s="39"/>
      <c r="N2309" s="39"/>
    </row>
    <row r="2310" spans="1:14" s="25" customFormat="1" ht="13.35" customHeight="1">
      <c r="A2310" s="39"/>
      <c r="B2310" s="39"/>
      <c r="C2310" s="39"/>
      <c r="N2310" s="39"/>
    </row>
    <row r="2311" spans="1:14" s="25" customFormat="1" ht="13.35" customHeight="1">
      <c r="A2311" s="39"/>
      <c r="B2311" s="39"/>
      <c r="C2311" s="39"/>
      <c r="N2311" s="39"/>
    </row>
    <row r="2312" spans="1:14" s="25" customFormat="1" ht="13.35" customHeight="1">
      <c r="A2312" s="39"/>
      <c r="B2312" s="39"/>
      <c r="C2312" s="39"/>
      <c r="N2312" s="39"/>
    </row>
    <row r="2313" spans="1:14" s="25" customFormat="1" ht="13.35" customHeight="1">
      <c r="A2313" s="39"/>
      <c r="B2313" s="39"/>
      <c r="C2313" s="39"/>
      <c r="N2313" s="39"/>
    </row>
    <row r="2314" spans="1:14" s="25" customFormat="1" ht="13.35" customHeight="1">
      <c r="A2314" s="39"/>
      <c r="B2314" s="39"/>
      <c r="C2314" s="39"/>
      <c r="N2314" s="39"/>
    </row>
    <row r="2315" spans="1:14" s="25" customFormat="1" ht="13.35" customHeight="1">
      <c r="A2315" s="39"/>
      <c r="B2315" s="39"/>
      <c r="C2315" s="39"/>
      <c r="N2315" s="39"/>
    </row>
    <row r="2316" spans="1:14" s="25" customFormat="1" ht="13.35" customHeight="1">
      <c r="A2316" s="39"/>
      <c r="B2316" s="39"/>
      <c r="C2316" s="39"/>
      <c r="N2316" s="39"/>
    </row>
    <row r="2317" spans="1:14" s="25" customFormat="1" ht="13.35" customHeight="1">
      <c r="A2317" s="39"/>
      <c r="B2317" s="39"/>
      <c r="C2317" s="39"/>
      <c r="N2317" s="39"/>
    </row>
    <row r="2318" spans="1:14" s="25" customFormat="1" ht="13.35" customHeight="1">
      <c r="A2318" s="39"/>
      <c r="B2318" s="39"/>
      <c r="C2318" s="39"/>
      <c r="N2318" s="39"/>
    </row>
    <row r="2319" spans="1:14" s="25" customFormat="1" ht="13.35" customHeight="1">
      <c r="A2319" s="39"/>
      <c r="B2319" s="39"/>
      <c r="C2319" s="39"/>
      <c r="N2319" s="39"/>
    </row>
    <row r="2320" spans="1:14" s="25" customFormat="1" ht="13.35" customHeight="1">
      <c r="A2320" s="39"/>
      <c r="B2320" s="39"/>
      <c r="C2320" s="39"/>
      <c r="N2320" s="39"/>
    </row>
    <row r="2321" spans="1:14" s="25" customFormat="1" ht="13.35" customHeight="1">
      <c r="A2321" s="39"/>
      <c r="B2321" s="39"/>
      <c r="C2321" s="39"/>
      <c r="N2321" s="39"/>
    </row>
    <row r="2322" spans="1:14" s="25" customFormat="1" ht="13.35" customHeight="1">
      <c r="A2322" s="39"/>
      <c r="B2322" s="39"/>
      <c r="C2322" s="39"/>
      <c r="N2322" s="39"/>
    </row>
    <row r="2323" spans="1:14" s="25" customFormat="1" ht="13.35" customHeight="1">
      <c r="A2323" s="39"/>
      <c r="B2323" s="39"/>
      <c r="C2323" s="39"/>
      <c r="N2323" s="39"/>
    </row>
    <row r="2324" spans="1:14" s="25" customFormat="1" ht="13.35" customHeight="1">
      <c r="A2324" s="39"/>
      <c r="B2324" s="39"/>
      <c r="C2324" s="39"/>
      <c r="N2324" s="39"/>
    </row>
    <row r="2325" spans="1:14" s="25" customFormat="1" ht="13.35" customHeight="1">
      <c r="A2325" s="39"/>
      <c r="B2325" s="39"/>
      <c r="C2325" s="39"/>
      <c r="N2325" s="39"/>
    </row>
    <row r="2326" spans="1:14" s="25" customFormat="1" ht="13.35" customHeight="1">
      <c r="A2326" s="39"/>
      <c r="B2326" s="39"/>
      <c r="C2326" s="39"/>
      <c r="N2326" s="39"/>
    </row>
    <row r="2327" spans="1:14" s="25" customFormat="1" ht="13.35" customHeight="1">
      <c r="A2327" s="39"/>
      <c r="B2327" s="39"/>
      <c r="C2327" s="39"/>
      <c r="N2327" s="39"/>
    </row>
    <row r="2328" spans="1:14" s="25" customFormat="1" ht="13.35" customHeight="1">
      <c r="A2328" s="39"/>
      <c r="B2328" s="39"/>
      <c r="C2328" s="39"/>
      <c r="N2328" s="39"/>
    </row>
    <row r="2329" spans="1:14" s="25" customFormat="1" ht="13.35" customHeight="1">
      <c r="A2329" s="39"/>
      <c r="B2329" s="39"/>
      <c r="C2329" s="39"/>
      <c r="N2329" s="39"/>
    </row>
    <row r="2330" spans="1:14" s="25" customFormat="1" ht="13.35" customHeight="1">
      <c r="A2330" s="39"/>
      <c r="B2330" s="39"/>
      <c r="C2330" s="39"/>
      <c r="N2330" s="39"/>
    </row>
    <row r="2331" spans="1:14" s="25" customFormat="1" ht="13.35" customHeight="1">
      <c r="A2331" s="39"/>
      <c r="B2331" s="39"/>
      <c r="C2331" s="39"/>
      <c r="N2331" s="39"/>
    </row>
    <row r="2332" spans="1:14" s="25" customFormat="1" ht="13.35" customHeight="1">
      <c r="A2332" s="39"/>
      <c r="B2332" s="39"/>
      <c r="C2332" s="39"/>
      <c r="N2332" s="39"/>
    </row>
    <row r="2333" spans="1:14" s="25" customFormat="1" ht="13.35" customHeight="1">
      <c r="A2333" s="39"/>
      <c r="B2333" s="39"/>
      <c r="C2333" s="39"/>
      <c r="N2333" s="39"/>
    </row>
    <row r="2334" spans="1:14" s="25" customFormat="1" ht="13.35" customHeight="1">
      <c r="A2334" s="39"/>
      <c r="B2334" s="39"/>
      <c r="C2334" s="39"/>
      <c r="N2334" s="39"/>
    </row>
    <row r="2335" spans="1:14" s="25" customFormat="1" ht="13.35" customHeight="1">
      <c r="A2335" s="39"/>
      <c r="B2335" s="39"/>
      <c r="C2335" s="39"/>
      <c r="N2335" s="39"/>
    </row>
    <row r="2336" spans="1:14" s="25" customFormat="1" ht="13.35" customHeight="1">
      <c r="A2336" s="39"/>
      <c r="B2336" s="39"/>
      <c r="C2336" s="39"/>
      <c r="N2336" s="39"/>
    </row>
    <row r="2337" spans="1:14" s="25" customFormat="1" ht="13.35" customHeight="1">
      <c r="A2337" s="39"/>
      <c r="B2337" s="39"/>
      <c r="C2337" s="39"/>
      <c r="N2337" s="39"/>
    </row>
    <row r="2338" spans="1:14" s="25" customFormat="1" ht="13.35" customHeight="1">
      <c r="A2338" s="39"/>
      <c r="B2338" s="39"/>
      <c r="C2338" s="39"/>
      <c r="N2338" s="39"/>
    </row>
    <row r="2339" spans="1:14" s="25" customFormat="1" ht="13.35" customHeight="1">
      <c r="A2339" s="39"/>
      <c r="B2339" s="39"/>
      <c r="C2339" s="39"/>
      <c r="N2339" s="39"/>
    </row>
    <row r="2340" spans="1:14" s="25" customFormat="1" ht="13.35" customHeight="1">
      <c r="A2340" s="39"/>
      <c r="B2340" s="39"/>
      <c r="C2340" s="39"/>
      <c r="N2340" s="39"/>
    </row>
    <row r="2341" spans="1:14" s="25" customFormat="1" ht="13.35" customHeight="1">
      <c r="A2341" s="39"/>
      <c r="B2341" s="39"/>
      <c r="C2341" s="39"/>
      <c r="N2341" s="39"/>
    </row>
    <row r="2342" spans="1:14" s="25" customFormat="1" ht="13.35" customHeight="1">
      <c r="A2342" s="39"/>
      <c r="B2342" s="39"/>
      <c r="C2342" s="39"/>
      <c r="N2342" s="39"/>
    </row>
    <row r="2343" spans="1:14" s="25" customFormat="1" ht="13.35" customHeight="1">
      <c r="A2343" s="39"/>
      <c r="B2343" s="39"/>
      <c r="C2343" s="39"/>
      <c r="N2343" s="39"/>
    </row>
    <row r="2344" spans="1:14" s="25" customFormat="1" ht="13.35" customHeight="1">
      <c r="A2344" s="39"/>
      <c r="B2344" s="39"/>
      <c r="C2344" s="39"/>
      <c r="N2344" s="39"/>
    </row>
    <row r="2345" spans="1:14" s="25" customFormat="1" ht="13.35" customHeight="1">
      <c r="A2345" s="39"/>
      <c r="B2345" s="39"/>
      <c r="C2345" s="39"/>
      <c r="N2345" s="39"/>
    </row>
    <row r="2346" spans="1:14" s="25" customFormat="1" ht="13.35" customHeight="1">
      <c r="A2346" s="39"/>
      <c r="B2346" s="39"/>
      <c r="C2346" s="39"/>
      <c r="N2346" s="39"/>
    </row>
    <row r="2347" spans="1:14" s="25" customFormat="1" ht="13.35" customHeight="1">
      <c r="A2347" s="39"/>
      <c r="B2347" s="39"/>
      <c r="C2347" s="39"/>
      <c r="N2347" s="39"/>
    </row>
    <row r="2348" spans="1:14" s="25" customFormat="1" ht="13.35" customHeight="1">
      <c r="A2348" s="39"/>
      <c r="B2348" s="39"/>
      <c r="C2348" s="39"/>
      <c r="N2348" s="39"/>
    </row>
    <row r="2349" spans="1:14" s="25" customFormat="1" ht="13.35" customHeight="1">
      <c r="A2349" s="39"/>
      <c r="B2349" s="39"/>
      <c r="C2349" s="39"/>
      <c r="N2349" s="39"/>
    </row>
    <row r="2350" spans="1:14" s="25" customFormat="1" ht="13.35" customHeight="1">
      <c r="A2350" s="39"/>
      <c r="B2350" s="39"/>
      <c r="C2350" s="39"/>
      <c r="N2350" s="39"/>
    </row>
    <row r="2351" spans="1:14" s="25" customFormat="1" ht="13.35" customHeight="1">
      <c r="A2351" s="39"/>
      <c r="B2351" s="39"/>
      <c r="C2351" s="39"/>
      <c r="N2351" s="39"/>
    </row>
    <row r="2352" spans="1:14" s="25" customFormat="1" ht="13.35" customHeight="1">
      <c r="A2352" s="39"/>
      <c r="B2352" s="39"/>
      <c r="C2352" s="39"/>
      <c r="N2352" s="39"/>
    </row>
    <row r="2353" spans="1:14" s="25" customFormat="1" ht="13.35" customHeight="1">
      <c r="A2353" s="39"/>
      <c r="B2353" s="39"/>
      <c r="C2353" s="39"/>
      <c r="N2353" s="39"/>
    </row>
    <row r="2354" spans="1:14" s="25" customFormat="1" ht="13.35" customHeight="1">
      <c r="A2354" s="39"/>
      <c r="B2354" s="39"/>
      <c r="C2354" s="39"/>
      <c r="N2354" s="39"/>
    </row>
    <row r="2355" spans="1:14" s="25" customFormat="1" ht="13.35" customHeight="1">
      <c r="A2355" s="39"/>
      <c r="B2355" s="39"/>
      <c r="C2355" s="39"/>
      <c r="N2355" s="39"/>
    </row>
    <row r="2356" spans="1:14" s="25" customFormat="1" ht="13.35" customHeight="1">
      <c r="A2356" s="39"/>
      <c r="B2356" s="39"/>
      <c r="C2356" s="39"/>
      <c r="N2356" s="39"/>
    </row>
    <row r="2357" spans="1:14" s="25" customFormat="1" ht="13.35" customHeight="1">
      <c r="A2357" s="39"/>
      <c r="B2357" s="39"/>
      <c r="C2357" s="39"/>
      <c r="N2357" s="39"/>
    </row>
    <row r="2358" spans="1:14" s="25" customFormat="1" ht="13.35" customHeight="1">
      <c r="A2358" s="39"/>
      <c r="B2358" s="39"/>
      <c r="C2358" s="39"/>
      <c r="N2358" s="39"/>
    </row>
    <row r="2359" spans="1:14" s="25" customFormat="1" ht="13.35" customHeight="1">
      <c r="A2359" s="39"/>
      <c r="B2359" s="39"/>
      <c r="C2359" s="39"/>
      <c r="N2359" s="39"/>
    </row>
    <row r="2360" spans="1:14" s="25" customFormat="1" ht="13.35" customHeight="1">
      <c r="A2360" s="39"/>
      <c r="B2360" s="39"/>
      <c r="C2360" s="39"/>
      <c r="N2360" s="39"/>
    </row>
    <row r="2361" spans="1:14" s="25" customFormat="1" ht="13.35" customHeight="1">
      <c r="A2361" s="39"/>
      <c r="B2361" s="39"/>
      <c r="C2361" s="39"/>
      <c r="N2361" s="39"/>
    </row>
    <row r="2362" spans="1:14" s="25" customFormat="1" ht="13.35" customHeight="1">
      <c r="A2362" s="39"/>
      <c r="B2362" s="39"/>
      <c r="C2362" s="39"/>
      <c r="N2362" s="39"/>
    </row>
    <row r="2363" spans="1:14" s="25" customFormat="1" ht="13.35" customHeight="1">
      <c r="A2363" s="39"/>
      <c r="B2363" s="39"/>
      <c r="C2363" s="39"/>
      <c r="N2363" s="39"/>
    </row>
    <row r="2364" spans="1:14" s="25" customFormat="1" ht="13.35" customHeight="1">
      <c r="A2364" s="39"/>
      <c r="B2364" s="39"/>
      <c r="C2364" s="39"/>
      <c r="N2364" s="39"/>
    </row>
    <row r="2365" spans="1:14" s="25" customFormat="1" ht="13.35" customHeight="1">
      <c r="A2365" s="39"/>
      <c r="B2365" s="39"/>
      <c r="C2365" s="39"/>
      <c r="N2365" s="39"/>
    </row>
    <row r="2366" spans="1:14" s="25" customFormat="1" ht="13.35" customHeight="1">
      <c r="A2366" s="39"/>
      <c r="B2366" s="39"/>
      <c r="C2366" s="39"/>
      <c r="N2366" s="39"/>
    </row>
    <row r="2367" spans="1:14" s="25" customFormat="1" ht="13.35" customHeight="1">
      <c r="A2367" s="39"/>
      <c r="B2367" s="39"/>
      <c r="C2367" s="39"/>
      <c r="N2367" s="39"/>
    </row>
    <row r="2368" spans="1:14" s="25" customFormat="1" ht="13.35" customHeight="1">
      <c r="A2368" s="39"/>
      <c r="B2368" s="39"/>
      <c r="C2368" s="39"/>
      <c r="N2368" s="39"/>
    </row>
    <row r="2369" spans="1:14" s="25" customFormat="1" ht="13.35" customHeight="1">
      <c r="A2369" s="39"/>
      <c r="B2369" s="39"/>
      <c r="C2369" s="39"/>
      <c r="N2369" s="39"/>
    </row>
    <row r="2370" spans="1:14" s="25" customFormat="1" ht="13.35" customHeight="1">
      <c r="A2370" s="39"/>
      <c r="B2370" s="39"/>
      <c r="C2370" s="39"/>
      <c r="N2370" s="39"/>
    </row>
    <row r="2371" spans="1:14" s="25" customFormat="1" ht="13.35" customHeight="1">
      <c r="A2371" s="39"/>
      <c r="B2371" s="39"/>
      <c r="C2371" s="39"/>
      <c r="N2371" s="39"/>
    </row>
    <row r="2372" spans="1:14" s="25" customFormat="1" ht="13.35" customHeight="1">
      <c r="A2372" s="39"/>
      <c r="B2372" s="39"/>
      <c r="C2372" s="39"/>
      <c r="N2372" s="39"/>
    </row>
    <row r="2373" spans="1:14" s="25" customFormat="1" ht="13.35" customHeight="1">
      <c r="A2373" s="39"/>
      <c r="B2373" s="39"/>
      <c r="C2373" s="39"/>
      <c r="N2373" s="39"/>
    </row>
    <row r="2374" spans="1:14" s="25" customFormat="1" ht="13.35" customHeight="1">
      <c r="A2374" s="39"/>
      <c r="B2374" s="39"/>
      <c r="C2374" s="39"/>
      <c r="N2374" s="39"/>
    </row>
    <row r="2375" spans="1:14" s="25" customFormat="1" ht="13.35" customHeight="1">
      <c r="A2375" s="39"/>
      <c r="B2375" s="39"/>
      <c r="C2375" s="39"/>
      <c r="N2375" s="39"/>
    </row>
    <row r="2376" spans="1:14" s="25" customFormat="1" ht="13.35" customHeight="1">
      <c r="A2376" s="39"/>
      <c r="B2376" s="39"/>
      <c r="C2376" s="39"/>
      <c r="N2376" s="39"/>
    </row>
    <row r="2377" spans="1:14" s="25" customFormat="1" ht="13.35" customHeight="1">
      <c r="A2377" s="39"/>
      <c r="B2377" s="39"/>
      <c r="C2377" s="39"/>
      <c r="N2377" s="39"/>
    </row>
    <row r="2378" spans="1:14" s="25" customFormat="1" ht="13.35" customHeight="1">
      <c r="A2378" s="39"/>
      <c r="B2378" s="39"/>
      <c r="C2378" s="39"/>
      <c r="N2378" s="39"/>
    </row>
    <row r="2379" spans="1:14" s="25" customFormat="1" ht="13.35" customHeight="1">
      <c r="A2379" s="39"/>
      <c r="B2379" s="39"/>
      <c r="C2379" s="39"/>
      <c r="N2379" s="39"/>
    </row>
    <row r="2380" spans="1:14" s="25" customFormat="1" ht="13.35" customHeight="1">
      <c r="A2380" s="39"/>
      <c r="B2380" s="39"/>
      <c r="C2380" s="39"/>
      <c r="N2380" s="39"/>
    </row>
    <row r="2381" spans="1:14" s="25" customFormat="1" ht="13.35" customHeight="1">
      <c r="A2381" s="39"/>
      <c r="B2381" s="39"/>
      <c r="C2381" s="39"/>
      <c r="N2381" s="39"/>
    </row>
    <row r="2382" spans="1:14" s="25" customFormat="1" ht="13.35" customHeight="1">
      <c r="A2382" s="39"/>
      <c r="B2382" s="39"/>
      <c r="C2382" s="39"/>
      <c r="N2382" s="39"/>
    </row>
    <row r="2383" spans="1:14" s="25" customFormat="1" ht="13.35" customHeight="1">
      <c r="A2383" s="39"/>
      <c r="B2383" s="39"/>
      <c r="C2383" s="39"/>
      <c r="N2383" s="39"/>
    </row>
    <row r="2384" spans="1:14" s="25" customFormat="1" ht="13.35" customHeight="1">
      <c r="A2384" s="39"/>
      <c r="B2384" s="39"/>
      <c r="C2384" s="39"/>
      <c r="N2384" s="39"/>
    </row>
    <row r="2385" spans="1:14" s="25" customFormat="1" ht="13.35" customHeight="1">
      <c r="A2385" s="39"/>
      <c r="B2385" s="39"/>
      <c r="C2385" s="39"/>
      <c r="N2385" s="39"/>
    </row>
    <row r="2386" spans="1:14" s="25" customFormat="1" ht="13.35" customHeight="1">
      <c r="A2386" s="39"/>
      <c r="B2386" s="39"/>
      <c r="C2386" s="39"/>
      <c r="N2386" s="39"/>
    </row>
    <row r="2387" spans="1:14" s="25" customFormat="1" ht="13.35" customHeight="1">
      <c r="A2387" s="39"/>
      <c r="B2387" s="39"/>
      <c r="C2387" s="39"/>
      <c r="N2387" s="39"/>
    </row>
    <row r="2388" spans="1:14" s="25" customFormat="1" ht="13.35" customHeight="1">
      <c r="A2388" s="39"/>
      <c r="B2388" s="39"/>
      <c r="C2388" s="39"/>
      <c r="N2388" s="39"/>
    </row>
    <row r="2389" spans="1:14" s="25" customFormat="1" ht="13.35" customHeight="1">
      <c r="A2389" s="39"/>
      <c r="B2389" s="39"/>
      <c r="C2389" s="39"/>
      <c r="N2389" s="39"/>
    </row>
    <row r="2390" spans="1:14" s="25" customFormat="1" ht="13.35" customHeight="1">
      <c r="A2390" s="39"/>
      <c r="B2390" s="39"/>
      <c r="C2390" s="39"/>
      <c r="N2390" s="39"/>
    </row>
    <row r="2391" spans="1:14" s="25" customFormat="1" ht="13.35" customHeight="1">
      <c r="A2391" s="39"/>
      <c r="B2391" s="39"/>
      <c r="C2391" s="39"/>
      <c r="N2391" s="39"/>
    </row>
    <row r="2392" spans="1:14" s="25" customFormat="1" ht="13.35" customHeight="1">
      <c r="A2392" s="39"/>
      <c r="B2392" s="39"/>
      <c r="C2392" s="39"/>
      <c r="N2392" s="39"/>
    </row>
    <row r="2393" spans="1:14" s="25" customFormat="1" ht="13.35" customHeight="1">
      <c r="A2393" s="39"/>
      <c r="B2393" s="39"/>
      <c r="C2393" s="39"/>
      <c r="N2393" s="39"/>
    </row>
    <row r="2394" spans="1:14" s="25" customFormat="1" ht="13.35" customHeight="1">
      <c r="A2394" s="39"/>
      <c r="B2394" s="39"/>
      <c r="C2394" s="39"/>
      <c r="N2394" s="39"/>
    </row>
    <row r="2395" spans="1:14" s="25" customFormat="1" ht="13.35" customHeight="1">
      <c r="A2395" s="39"/>
      <c r="B2395" s="39"/>
      <c r="C2395" s="39"/>
      <c r="N2395" s="39"/>
    </row>
    <row r="2396" spans="1:14" s="25" customFormat="1" ht="13.35" customHeight="1">
      <c r="A2396" s="39"/>
      <c r="B2396" s="39"/>
      <c r="C2396" s="39"/>
      <c r="N2396" s="39"/>
    </row>
    <row r="2397" spans="1:14" s="25" customFormat="1" ht="13.35" customHeight="1">
      <c r="A2397" s="39"/>
      <c r="B2397" s="39"/>
      <c r="C2397" s="39"/>
      <c r="N2397" s="39"/>
    </row>
    <row r="2398" spans="1:14" s="25" customFormat="1" ht="13.35" customHeight="1">
      <c r="A2398" s="39"/>
      <c r="B2398" s="39"/>
      <c r="C2398" s="39"/>
      <c r="N2398" s="39"/>
    </row>
    <row r="2399" spans="1:14" s="25" customFormat="1" ht="13.35" customHeight="1">
      <c r="A2399" s="39"/>
      <c r="B2399" s="39"/>
      <c r="C2399" s="39"/>
      <c r="N2399" s="39"/>
    </row>
    <row r="2400" spans="1:14" s="25" customFormat="1" ht="13.35" customHeight="1">
      <c r="A2400" s="39"/>
      <c r="B2400" s="39"/>
      <c r="C2400" s="39"/>
      <c r="N2400" s="39"/>
    </row>
    <row r="2401" spans="1:14" s="25" customFormat="1" ht="13.35" customHeight="1">
      <c r="A2401" s="39"/>
      <c r="B2401" s="39"/>
      <c r="C2401" s="39"/>
      <c r="N2401" s="39"/>
    </row>
    <row r="2402" spans="1:14" s="25" customFormat="1" ht="13.35" customHeight="1">
      <c r="A2402" s="39"/>
      <c r="B2402" s="39"/>
      <c r="C2402" s="39"/>
      <c r="N2402" s="39"/>
    </row>
    <row r="2403" spans="1:14" s="25" customFormat="1" ht="13.35" customHeight="1">
      <c r="A2403" s="39"/>
      <c r="B2403" s="39"/>
      <c r="C2403" s="39"/>
      <c r="N2403" s="39"/>
    </row>
    <row r="2404" spans="1:14" s="25" customFormat="1" ht="13.35" customHeight="1">
      <c r="A2404" s="39"/>
      <c r="B2404" s="39"/>
      <c r="C2404" s="39"/>
      <c r="N2404" s="39"/>
    </row>
    <row r="2405" spans="1:14" s="25" customFormat="1" ht="13.35" customHeight="1">
      <c r="A2405" s="39"/>
      <c r="B2405" s="39"/>
      <c r="C2405" s="39"/>
      <c r="N2405" s="39"/>
    </row>
    <row r="2406" spans="1:14" s="25" customFormat="1" ht="13.35" customHeight="1">
      <c r="A2406" s="39"/>
      <c r="B2406" s="39"/>
      <c r="C2406" s="39"/>
      <c r="N2406" s="39"/>
    </row>
    <row r="2407" spans="1:14" s="25" customFormat="1" ht="13.35" customHeight="1">
      <c r="A2407" s="39"/>
      <c r="B2407" s="39"/>
      <c r="C2407" s="39"/>
      <c r="N2407" s="39"/>
    </row>
    <row r="2408" spans="1:14" s="25" customFormat="1" ht="13.35" customHeight="1">
      <c r="A2408" s="39"/>
      <c r="B2408" s="39"/>
      <c r="C2408" s="39"/>
      <c r="N2408" s="39"/>
    </row>
    <row r="2409" spans="1:14" s="25" customFormat="1" ht="13.35" customHeight="1">
      <c r="A2409" s="39"/>
      <c r="B2409" s="39"/>
      <c r="C2409" s="39"/>
      <c r="N2409" s="39"/>
    </row>
    <row r="2410" spans="1:14" s="25" customFormat="1" ht="13.35" customHeight="1">
      <c r="A2410" s="39"/>
      <c r="B2410" s="39"/>
      <c r="C2410" s="39"/>
      <c r="N2410" s="39"/>
    </row>
    <row r="2411" spans="1:14" s="25" customFormat="1" ht="13.35" customHeight="1">
      <c r="A2411" s="39"/>
      <c r="B2411" s="39"/>
      <c r="C2411" s="39"/>
      <c r="N2411" s="39"/>
    </row>
    <row r="2412" spans="1:14" s="25" customFormat="1" ht="13.35" customHeight="1">
      <c r="A2412" s="39"/>
      <c r="B2412" s="39"/>
      <c r="C2412" s="39"/>
      <c r="N2412" s="39"/>
    </row>
    <row r="2413" spans="1:14" s="25" customFormat="1" ht="13.35" customHeight="1">
      <c r="A2413" s="39"/>
      <c r="B2413" s="39"/>
      <c r="C2413" s="39"/>
      <c r="N2413" s="39"/>
    </row>
    <row r="2414" spans="1:14" s="25" customFormat="1" ht="13.35" customHeight="1">
      <c r="A2414" s="39"/>
      <c r="B2414" s="39"/>
      <c r="C2414" s="39"/>
      <c r="N2414" s="39"/>
    </row>
    <row r="2415" spans="1:14" s="25" customFormat="1" ht="13.35" customHeight="1">
      <c r="A2415" s="39"/>
      <c r="B2415" s="39"/>
      <c r="C2415" s="39"/>
      <c r="N2415" s="39"/>
    </row>
    <row r="2416" spans="1:14" s="25" customFormat="1" ht="13.35" customHeight="1">
      <c r="A2416" s="39"/>
      <c r="B2416" s="39"/>
      <c r="C2416" s="39"/>
      <c r="N2416" s="39"/>
    </row>
    <row r="2417" spans="1:14" s="25" customFormat="1" ht="13.35" customHeight="1">
      <c r="A2417" s="39"/>
      <c r="B2417" s="39"/>
      <c r="C2417" s="39"/>
      <c r="N2417" s="39"/>
    </row>
    <row r="2418" spans="1:14" s="25" customFormat="1" ht="13.35" customHeight="1">
      <c r="A2418" s="39"/>
      <c r="B2418" s="39"/>
      <c r="C2418" s="39"/>
      <c r="N2418" s="39"/>
    </row>
    <row r="2419" spans="1:14" s="25" customFormat="1" ht="13.35" customHeight="1">
      <c r="A2419" s="39"/>
      <c r="B2419" s="39"/>
      <c r="C2419" s="39"/>
      <c r="N2419" s="39"/>
    </row>
    <row r="2420" spans="1:14" s="25" customFormat="1" ht="13.35" customHeight="1">
      <c r="A2420" s="39"/>
      <c r="B2420" s="39"/>
      <c r="C2420" s="39"/>
      <c r="N2420" s="39"/>
    </row>
    <row r="2421" spans="1:14" s="25" customFormat="1" ht="13.35" customHeight="1">
      <c r="A2421" s="39"/>
      <c r="B2421" s="39"/>
      <c r="C2421" s="39"/>
      <c r="N2421" s="39"/>
    </row>
    <row r="2422" spans="1:14" s="25" customFormat="1" ht="13.35" customHeight="1">
      <c r="A2422" s="39"/>
      <c r="B2422" s="39"/>
      <c r="C2422" s="39"/>
      <c r="N2422" s="39"/>
    </row>
    <row r="2423" spans="1:14" s="25" customFormat="1" ht="13.35" customHeight="1">
      <c r="A2423" s="39"/>
      <c r="B2423" s="39"/>
      <c r="C2423" s="39"/>
      <c r="N2423" s="39"/>
    </row>
    <row r="2424" spans="1:14" s="25" customFormat="1" ht="13.35" customHeight="1">
      <c r="A2424" s="39"/>
      <c r="B2424" s="39"/>
      <c r="C2424" s="39"/>
      <c r="N2424" s="39"/>
    </row>
    <row r="2425" spans="1:14" s="25" customFormat="1" ht="13.35" customHeight="1">
      <c r="A2425" s="39"/>
      <c r="B2425" s="39"/>
      <c r="C2425" s="39"/>
      <c r="N2425" s="39"/>
    </row>
    <row r="2426" spans="1:14" s="25" customFormat="1" ht="13.35" customHeight="1">
      <c r="A2426" s="39"/>
      <c r="B2426" s="39"/>
      <c r="C2426" s="39"/>
      <c r="N2426" s="39"/>
    </row>
    <row r="2427" spans="1:14" s="25" customFormat="1" ht="13.35" customHeight="1">
      <c r="A2427" s="39"/>
      <c r="B2427" s="39"/>
      <c r="C2427" s="39"/>
      <c r="N2427" s="39"/>
    </row>
    <row r="2428" spans="1:14" s="25" customFormat="1" ht="13.35" customHeight="1">
      <c r="A2428" s="39"/>
      <c r="B2428" s="39"/>
      <c r="C2428" s="39"/>
      <c r="N2428" s="39"/>
    </row>
    <row r="2429" spans="1:14" s="25" customFormat="1" ht="13.35" customHeight="1">
      <c r="A2429" s="39"/>
      <c r="B2429" s="39"/>
      <c r="C2429" s="39"/>
      <c r="N2429" s="39"/>
    </row>
    <row r="2430" spans="1:14" s="25" customFormat="1" ht="13.35" customHeight="1">
      <c r="A2430" s="39"/>
      <c r="B2430" s="39"/>
      <c r="C2430" s="39"/>
      <c r="N2430" s="39"/>
    </row>
    <row r="2431" spans="1:14" s="25" customFormat="1" ht="13.35" customHeight="1">
      <c r="A2431" s="39"/>
      <c r="B2431" s="39"/>
      <c r="C2431" s="39"/>
      <c r="N2431" s="39"/>
    </row>
    <row r="2432" spans="1:14" s="25" customFormat="1" ht="13.35" customHeight="1">
      <c r="A2432" s="39"/>
      <c r="B2432" s="39"/>
      <c r="C2432" s="39"/>
      <c r="N2432" s="39"/>
    </row>
    <row r="2433" spans="1:14" s="25" customFormat="1" ht="13.35" customHeight="1">
      <c r="A2433" s="39"/>
      <c r="B2433" s="39"/>
      <c r="C2433" s="39"/>
      <c r="N2433" s="39"/>
    </row>
    <row r="2434" spans="1:14" s="25" customFormat="1" ht="13.35" customHeight="1">
      <c r="A2434" s="39"/>
      <c r="B2434" s="39"/>
      <c r="C2434" s="39"/>
      <c r="N2434" s="39"/>
    </row>
    <row r="2435" spans="1:14" s="25" customFormat="1" ht="13.35" customHeight="1">
      <c r="A2435" s="39"/>
      <c r="B2435" s="39"/>
      <c r="C2435" s="39"/>
      <c r="N2435" s="39"/>
    </row>
    <row r="2436" spans="1:14" s="25" customFormat="1" ht="13.35" customHeight="1">
      <c r="A2436" s="39"/>
      <c r="B2436" s="39"/>
      <c r="C2436" s="39"/>
      <c r="N2436" s="39"/>
    </row>
    <row r="2437" spans="1:14" s="25" customFormat="1" ht="13.35" customHeight="1">
      <c r="A2437" s="39"/>
      <c r="B2437" s="39"/>
      <c r="C2437" s="39"/>
      <c r="N2437" s="39"/>
    </row>
    <row r="2438" spans="1:14" s="25" customFormat="1" ht="13.35" customHeight="1">
      <c r="A2438" s="39"/>
      <c r="B2438" s="39"/>
      <c r="C2438" s="39"/>
      <c r="N2438" s="39"/>
    </row>
    <row r="2439" spans="1:14" s="25" customFormat="1" ht="13.35" customHeight="1">
      <c r="A2439" s="39"/>
      <c r="B2439" s="39"/>
      <c r="C2439" s="39"/>
      <c r="N2439" s="39"/>
    </row>
    <row r="2440" spans="1:14" s="25" customFormat="1" ht="13.35" customHeight="1">
      <c r="A2440" s="39"/>
      <c r="B2440" s="39"/>
      <c r="C2440" s="39"/>
      <c r="N2440" s="39"/>
    </row>
    <row r="2441" spans="1:14" s="25" customFormat="1" ht="13.35" customHeight="1">
      <c r="A2441" s="39"/>
      <c r="B2441" s="39"/>
      <c r="C2441" s="39"/>
      <c r="N2441" s="39"/>
    </row>
    <row r="2442" spans="1:14" s="25" customFormat="1" ht="13.35" customHeight="1">
      <c r="A2442" s="39"/>
      <c r="B2442" s="39"/>
      <c r="C2442" s="39"/>
      <c r="N2442" s="39"/>
    </row>
    <row r="2443" spans="1:14" s="25" customFormat="1" ht="13.35" customHeight="1">
      <c r="A2443" s="39"/>
      <c r="B2443" s="39"/>
      <c r="C2443" s="39"/>
      <c r="N2443" s="39"/>
    </row>
    <row r="2444" spans="1:14" s="25" customFormat="1" ht="13.35" customHeight="1">
      <c r="A2444" s="39"/>
      <c r="B2444" s="39"/>
      <c r="C2444" s="39"/>
      <c r="N2444" s="39"/>
    </row>
    <row r="2445" spans="1:14" s="25" customFormat="1" ht="13.35" customHeight="1">
      <c r="A2445" s="39"/>
      <c r="B2445" s="39"/>
      <c r="C2445" s="39"/>
      <c r="N2445" s="39"/>
    </row>
    <row r="2446" spans="1:14" s="25" customFormat="1" ht="13.35" customHeight="1">
      <c r="A2446" s="39"/>
      <c r="B2446" s="39"/>
      <c r="C2446" s="39"/>
      <c r="N2446" s="39"/>
    </row>
    <row r="2447" spans="1:14" s="25" customFormat="1" ht="13.35" customHeight="1">
      <c r="A2447" s="39"/>
      <c r="B2447" s="39"/>
      <c r="C2447" s="39"/>
      <c r="N2447" s="39"/>
    </row>
    <row r="2448" spans="1:14" s="25" customFormat="1" ht="13.35" customHeight="1">
      <c r="A2448" s="39"/>
      <c r="B2448" s="39"/>
      <c r="C2448" s="39"/>
      <c r="N2448" s="39"/>
    </row>
    <row r="2449" spans="1:14" s="25" customFormat="1" ht="13.35" customHeight="1">
      <c r="A2449" s="39"/>
      <c r="B2449" s="39"/>
      <c r="C2449" s="39"/>
      <c r="N2449" s="39"/>
    </row>
    <row r="2450" spans="1:14" s="25" customFormat="1" ht="13.35" customHeight="1">
      <c r="A2450" s="39"/>
      <c r="B2450" s="39"/>
      <c r="C2450" s="39"/>
      <c r="N2450" s="39"/>
    </row>
    <row r="2451" spans="1:14" s="25" customFormat="1" ht="13.35" customHeight="1">
      <c r="A2451" s="39"/>
      <c r="B2451" s="39"/>
      <c r="C2451" s="39"/>
      <c r="N2451" s="39"/>
    </row>
    <row r="2452" spans="1:14" s="25" customFormat="1" ht="13.35" customHeight="1">
      <c r="A2452" s="39"/>
      <c r="B2452" s="39"/>
      <c r="C2452" s="39"/>
      <c r="N2452" s="39"/>
    </row>
    <row r="2453" spans="1:14" s="25" customFormat="1" ht="13.35" customHeight="1">
      <c r="A2453" s="39"/>
      <c r="B2453" s="39"/>
      <c r="C2453" s="39"/>
      <c r="N2453" s="39"/>
    </row>
    <row r="2454" spans="1:14" s="25" customFormat="1" ht="13.35" customHeight="1">
      <c r="A2454" s="39"/>
      <c r="B2454" s="39"/>
      <c r="C2454" s="39"/>
      <c r="N2454" s="39"/>
    </row>
    <row r="2455" spans="1:14" s="25" customFormat="1" ht="13.35" customHeight="1">
      <c r="A2455" s="39"/>
      <c r="B2455" s="39"/>
      <c r="C2455" s="39"/>
      <c r="N2455" s="39"/>
    </row>
    <row r="2456" spans="1:14" s="25" customFormat="1" ht="13.35" customHeight="1">
      <c r="A2456" s="39"/>
      <c r="B2456" s="39"/>
      <c r="C2456" s="39"/>
      <c r="N2456" s="39"/>
    </row>
    <row r="2457" spans="1:14" s="25" customFormat="1" ht="13.35" customHeight="1">
      <c r="A2457" s="39"/>
      <c r="B2457" s="39"/>
      <c r="C2457" s="39"/>
      <c r="N2457" s="39"/>
    </row>
    <row r="2458" spans="1:14" s="25" customFormat="1" ht="13.35" customHeight="1">
      <c r="A2458" s="39"/>
      <c r="B2458" s="39"/>
      <c r="C2458" s="39"/>
      <c r="N2458" s="39"/>
    </row>
    <row r="2459" spans="1:14" s="25" customFormat="1" ht="13.35" customHeight="1">
      <c r="A2459" s="39"/>
      <c r="B2459" s="39"/>
      <c r="C2459" s="39"/>
      <c r="N2459" s="39"/>
    </row>
    <row r="2460" spans="1:14" s="25" customFormat="1" ht="13.35" customHeight="1">
      <c r="A2460" s="39"/>
      <c r="B2460" s="39"/>
      <c r="C2460" s="39"/>
      <c r="N2460" s="39"/>
    </row>
    <row r="2461" spans="1:14" s="25" customFormat="1" ht="13.35" customHeight="1">
      <c r="A2461" s="39"/>
      <c r="B2461" s="39"/>
      <c r="C2461" s="39"/>
      <c r="N2461" s="39"/>
    </row>
    <row r="2462" spans="1:14" s="25" customFormat="1" ht="13.35" customHeight="1">
      <c r="A2462" s="39"/>
      <c r="B2462" s="39"/>
      <c r="C2462" s="39"/>
      <c r="N2462" s="39"/>
    </row>
    <row r="2463" spans="1:14" s="25" customFormat="1" ht="13.35" customHeight="1">
      <c r="A2463" s="39"/>
      <c r="B2463" s="39"/>
      <c r="C2463" s="39"/>
      <c r="N2463" s="39"/>
    </row>
    <row r="2464" spans="1:14" s="25" customFormat="1" ht="13.35" customHeight="1">
      <c r="A2464" s="39"/>
      <c r="B2464" s="39"/>
      <c r="C2464" s="39"/>
      <c r="N2464" s="39"/>
    </row>
    <row r="2465" spans="1:14" s="25" customFormat="1" ht="13.35" customHeight="1">
      <c r="A2465" s="39"/>
      <c r="B2465" s="39"/>
      <c r="C2465" s="39"/>
      <c r="N2465" s="39"/>
    </row>
    <row r="2466" spans="1:14" s="25" customFormat="1" ht="13.35" customHeight="1">
      <c r="A2466" s="39"/>
      <c r="B2466" s="39"/>
      <c r="C2466" s="39"/>
      <c r="N2466" s="39"/>
    </row>
    <row r="2467" spans="1:14" s="25" customFormat="1" ht="13.35" customHeight="1">
      <c r="A2467" s="39"/>
      <c r="B2467" s="39"/>
      <c r="C2467" s="39"/>
      <c r="N2467" s="39"/>
    </row>
    <row r="2468" spans="1:14" s="25" customFormat="1" ht="13.35" customHeight="1">
      <c r="A2468" s="39"/>
      <c r="B2468" s="39"/>
      <c r="C2468" s="39"/>
      <c r="N2468" s="39"/>
    </row>
    <row r="2469" spans="1:14" s="25" customFormat="1" ht="13.35" customHeight="1">
      <c r="A2469" s="39"/>
      <c r="B2469" s="39"/>
      <c r="C2469" s="39"/>
      <c r="N2469" s="39"/>
    </row>
    <row r="2470" spans="1:14" s="25" customFormat="1" ht="13.35" customHeight="1">
      <c r="A2470" s="39"/>
      <c r="B2470" s="39"/>
      <c r="C2470" s="39"/>
      <c r="N2470" s="39"/>
    </row>
    <row r="2471" spans="1:14" s="25" customFormat="1" ht="13.35" customHeight="1">
      <c r="A2471" s="39"/>
      <c r="B2471" s="39"/>
      <c r="C2471" s="39"/>
      <c r="N2471" s="39"/>
    </row>
    <row r="2472" spans="1:14" s="25" customFormat="1" ht="13.35" customHeight="1">
      <c r="A2472" s="39"/>
      <c r="B2472" s="39"/>
      <c r="C2472" s="39"/>
      <c r="N2472" s="39"/>
    </row>
    <row r="2473" spans="1:14" s="25" customFormat="1" ht="13.35" customHeight="1">
      <c r="A2473" s="39"/>
      <c r="B2473" s="39"/>
      <c r="C2473" s="39"/>
      <c r="N2473" s="39"/>
    </row>
    <row r="2474" spans="1:14" s="25" customFormat="1" ht="13.35" customHeight="1">
      <c r="A2474" s="39"/>
      <c r="B2474" s="39"/>
      <c r="C2474" s="39"/>
      <c r="N2474" s="39"/>
    </row>
    <row r="2475" spans="1:14" s="25" customFormat="1" ht="13.35" customHeight="1">
      <c r="A2475" s="39"/>
      <c r="B2475" s="39"/>
      <c r="C2475" s="39"/>
      <c r="N2475" s="39"/>
    </row>
    <row r="2476" spans="1:14" s="25" customFormat="1" ht="13.35" customHeight="1">
      <c r="A2476" s="39"/>
      <c r="B2476" s="39"/>
      <c r="C2476" s="39"/>
      <c r="N2476" s="39"/>
    </row>
    <row r="2477" spans="1:14" s="25" customFormat="1" ht="13.35" customHeight="1">
      <c r="A2477" s="39"/>
      <c r="B2477" s="39"/>
      <c r="C2477" s="39"/>
      <c r="N2477" s="39"/>
    </row>
    <row r="2478" spans="1:14" s="25" customFormat="1" ht="13.35" customHeight="1">
      <c r="A2478" s="39"/>
      <c r="B2478" s="39"/>
      <c r="C2478" s="39"/>
      <c r="N2478" s="39"/>
    </row>
    <row r="2479" spans="1:14" s="25" customFormat="1" ht="13.35" customHeight="1">
      <c r="A2479" s="39"/>
      <c r="B2479" s="39"/>
      <c r="C2479" s="39"/>
      <c r="N2479" s="39"/>
    </row>
    <row r="2480" spans="1:14" s="25" customFormat="1" ht="13.35" customHeight="1">
      <c r="A2480" s="39"/>
      <c r="B2480" s="39"/>
      <c r="C2480" s="39"/>
      <c r="N2480" s="39"/>
    </row>
    <row r="2481" spans="1:14" s="25" customFormat="1" ht="13.35" customHeight="1">
      <c r="A2481" s="39"/>
      <c r="B2481" s="39"/>
      <c r="C2481" s="39"/>
      <c r="N2481" s="39"/>
    </row>
    <row r="2482" spans="1:14" s="25" customFormat="1" ht="13.35" customHeight="1">
      <c r="A2482" s="39"/>
      <c r="B2482" s="39"/>
      <c r="C2482" s="39"/>
      <c r="N2482" s="39"/>
    </row>
    <row r="2483" spans="1:14" s="25" customFormat="1" ht="13.35" customHeight="1">
      <c r="A2483" s="39"/>
      <c r="B2483" s="39"/>
      <c r="C2483" s="39"/>
      <c r="N2483" s="39"/>
    </row>
    <row r="2484" spans="1:14" s="25" customFormat="1" ht="13.35" customHeight="1">
      <c r="A2484" s="39"/>
      <c r="B2484" s="39"/>
      <c r="C2484" s="39"/>
      <c r="N2484" s="39"/>
    </row>
    <row r="2485" spans="1:14" s="25" customFormat="1" ht="13.35" customHeight="1">
      <c r="A2485" s="39"/>
      <c r="B2485" s="39"/>
      <c r="C2485" s="39"/>
      <c r="N2485" s="39"/>
    </row>
    <row r="2486" spans="1:14" s="25" customFormat="1" ht="13.35" customHeight="1">
      <c r="A2486" s="39"/>
      <c r="B2486" s="39"/>
      <c r="C2486" s="39"/>
      <c r="N2486" s="39"/>
    </row>
    <row r="2487" spans="1:14" s="25" customFormat="1" ht="13.35" customHeight="1">
      <c r="A2487" s="39"/>
      <c r="B2487" s="39"/>
      <c r="C2487" s="39"/>
      <c r="N2487" s="39"/>
    </row>
    <row r="2488" spans="1:14" s="25" customFormat="1" ht="13.35" customHeight="1">
      <c r="A2488" s="39"/>
      <c r="B2488" s="39"/>
      <c r="C2488" s="39"/>
      <c r="N2488" s="39"/>
    </row>
    <row r="2489" spans="1:14" s="25" customFormat="1" ht="13.35" customHeight="1">
      <c r="A2489" s="39"/>
      <c r="B2489" s="39"/>
      <c r="C2489" s="39"/>
      <c r="N2489" s="39"/>
    </row>
    <row r="2490" spans="1:14" s="25" customFormat="1" ht="13.35" customHeight="1">
      <c r="A2490" s="39"/>
      <c r="B2490" s="39"/>
      <c r="C2490" s="39"/>
      <c r="N2490" s="39"/>
    </row>
    <row r="2491" spans="1:14" s="25" customFormat="1" ht="13.35" customHeight="1">
      <c r="A2491" s="39"/>
      <c r="B2491" s="39"/>
      <c r="C2491" s="39"/>
      <c r="N2491" s="39"/>
    </row>
    <row r="2492" spans="1:14" s="25" customFormat="1" ht="13.35" customHeight="1">
      <c r="A2492" s="39"/>
      <c r="B2492" s="39"/>
      <c r="C2492" s="39"/>
      <c r="N2492" s="39"/>
    </row>
    <row r="2493" spans="1:14" s="25" customFormat="1" ht="13.35" customHeight="1">
      <c r="A2493" s="39"/>
      <c r="B2493" s="39"/>
      <c r="C2493" s="39"/>
      <c r="N2493" s="39"/>
    </row>
    <row r="2494" spans="1:14" s="25" customFormat="1" ht="13.35" customHeight="1">
      <c r="A2494" s="39"/>
      <c r="B2494" s="39"/>
      <c r="C2494" s="39"/>
      <c r="N2494" s="39"/>
    </row>
    <row r="2495" spans="1:14" s="25" customFormat="1" ht="13.35" customHeight="1">
      <c r="A2495" s="39"/>
      <c r="B2495" s="39"/>
      <c r="C2495" s="39"/>
      <c r="N2495" s="39"/>
    </row>
    <row r="2496" spans="1:14" s="25" customFormat="1" ht="13.35" customHeight="1">
      <c r="A2496" s="39"/>
      <c r="B2496" s="39"/>
      <c r="C2496" s="39"/>
      <c r="N2496" s="39"/>
    </row>
    <row r="2497" spans="1:14" s="25" customFormat="1" ht="13.35" customHeight="1">
      <c r="A2497" s="39"/>
      <c r="B2497" s="39"/>
      <c r="C2497" s="39"/>
      <c r="N2497" s="39"/>
    </row>
    <row r="2498" spans="1:14" s="25" customFormat="1" ht="13.35" customHeight="1">
      <c r="A2498" s="39"/>
      <c r="B2498" s="39"/>
      <c r="C2498" s="39"/>
      <c r="N2498" s="39"/>
    </row>
    <row r="2499" spans="1:14" s="25" customFormat="1" ht="13.35" customHeight="1">
      <c r="A2499" s="39"/>
      <c r="B2499" s="39"/>
      <c r="C2499" s="39"/>
      <c r="N2499" s="39"/>
    </row>
    <row r="2500" spans="1:14" s="25" customFormat="1" ht="13.35" customHeight="1">
      <c r="A2500" s="39"/>
      <c r="B2500" s="39"/>
      <c r="C2500" s="39"/>
      <c r="N2500" s="39"/>
    </row>
    <row r="2501" spans="1:14" s="25" customFormat="1" ht="13.35" customHeight="1">
      <c r="A2501" s="39"/>
      <c r="B2501" s="39"/>
      <c r="C2501" s="39"/>
      <c r="N2501" s="39"/>
    </row>
    <row r="2502" spans="1:14" s="25" customFormat="1" ht="13.35" customHeight="1">
      <c r="A2502" s="39"/>
      <c r="B2502" s="39"/>
      <c r="C2502" s="39"/>
      <c r="N2502" s="39"/>
    </row>
    <row r="2503" spans="1:14" s="25" customFormat="1" ht="13.35" customHeight="1">
      <c r="A2503" s="39"/>
      <c r="B2503" s="39"/>
      <c r="C2503" s="39"/>
      <c r="N2503" s="39"/>
    </row>
    <row r="2504" spans="1:14" s="25" customFormat="1" ht="13.35" customHeight="1">
      <c r="A2504" s="39"/>
      <c r="B2504" s="39"/>
      <c r="C2504" s="39"/>
      <c r="N2504" s="39"/>
    </row>
    <row r="2505" spans="1:14" s="25" customFormat="1" ht="13.35" customHeight="1">
      <c r="A2505" s="39"/>
      <c r="B2505" s="39"/>
      <c r="C2505" s="39"/>
      <c r="N2505" s="39"/>
    </row>
    <row r="2506" spans="1:14" s="25" customFormat="1" ht="13.35" customHeight="1">
      <c r="A2506" s="39"/>
      <c r="B2506" s="39"/>
      <c r="C2506" s="39"/>
      <c r="N2506" s="39"/>
    </row>
    <row r="2507" spans="1:14" s="25" customFormat="1" ht="13.35" customHeight="1">
      <c r="A2507" s="39"/>
      <c r="B2507" s="39"/>
      <c r="C2507" s="39"/>
      <c r="N2507" s="39"/>
    </row>
    <row r="2508" spans="1:14" s="25" customFormat="1" ht="13.35" customHeight="1">
      <c r="A2508" s="39"/>
      <c r="B2508" s="39"/>
      <c r="C2508" s="39"/>
      <c r="N2508" s="39"/>
    </row>
    <row r="2509" spans="1:14" s="25" customFormat="1" ht="13.35" customHeight="1">
      <c r="A2509" s="39"/>
      <c r="B2509" s="39"/>
      <c r="C2509" s="39"/>
      <c r="N2509" s="39"/>
    </row>
    <row r="2510" spans="1:14" s="25" customFormat="1" ht="13.35" customHeight="1">
      <c r="A2510" s="39"/>
      <c r="B2510" s="39"/>
      <c r="C2510" s="39"/>
      <c r="N2510" s="39"/>
    </row>
    <row r="2511" spans="1:14" s="25" customFormat="1" ht="13.35" customHeight="1">
      <c r="A2511" s="39"/>
      <c r="B2511" s="39"/>
      <c r="C2511" s="39"/>
      <c r="N2511" s="39"/>
    </row>
    <row r="2512" spans="1:14" s="25" customFormat="1" ht="13.35" customHeight="1">
      <c r="A2512" s="39"/>
      <c r="B2512" s="39"/>
      <c r="C2512" s="39"/>
      <c r="N2512" s="39"/>
    </row>
    <row r="2513" spans="1:14" s="25" customFormat="1" ht="13.35" customHeight="1">
      <c r="A2513" s="39"/>
      <c r="B2513" s="39"/>
      <c r="C2513" s="39"/>
      <c r="N2513" s="39"/>
    </row>
    <row r="2514" spans="1:14" s="25" customFormat="1" ht="13.35" customHeight="1">
      <c r="A2514" s="39"/>
      <c r="B2514" s="39"/>
      <c r="C2514" s="39"/>
      <c r="N2514" s="39"/>
    </row>
    <row r="2515" spans="1:14" s="25" customFormat="1" ht="13.35" customHeight="1">
      <c r="A2515" s="39"/>
      <c r="B2515" s="39"/>
      <c r="C2515" s="39"/>
      <c r="N2515" s="39"/>
    </row>
    <row r="2516" spans="1:14" s="25" customFormat="1" ht="13.35" customHeight="1">
      <c r="A2516" s="39"/>
      <c r="B2516" s="39"/>
      <c r="C2516" s="39"/>
      <c r="N2516" s="39"/>
    </row>
    <row r="2517" spans="1:14" s="25" customFormat="1" ht="13.35" customHeight="1">
      <c r="A2517" s="39"/>
      <c r="B2517" s="39"/>
      <c r="C2517" s="39"/>
      <c r="N2517" s="39"/>
    </row>
    <row r="2518" spans="1:14" s="25" customFormat="1" ht="13.35" customHeight="1">
      <c r="A2518" s="39"/>
      <c r="B2518" s="39"/>
      <c r="C2518" s="39"/>
      <c r="N2518" s="39"/>
    </row>
    <row r="2519" spans="1:14" s="25" customFormat="1" ht="13.35" customHeight="1">
      <c r="A2519" s="39"/>
      <c r="B2519" s="39"/>
      <c r="C2519" s="39"/>
      <c r="N2519" s="39"/>
    </row>
    <row r="2520" spans="1:14" s="25" customFormat="1" ht="13.35" customHeight="1">
      <c r="A2520" s="39"/>
      <c r="B2520" s="39"/>
      <c r="C2520" s="39"/>
      <c r="N2520" s="39"/>
    </row>
    <row r="2521" spans="1:14" s="25" customFormat="1" ht="13.35" customHeight="1">
      <c r="A2521" s="39"/>
      <c r="B2521" s="39"/>
      <c r="C2521" s="39"/>
      <c r="N2521" s="39"/>
    </row>
    <row r="2522" spans="1:14" s="25" customFormat="1" ht="13.35" customHeight="1">
      <c r="A2522" s="39"/>
      <c r="B2522" s="39"/>
      <c r="C2522" s="39"/>
      <c r="N2522" s="39"/>
    </row>
    <row r="2523" spans="1:14" s="25" customFormat="1" ht="13.35" customHeight="1">
      <c r="A2523" s="39"/>
      <c r="B2523" s="39"/>
      <c r="C2523" s="39"/>
      <c r="N2523" s="39"/>
    </row>
    <row r="2524" spans="1:14" s="25" customFormat="1" ht="13.35" customHeight="1">
      <c r="A2524" s="39"/>
      <c r="B2524" s="39"/>
      <c r="C2524" s="39"/>
      <c r="N2524" s="39"/>
    </row>
    <row r="2525" spans="1:14" s="25" customFormat="1" ht="13.35" customHeight="1">
      <c r="A2525" s="39"/>
      <c r="B2525" s="39"/>
      <c r="C2525" s="39"/>
      <c r="N2525" s="39"/>
    </row>
    <row r="2526" spans="1:14" s="25" customFormat="1" ht="13.35" customHeight="1">
      <c r="A2526" s="39"/>
      <c r="B2526" s="39"/>
      <c r="C2526" s="39"/>
      <c r="N2526" s="39"/>
    </row>
    <row r="2527" spans="1:14" s="25" customFormat="1" ht="13.35" customHeight="1">
      <c r="A2527" s="39"/>
      <c r="B2527" s="39"/>
      <c r="C2527" s="39"/>
      <c r="N2527" s="39"/>
    </row>
    <row r="2528" spans="1:14" s="25" customFormat="1" ht="13.35" customHeight="1">
      <c r="A2528" s="39"/>
      <c r="B2528" s="39"/>
      <c r="C2528" s="39"/>
      <c r="N2528" s="39"/>
    </row>
    <row r="2529" spans="1:14" s="25" customFormat="1" ht="13.35" customHeight="1">
      <c r="A2529" s="39"/>
      <c r="B2529" s="39"/>
      <c r="C2529" s="39"/>
      <c r="N2529" s="39"/>
    </row>
    <row r="2530" spans="1:14" s="25" customFormat="1" ht="13.35" customHeight="1">
      <c r="A2530" s="39"/>
      <c r="B2530" s="39"/>
      <c r="C2530" s="39"/>
      <c r="N2530" s="39"/>
    </row>
    <row r="2531" spans="1:14" s="25" customFormat="1" ht="13.35" customHeight="1">
      <c r="A2531" s="39"/>
      <c r="B2531" s="39"/>
      <c r="C2531" s="39"/>
      <c r="N2531" s="39"/>
    </row>
    <row r="2532" spans="1:14" s="25" customFormat="1" ht="13.35" customHeight="1">
      <c r="A2532" s="39"/>
      <c r="B2532" s="39"/>
      <c r="C2532" s="39"/>
      <c r="N2532" s="39"/>
    </row>
    <row r="2533" spans="1:14" s="25" customFormat="1" ht="13.35" customHeight="1">
      <c r="A2533" s="39"/>
      <c r="B2533" s="39"/>
      <c r="C2533" s="39"/>
      <c r="N2533" s="39"/>
    </row>
    <row r="2534" spans="1:14" s="25" customFormat="1" ht="13.35" customHeight="1">
      <c r="A2534" s="39"/>
      <c r="B2534" s="39"/>
      <c r="C2534" s="39"/>
      <c r="N2534" s="39"/>
    </row>
    <row r="2535" spans="1:14" s="25" customFormat="1" ht="13.35" customHeight="1">
      <c r="A2535" s="39"/>
      <c r="B2535" s="39"/>
      <c r="C2535" s="39"/>
      <c r="N2535" s="39"/>
    </row>
    <row r="2536" spans="1:14" s="25" customFormat="1" ht="13.35" customHeight="1">
      <c r="A2536" s="39"/>
      <c r="B2536" s="39"/>
      <c r="C2536" s="39"/>
      <c r="N2536" s="39"/>
    </row>
    <row r="2537" spans="1:14" s="25" customFormat="1" ht="13.35" customHeight="1">
      <c r="A2537" s="39"/>
      <c r="B2537" s="39"/>
      <c r="C2537" s="39"/>
      <c r="N2537" s="39"/>
    </row>
    <row r="2538" spans="1:14" s="25" customFormat="1" ht="13.35" customHeight="1">
      <c r="A2538" s="39"/>
      <c r="B2538" s="39"/>
      <c r="C2538" s="39"/>
      <c r="N2538" s="39"/>
    </row>
    <row r="2539" spans="1:14" s="25" customFormat="1" ht="13.35" customHeight="1">
      <c r="A2539" s="39"/>
      <c r="B2539" s="39"/>
      <c r="C2539" s="39"/>
      <c r="N2539" s="39"/>
    </row>
    <row r="2540" spans="1:14" s="25" customFormat="1" ht="13.35" customHeight="1">
      <c r="A2540" s="39"/>
      <c r="B2540" s="39"/>
      <c r="C2540" s="39"/>
      <c r="N2540" s="39"/>
    </row>
    <row r="2541" spans="1:14" s="25" customFormat="1" ht="13.35" customHeight="1">
      <c r="A2541" s="39"/>
      <c r="B2541" s="39"/>
      <c r="C2541" s="39"/>
      <c r="N2541" s="39"/>
    </row>
    <row r="2542" spans="1:14" s="25" customFormat="1" ht="13.35" customHeight="1">
      <c r="A2542" s="39"/>
      <c r="B2542" s="39"/>
      <c r="C2542" s="39"/>
      <c r="N2542" s="39"/>
    </row>
    <row r="2543" spans="1:14" s="25" customFormat="1" ht="13.35" customHeight="1">
      <c r="A2543" s="39"/>
      <c r="B2543" s="39"/>
      <c r="C2543" s="39"/>
      <c r="N2543" s="39"/>
    </row>
    <row r="2544" spans="1:14" s="25" customFormat="1" ht="13.35" customHeight="1">
      <c r="A2544" s="39"/>
      <c r="B2544" s="39"/>
      <c r="C2544" s="39"/>
      <c r="N2544" s="39"/>
    </row>
    <row r="2545" spans="1:14" s="25" customFormat="1" ht="13.35" customHeight="1">
      <c r="A2545" s="39"/>
      <c r="B2545" s="39"/>
      <c r="C2545" s="39"/>
      <c r="N2545" s="39"/>
    </row>
    <row r="2546" spans="1:14" s="25" customFormat="1" ht="13.35" customHeight="1">
      <c r="A2546" s="39"/>
      <c r="B2546" s="39"/>
      <c r="C2546" s="39"/>
      <c r="N2546" s="39"/>
    </row>
    <row r="2547" spans="1:14" s="25" customFormat="1" ht="13.35" customHeight="1">
      <c r="A2547" s="39"/>
      <c r="B2547" s="39"/>
      <c r="C2547" s="39"/>
      <c r="N2547" s="39"/>
    </row>
    <row r="2548" spans="1:14" s="25" customFormat="1" ht="13.35" customHeight="1">
      <c r="A2548" s="39"/>
      <c r="B2548" s="39"/>
      <c r="C2548" s="39"/>
      <c r="N2548" s="39"/>
    </row>
    <row r="2549" spans="1:14" s="25" customFormat="1" ht="13.35" customHeight="1">
      <c r="A2549" s="39"/>
      <c r="B2549" s="39"/>
      <c r="C2549" s="39"/>
      <c r="N2549" s="39"/>
    </row>
    <row r="2550" spans="1:14" s="25" customFormat="1" ht="13.35" customHeight="1">
      <c r="A2550" s="39"/>
      <c r="B2550" s="39"/>
      <c r="C2550" s="39"/>
      <c r="N2550" s="39"/>
    </row>
    <row r="2551" spans="1:14" s="25" customFormat="1" ht="13.35" customHeight="1">
      <c r="A2551" s="39"/>
      <c r="B2551" s="39"/>
      <c r="C2551" s="39"/>
      <c r="N2551" s="39"/>
    </row>
    <row r="2552" spans="1:14" s="25" customFormat="1" ht="13.35" customHeight="1">
      <c r="A2552" s="39"/>
      <c r="B2552" s="39"/>
      <c r="C2552" s="39"/>
      <c r="N2552" s="39"/>
    </row>
    <row r="2553" spans="1:14" s="25" customFormat="1" ht="13.35" customHeight="1">
      <c r="A2553" s="39"/>
      <c r="B2553" s="39"/>
      <c r="C2553" s="39"/>
      <c r="N2553" s="39"/>
    </row>
    <row r="2554" spans="1:14" s="25" customFormat="1" ht="13.35" customHeight="1">
      <c r="A2554" s="39"/>
      <c r="B2554" s="39"/>
      <c r="C2554" s="39"/>
      <c r="N2554" s="39"/>
    </row>
    <row r="2555" spans="1:14" s="25" customFormat="1" ht="13.35" customHeight="1">
      <c r="A2555" s="39"/>
      <c r="B2555" s="39"/>
      <c r="C2555" s="39"/>
      <c r="N2555" s="39"/>
    </row>
    <row r="2556" spans="1:14" s="25" customFormat="1" ht="13.35" customHeight="1">
      <c r="A2556" s="39"/>
      <c r="B2556" s="39"/>
      <c r="C2556" s="39"/>
      <c r="N2556" s="39"/>
    </row>
    <row r="2557" spans="1:14" s="25" customFormat="1" ht="13.35" customHeight="1">
      <c r="A2557" s="39"/>
      <c r="B2557" s="39"/>
      <c r="C2557" s="39"/>
      <c r="N2557" s="39"/>
    </row>
    <row r="2558" spans="1:14" s="25" customFormat="1" ht="13.35" customHeight="1">
      <c r="A2558" s="39"/>
      <c r="B2558" s="39"/>
      <c r="C2558" s="39"/>
      <c r="N2558" s="39"/>
    </row>
    <row r="2559" spans="1:14" s="25" customFormat="1" ht="13.35" customHeight="1">
      <c r="A2559" s="39"/>
      <c r="B2559" s="39"/>
      <c r="C2559" s="39"/>
      <c r="N2559" s="39"/>
    </row>
    <row r="2560" spans="1:14" s="25" customFormat="1" ht="13.35" customHeight="1">
      <c r="A2560" s="39"/>
      <c r="B2560" s="39"/>
      <c r="C2560" s="39"/>
      <c r="N2560" s="39"/>
    </row>
    <row r="2561" spans="1:14" s="25" customFormat="1" ht="13.35" customHeight="1">
      <c r="A2561" s="39"/>
      <c r="B2561" s="39"/>
      <c r="C2561" s="39"/>
      <c r="N2561" s="39"/>
    </row>
    <row r="2562" spans="1:14" s="25" customFormat="1" ht="13.35" customHeight="1">
      <c r="A2562" s="39"/>
      <c r="B2562" s="39"/>
      <c r="C2562" s="39"/>
      <c r="N2562" s="39"/>
    </row>
    <row r="2563" spans="1:14" s="25" customFormat="1" ht="13.35" customHeight="1">
      <c r="A2563" s="39"/>
      <c r="B2563" s="39"/>
      <c r="C2563" s="39"/>
      <c r="N2563" s="39"/>
    </row>
    <row r="2564" spans="1:14" s="25" customFormat="1" ht="13.35" customHeight="1">
      <c r="A2564" s="39"/>
      <c r="B2564" s="39"/>
      <c r="C2564" s="39"/>
      <c r="N2564" s="39"/>
    </row>
    <row r="2565" spans="1:14" s="25" customFormat="1" ht="13.35" customHeight="1">
      <c r="A2565" s="39"/>
      <c r="B2565" s="39"/>
      <c r="C2565" s="39"/>
      <c r="N2565" s="39"/>
    </row>
    <row r="2566" spans="1:14" s="25" customFormat="1" ht="13.35" customHeight="1">
      <c r="A2566" s="39"/>
      <c r="B2566" s="39"/>
      <c r="C2566" s="39"/>
      <c r="N2566" s="39"/>
    </row>
    <row r="2567" spans="1:14" s="25" customFormat="1" ht="13.35" customHeight="1">
      <c r="A2567" s="39"/>
      <c r="B2567" s="39"/>
      <c r="C2567" s="39"/>
      <c r="N2567" s="39"/>
    </row>
    <row r="2568" spans="1:14" s="25" customFormat="1" ht="13.35" customHeight="1">
      <c r="A2568" s="39"/>
      <c r="B2568" s="39"/>
      <c r="C2568" s="39"/>
      <c r="N2568" s="39"/>
    </row>
    <row r="2569" spans="1:14" s="25" customFormat="1" ht="13.35" customHeight="1">
      <c r="A2569" s="39"/>
      <c r="B2569" s="39"/>
      <c r="C2569" s="39"/>
      <c r="N2569" s="39"/>
    </row>
    <row r="2570" spans="1:14" s="25" customFormat="1" ht="13.35" customHeight="1">
      <c r="A2570" s="39"/>
      <c r="B2570" s="39"/>
      <c r="C2570" s="39"/>
      <c r="N2570" s="39"/>
    </row>
    <row r="2571" spans="1:14" s="25" customFormat="1" ht="13.35" customHeight="1">
      <c r="A2571" s="39"/>
      <c r="B2571" s="39"/>
      <c r="C2571" s="39"/>
      <c r="N2571" s="39"/>
    </row>
    <row r="2572" spans="1:14" s="25" customFormat="1" ht="13.35" customHeight="1">
      <c r="A2572" s="39"/>
      <c r="B2572" s="39"/>
      <c r="C2572" s="39"/>
      <c r="N2572" s="39"/>
    </row>
    <row r="2573" spans="1:14" s="25" customFormat="1" ht="13.35" customHeight="1">
      <c r="A2573" s="39"/>
      <c r="B2573" s="39"/>
      <c r="C2573" s="39"/>
      <c r="N2573" s="39"/>
    </row>
    <row r="2574" spans="1:14" s="25" customFormat="1" ht="13.35" customHeight="1">
      <c r="A2574" s="39"/>
      <c r="B2574" s="39"/>
      <c r="C2574" s="39"/>
      <c r="N2574" s="39"/>
    </row>
    <row r="2575" spans="1:14" s="25" customFormat="1" ht="13.35" customHeight="1">
      <c r="A2575" s="39"/>
      <c r="B2575" s="39"/>
      <c r="C2575" s="39"/>
      <c r="N2575" s="39"/>
    </row>
    <row r="2576" spans="1:14" s="25" customFormat="1" ht="13.35" customHeight="1">
      <c r="A2576" s="39"/>
      <c r="B2576" s="39"/>
      <c r="C2576" s="39"/>
      <c r="N2576" s="39"/>
    </row>
    <row r="2577" spans="1:14" s="25" customFormat="1" ht="13.35" customHeight="1">
      <c r="A2577" s="39"/>
      <c r="B2577" s="39"/>
      <c r="C2577" s="39"/>
      <c r="N2577" s="39"/>
    </row>
    <row r="2578" spans="1:14" s="25" customFormat="1" ht="13.35" customHeight="1">
      <c r="A2578" s="39"/>
      <c r="B2578" s="39"/>
      <c r="C2578" s="39"/>
      <c r="N2578" s="39"/>
    </row>
    <row r="2579" spans="1:14" s="25" customFormat="1" ht="13.35" customHeight="1">
      <c r="A2579" s="39"/>
      <c r="B2579" s="39"/>
      <c r="C2579" s="39"/>
      <c r="N2579" s="39"/>
    </row>
    <row r="2580" spans="1:14" s="25" customFormat="1" ht="13.35" customHeight="1">
      <c r="A2580" s="39"/>
      <c r="B2580" s="39"/>
      <c r="C2580" s="39"/>
      <c r="N2580" s="39"/>
    </row>
    <row r="2581" spans="1:14" s="25" customFormat="1" ht="13.35" customHeight="1">
      <c r="A2581" s="39"/>
      <c r="B2581" s="39"/>
      <c r="C2581" s="39"/>
      <c r="N2581" s="39"/>
    </row>
    <row r="2582" spans="1:14" s="25" customFormat="1" ht="13.35" customHeight="1">
      <c r="A2582" s="39"/>
      <c r="B2582" s="39"/>
      <c r="C2582" s="39"/>
      <c r="N2582" s="39"/>
    </row>
    <row r="2583" spans="1:14" s="25" customFormat="1" ht="13.35" customHeight="1">
      <c r="A2583" s="39"/>
      <c r="B2583" s="39"/>
      <c r="C2583" s="39"/>
      <c r="N2583" s="39"/>
    </row>
    <row r="2584" spans="1:14" s="25" customFormat="1" ht="13.35" customHeight="1">
      <c r="A2584" s="39"/>
      <c r="B2584" s="39"/>
      <c r="C2584" s="39"/>
      <c r="N2584" s="39"/>
    </row>
    <row r="2585" spans="1:14" s="25" customFormat="1" ht="13.35" customHeight="1">
      <c r="A2585" s="39"/>
      <c r="B2585" s="39"/>
      <c r="C2585" s="39"/>
      <c r="N2585" s="39"/>
    </row>
    <row r="2586" spans="1:14" s="25" customFormat="1" ht="13.35" customHeight="1">
      <c r="A2586" s="39"/>
      <c r="B2586" s="39"/>
      <c r="C2586" s="39"/>
      <c r="N2586" s="39"/>
    </row>
    <row r="2587" spans="1:14" s="25" customFormat="1" ht="13.35" customHeight="1">
      <c r="A2587" s="39"/>
      <c r="B2587" s="39"/>
      <c r="C2587" s="39"/>
      <c r="N2587" s="39"/>
    </row>
    <row r="2588" spans="1:14" s="25" customFormat="1" ht="13.35" customHeight="1">
      <c r="A2588" s="39"/>
      <c r="B2588" s="39"/>
      <c r="C2588" s="39"/>
      <c r="N2588" s="39"/>
    </row>
    <row r="2589" spans="1:14" s="25" customFormat="1" ht="13.35" customHeight="1">
      <c r="A2589" s="39"/>
      <c r="B2589" s="39"/>
      <c r="C2589" s="39"/>
      <c r="N2589" s="39"/>
    </row>
    <row r="2590" spans="1:14" s="25" customFormat="1" ht="13.35" customHeight="1">
      <c r="A2590" s="39"/>
      <c r="B2590" s="39"/>
      <c r="C2590" s="39"/>
      <c r="N2590" s="39"/>
    </row>
    <row r="2591" spans="1:14" s="25" customFormat="1" ht="13.35" customHeight="1">
      <c r="A2591" s="39"/>
      <c r="B2591" s="39"/>
      <c r="C2591" s="39"/>
      <c r="N2591" s="39"/>
    </row>
    <row r="2592" spans="1:14" s="25" customFormat="1" ht="13.35" customHeight="1">
      <c r="A2592" s="39"/>
      <c r="B2592" s="39"/>
      <c r="C2592" s="39"/>
      <c r="N2592" s="39"/>
    </row>
    <row r="2593" spans="1:14" s="25" customFormat="1" ht="13.35" customHeight="1">
      <c r="A2593" s="39"/>
      <c r="B2593" s="39"/>
      <c r="C2593" s="39"/>
      <c r="N2593" s="39"/>
    </row>
    <row r="2594" spans="1:14" s="25" customFormat="1" ht="13.35" customHeight="1">
      <c r="A2594" s="39"/>
      <c r="B2594" s="39"/>
      <c r="C2594" s="39"/>
      <c r="N2594" s="39"/>
    </row>
    <row r="2595" spans="1:14" s="25" customFormat="1" ht="13.35" customHeight="1">
      <c r="A2595" s="39"/>
      <c r="B2595" s="39"/>
      <c r="C2595" s="39"/>
      <c r="N2595" s="39"/>
    </row>
    <row r="2596" spans="1:14" s="25" customFormat="1" ht="13.35" customHeight="1">
      <c r="A2596" s="39"/>
      <c r="B2596" s="39"/>
      <c r="C2596" s="39"/>
      <c r="N2596" s="39"/>
    </row>
    <row r="2597" spans="1:14" s="25" customFormat="1" ht="13.35" customHeight="1">
      <c r="A2597" s="39"/>
      <c r="B2597" s="39"/>
      <c r="C2597" s="39"/>
      <c r="N2597" s="39"/>
    </row>
    <row r="2598" spans="1:14" s="25" customFormat="1" ht="13.35" customHeight="1">
      <c r="A2598" s="39"/>
      <c r="B2598" s="39"/>
      <c r="C2598" s="39"/>
      <c r="N2598" s="39"/>
    </row>
    <row r="2599" spans="1:14" s="25" customFormat="1" ht="13.35" customHeight="1">
      <c r="A2599" s="39"/>
      <c r="B2599" s="39"/>
      <c r="C2599" s="39"/>
      <c r="N2599" s="39"/>
    </row>
    <row r="2600" spans="1:14" s="25" customFormat="1" ht="13.35" customHeight="1">
      <c r="A2600" s="39"/>
      <c r="B2600" s="39"/>
      <c r="C2600" s="39"/>
      <c r="N2600" s="39"/>
    </row>
    <row r="2601" spans="1:14" s="25" customFormat="1" ht="13.35" customHeight="1">
      <c r="A2601" s="39"/>
      <c r="B2601" s="39"/>
      <c r="C2601" s="39"/>
      <c r="N2601" s="39"/>
    </row>
    <row r="2602" spans="1:14" s="25" customFormat="1" ht="13.35" customHeight="1">
      <c r="A2602" s="39"/>
      <c r="B2602" s="39"/>
      <c r="C2602" s="39"/>
      <c r="N2602" s="39"/>
    </row>
    <row r="2603" spans="1:14" s="25" customFormat="1" ht="13.35" customHeight="1">
      <c r="A2603" s="39"/>
      <c r="B2603" s="39"/>
      <c r="C2603" s="39"/>
      <c r="N2603" s="39"/>
    </row>
    <row r="2604" spans="1:14" s="25" customFormat="1" ht="13.35" customHeight="1">
      <c r="A2604" s="39"/>
      <c r="B2604" s="39"/>
      <c r="C2604" s="39"/>
      <c r="N2604" s="39"/>
    </row>
    <row r="2605" spans="1:14" s="25" customFormat="1" ht="13.35" customHeight="1">
      <c r="A2605" s="39"/>
      <c r="B2605" s="39"/>
      <c r="C2605" s="39"/>
      <c r="N2605" s="39"/>
    </row>
    <row r="2606" spans="1:14" s="25" customFormat="1" ht="13.35" customHeight="1">
      <c r="A2606" s="39"/>
      <c r="B2606" s="39"/>
      <c r="C2606" s="39"/>
      <c r="N2606" s="39"/>
    </row>
    <row r="2607" spans="1:14" s="25" customFormat="1" ht="13.35" customHeight="1">
      <c r="A2607" s="39"/>
      <c r="B2607" s="39"/>
      <c r="C2607" s="39"/>
      <c r="N2607" s="39"/>
    </row>
    <row r="2608" spans="1:14" s="25" customFormat="1" ht="13.35" customHeight="1">
      <c r="A2608" s="39"/>
      <c r="B2608" s="39"/>
      <c r="C2608" s="39"/>
      <c r="N2608" s="39"/>
    </row>
    <row r="2609" spans="1:14" s="25" customFormat="1" ht="13.35" customHeight="1">
      <c r="A2609" s="39"/>
      <c r="B2609" s="39"/>
      <c r="C2609" s="39"/>
      <c r="N2609" s="39"/>
    </row>
    <row r="2610" spans="1:14" s="25" customFormat="1" ht="13.35" customHeight="1">
      <c r="A2610" s="39"/>
      <c r="B2610" s="39"/>
      <c r="C2610" s="39"/>
      <c r="N2610" s="39"/>
    </row>
    <row r="2611" spans="1:14" s="25" customFormat="1" ht="13.35" customHeight="1">
      <c r="A2611" s="39"/>
      <c r="B2611" s="39"/>
      <c r="C2611" s="39"/>
      <c r="N2611" s="39"/>
    </row>
    <row r="2612" spans="1:14" s="25" customFormat="1" ht="13.35" customHeight="1">
      <c r="A2612" s="39"/>
      <c r="B2612" s="39"/>
      <c r="C2612" s="39"/>
      <c r="N2612" s="39"/>
    </row>
    <row r="2613" spans="1:14" s="25" customFormat="1" ht="13.35" customHeight="1">
      <c r="A2613" s="39"/>
      <c r="B2613" s="39"/>
      <c r="C2613" s="39"/>
      <c r="N2613" s="39"/>
    </row>
    <row r="2614" spans="1:14" s="25" customFormat="1" ht="13.35" customHeight="1">
      <c r="A2614" s="39"/>
      <c r="B2614" s="39"/>
      <c r="C2614" s="39"/>
      <c r="N2614" s="39"/>
    </row>
    <row r="2615" spans="1:14" s="25" customFormat="1" ht="13.35" customHeight="1">
      <c r="A2615" s="39"/>
      <c r="B2615" s="39"/>
      <c r="C2615" s="39"/>
      <c r="N2615" s="39"/>
    </row>
    <row r="2616" spans="1:14" s="25" customFormat="1" ht="13.35" customHeight="1">
      <c r="A2616" s="39"/>
      <c r="B2616" s="39"/>
      <c r="C2616" s="39"/>
      <c r="N2616" s="39"/>
    </row>
    <row r="2617" spans="1:14" s="25" customFormat="1" ht="13.35" customHeight="1">
      <c r="A2617" s="39"/>
      <c r="B2617" s="39"/>
      <c r="C2617" s="39"/>
      <c r="N2617" s="39"/>
    </row>
    <row r="2618" spans="1:14" s="25" customFormat="1" ht="13.35" customHeight="1">
      <c r="A2618" s="39"/>
      <c r="B2618" s="39"/>
      <c r="C2618" s="39"/>
      <c r="N2618" s="39"/>
    </row>
    <row r="2619" spans="1:14" s="25" customFormat="1" ht="13.35" customHeight="1">
      <c r="A2619" s="39"/>
      <c r="B2619" s="39"/>
      <c r="C2619" s="39"/>
      <c r="N2619" s="39"/>
    </row>
    <row r="2620" spans="1:14" s="25" customFormat="1" ht="13.35" customHeight="1">
      <c r="A2620" s="39"/>
      <c r="B2620" s="39"/>
      <c r="C2620" s="39"/>
      <c r="N2620" s="39"/>
    </row>
    <row r="2621" spans="1:14" s="25" customFormat="1" ht="13.35" customHeight="1">
      <c r="A2621" s="39"/>
      <c r="B2621" s="39"/>
      <c r="C2621" s="39"/>
      <c r="N2621" s="39"/>
    </row>
    <row r="2622" spans="1:14" s="25" customFormat="1" ht="13.35" customHeight="1">
      <c r="A2622" s="39"/>
      <c r="B2622" s="39"/>
      <c r="C2622" s="39"/>
      <c r="N2622" s="39"/>
    </row>
    <row r="2623" spans="1:14" s="25" customFormat="1" ht="13.35" customHeight="1">
      <c r="A2623" s="39"/>
      <c r="B2623" s="39"/>
      <c r="C2623" s="39"/>
      <c r="N2623" s="39"/>
    </row>
    <row r="2624" spans="1:14" s="25" customFormat="1" ht="13.35" customHeight="1">
      <c r="A2624" s="39"/>
      <c r="B2624" s="39"/>
      <c r="C2624" s="39"/>
      <c r="N2624" s="39"/>
    </row>
    <row r="2625" spans="1:14" s="25" customFormat="1" ht="13.35" customHeight="1">
      <c r="A2625" s="39"/>
      <c r="B2625" s="39"/>
      <c r="C2625" s="39"/>
      <c r="N2625" s="39"/>
    </row>
    <row r="2626" spans="1:14" s="25" customFormat="1" ht="13.35" customHeight="1">
      <c r="A2626" s="39"/>
      <c r="B2626" s="39"/>
      <c r="C2626" s="39"/>
      <c r="N2626" s="39"/>
    </row>
    <row r="2627" spans="1:14" s="25" customFormat="1" ht="13.35" customHeight="1">
      <c r="A2627" s="39"/>
      <c r="B2627" s="39"/>
      <c r="C2627" s="39"/>
      <c r="N2627" s="39"/>
    </row>
    <row r="2628" spans="1:14" s="25" customFormat="1" ht="13.35" customHeight="1">
      <c r="A2628" s="39"/>
      <c r="B2628" s="39"/>
      <c r="C2628" s="39"/>
      <c r="N2628" s="39"/>
    </row>
    <row r="2629" spans="1:14" s="25" customFormat="1" ht="13.35" customHeight="1">
      <c r="A2629" s="39"/>
      <c r="B2629" s="39"/>
      <c r="C2629" s="39"/>
      <c r="N2629" s="39"/>
    </row>
    <row r="2630" spans="1:14" s="25" customFormat="1" ht="13.35" customHeight="1">
      <c r="A2630" s="39"/>
      <c r="B2630" s="39"/>
      <c r="C2630" s="39"/>
      <c r="N2630" s="39"/>
    </row>
    <row r="2631" spans="1:14" s="25" customFormat="1" ht="13.35" customHeight="1">
      <c r="A2631" s="39"/>
      <c r="B2631" s="39"/>
      <c r="C2631" s="39"/>
      <c r="N2631" s="39"/>
    </row>
    <row r="2632" spans="1:14" s="25" customFormat="1" ht="13.35" customHeight="1">
      <c r="A2632" s="39"/>
      <c r="B2632" s="39"/>
      <c r="C2632" s="39"/>
      <c r="N2632" s="39"/>
    </row>
    <row r="2633" spans="1:14" s="25" customFormat="1" ht="13.35" customHeight="1">
      <c r="A2633" s="39"/>
      <c r="B2633" s="39"/>
      <c r="C2633" s="39"/>
      <c r="N2633" s="39"/>
    </row>
    <row r="2634" spans="1:14" s="25" customFormat="1" ht="13.35" customHeight="1">
      <c r="A2634" s="39"/>
      <c r="B2634" s="39"/>
      <c r="C2634" s="39"/>
      <c r="N2634" s="39"/>
    </row>
    <row r="2635" spans="1:14" s="25" customFormat="1" ht="13.35" customHeight="1">
      <c r="A2635" s="39"/>
      <c r="B2635" s="39"/>
      <c r="C2635" s="39"/>
      <c r="N2635" s="39"/>
    </row>
    <row r="2636" spans="1:14" s="25" customFormat="1" ht="13.35" customHeight="1">
      <c r="A2636" s="39"/>
      <c r="B2636" s="39"/>
      <c r="C2636" s="39"/>
      <c r="N2636" s="39"/>
    </row>
    <row r="2637" spans="1:14" s="25" customFormat="1" ht="13.35" customHeight="1">
      <c r="A2637" s="39"/>
      <c r="B2637" s="39"/>
      <c r="C2637" s="39"/>
      <c r="N2637" s="39"/>
    </row>
    <row r="2638" spans="1:14" s="25" customFormat="1" ht="13.35" customHeight="1">
      <c r="A2638" s="39"/>
      <c r="B2638" s="39"/>
      <c r="C2638" s="39"/>
      <c r="N2638" s="39"/>
    </row>
    <row r="2639" spans="1:14" s="25" customFormat="1" ht="13.35" customHeight="1">
      <c r="A2639" s="39"/>
      <c r="B2639" s="39"/>
      <c r="C2639" s="39"/>
      <c r="N2639" s="39"/>
    </row>
    <row r="2640" spans="1:14" s="25" customFormat="1" ht="13.35" customHeight="1">
      <c r="A2640" s="39"/>
      <c r="B2640" s="39"/>
      <c r="C2640" s="39"/>
      <c r="N2640" s="39"/>
    </row>
    <row r="2641" spans="1:14" s="25" customFormat="1" ht="13.35" customHeight="1">
      <c r="A2641" s="39"/>
      <c r="B2641" s="39"/>
      <c r="C2641" s="39"/>
      <c r="N2641" s="39"/>
    </row>
    <row r="2642" spans="1:14" s="25" customFormat="1" ht="13.35" customHeight="1">
      <c r="A2642" s="39"/>
      <c r="B2642" s="39"/>
      <c r="C2642" s="39"/>
      <c r="N2642" s="39"/>
    </row>
    <row r="2643" spans="1:14" s="25" customFormat="1" ht="13.35" customHeight="1">
      <c r="A2643" s="39"/>
      <c r="B2643" s="39"/>
      <c r="C2643" s="39"/>
      <c r="N2643" s="39"/>
    </row>
    <row r="2644" spans="1:14" s="25" customFormat="1" ht="13.35" customHeight="1">
      <c r="A2644" s="39"/>
      <c r="B2644" s="39"/>
      <c r="C2644" s="39"/>
      <c r="N2644" s="39"/>
    </row>
    <row r="2645" spans="1:14" s="25" customFormat="1" ht="13.35" customHeight="1">
      <c r="A2645" s="39"/>
      <c r="B2645" s="39"/>
      <c r="C2645" s="39"/>
      <c r="N2645" s="39"/>
    </row>
    <row r="2646" spans="1:14" s="25" customFormat="1" ht="13.35" customHeight="1">
      <c r="A2646" s="39"/>
      <c r="B2646" s="39"/>
      <c r="C2646" s="39"/>
      <c r="N2646" s="39"/>
    </row>
    <row r="2647" spans="1:14" s="25" customFormat="1" ht="13.35" customHeight="1">
      <c r="A2647" s="39"/>
      <c r="B2647" s="39"/>
      <c r="C2647" s="39"/>
      <c r="N2647" s="39"/>
    </row>
    <row r="2648" spans="1:14" s="25" customFormat="1" ht="13.35" customHeight="1">
      <c r="A2648" s="39"/>
      <c r="B2648" s="39"/>
      <c r="C2648" s="39"/>
      <c r="N2648" s="39"/>
    </row>
    <row r="2649" spans="1:14" s="25" customFormat="1" ht="13.35" customHeight="1">
      <c r="A2649" s="39"/>
      <c r="B2649" s="39"/>
      <c r="C2649" s="39"/>
      <c r="N2649" s="39"/>
    </row>
    <row r="2650" spans="1:14" s="25" customFormat="1" ht="13.35" customHeight="1">
      <c r="A2650" s="39"/>
      <c r="B2650" s="39"/>
      <c r="C2650" s="39"/>
      <c r="N2650" s="39"/>
    </row>
    <row r="2651" spans="1:14" s="25" customFormat="1" ht="13.35" customHeight="1">
      <c r="A2651" s="39"/>
      <c r="B2651" s="39"/>
      <c r="C2651" s="39"/>
      <c r="N2651" s="39"/>
    </row>
    <row r="2652" spans="1:14" s="25" customFormat="1" ht="13.35" customHeight="1">
      <c r="A2652" s="39"/>
      <c r="B2652" s="39"/>
      <c r="C2652" s="39"/>
      <c r="N2652" s="39"/>
    </row>
    <row r="2653" spans="1:14" s="25" customFormat="1" ht="13.35" customHeight="1">
      <c r="A2653" s="39"/>
      <c r="B2653" s="39"/>
      <c r="C2653" s="39"/>
      <c r="N2653" s="39"/>
    </row>
    <row r="2654" spans="1:14" s="25" customFormat="1" ht="13.35" customHeight="1">
      <c r="A2654" s="39"/>
      <c r="B2654" s="39"/>
      <c r="C2654" s="39"/>
      <c r="N2654" s="39"/>
    </row>
    <row r="2655" spans="1:14" s="25" customFormat="1" ht="13.35" customHeight="1">
      <c r="A2655" s="39"/>
      <c r="B2655" s="39"/>
      <c r="C2655" s="39"/>
      <c r="N2655" s="39"/>
    </row>
    <row r="2656" spans="1:14" s="25" customFormat="1" ht="13.35" customHeight="1">
      <c r="A2656" s="39"/>
      <c r="B2656" s="39"/>
      <c r="C2656" s="39"/>
      <c r="N2656" s="39"/>
    </row>
    <row r="2657" spans="1:14" s="25" customFormat="1" ht="13.35" customHeight="1">
      <c r="A2657" s="39"/>
      <c r="B2657" s="39"/>
      <c r="C2657" s="39"/>
      <c r="N2657" s="39"/>
    </row>
    <row r="2658" spans="1:14" s="25" customFormat="1" ht="13.35" customHeight="1">
      <c r="A2658" s="39"/>
      <c r="B2658" s="39"/>
      <c r="C2658" s="39"/>
      <c r="N2658" s="39"/>
    </row>
    <row r="2659" spans="1:14" s="25" customFormat="1" ht="13.35" customHeight="1">
      <c r="A2659" s="39"/>
      <c r="B2659" s="39"/>
      <c r="C2659" s="39"/>
      <c r="N2659" s="39"/>
    </row>
    <row r="2660" spans="1:14" s="25" customFormat="1" ht="13.35" customHeight="1">
      <c r="A2660" s="39"/>
      <c r="B2660" s="39"/>
      <c r="C2660" s="39"/>
      <c r="N2660" s="39"/>
    </row>
    <row r="2661" spans="1:14" s="25" customFormat="1" ht="13.35" customHeight="1">
      <c r="A2661" s="39"/>
      <c r="B2661" s="39"/>
      <c r="C2661" s="39"/>
      <c r="N2661" s="39"/>
    </row>
    <row r="2662" spans="1:14" s="25" customFormat="1" ht="13.35" customHeight="1">
      <c r="A2662" s="39"/>
      <c r="B2662" s="39"/>
      <c r="C2662" s="39"/>
      <c r="N2662" s="39"/>
    </row>
    <row r="2663" spans="1:14" s="25" customFormat="1" ht="13.35" customHeight="1">
      <c r="A2663" s="39"/>
      <c r="B2663" s="39"/>
      <c r="C2663" s="39"/>
      <c r="N2663" s="39"/>
    </row>
    <row r="2664" spans="1:14" s="25" customFormat="1" ht="13.35" customHeight="1">
      <c r="A2664" s="39"/>
      <c r="B2664" s="39"/>
      <c r="C2664" s="39"/>
      <c r="N2664" s="39"/>
    </row>
    <row r="2665" spans="1:14" s="25" customFormat="1" ht="13.35" customHeight="1">
      <c r="A2665" s="39"/>
      <c r="B2665" s="39"/>
      <c r="C2665" s="39"/>
      <c r="N2665" s="39"/>
    </row>
    <row r="2666" spans="1:14" s="25" customFormat="1" ht="13.35" customHeight="1">
      <c r="A2666" s="39"/>
      <c r="B2666" s="39"/>
      <c r="C2666" s="39"/>
      <c r="N2666" s="39"/>
    </row>
    <row r="2667" spans="1:14" s="25" customFormat="1" ht="13.35" customHeight="1">
      <c r="A2667" s="39"/>
      <c r="B2667" s="39"/>
      <c r="C2667" s="39"/>
      <c r="N2667" s="39"/>
    </row>
    <row r="2668" spans="1:14" s="25" customFormat="1" ht="13.35" customHeight="1">
      <c r="A2668" s="39"/>
      <c r="B2668" s="39"/>
      <c r="C2668" s="39"/>
      <c r="N2668" s="39"/>
    </row>
    <row r="2669" spans="1:14" s="25" customFormat="1" ht="13.35" customHeight="1">
      <c r="A2669" s="39"/>
      <c r="B2669" s="39"/>
      <c r="C2669" s="39"/>
      <c r="N2669" s="39"/>
    </row>
    <row r="2670" spans="1:14" s="25" customFormat="1" ht="13.35" customHeight="1">
      <c r="A2670" s="39"/>
      <c r="B2670" s="39"/>
      <c r="C2670" s="39"/>
      <c r="N2670" s="39"/>
    </row>
    <row r="2671" spans="1:14" s="25" customFormat="1" ht="13.35" customHeight="1">
      <c r="A2671" s="39"/>
      <c r="B2671" s="39"/>
      <c r="C2671" s="39"/>
      <c r="N2671" s="39"/>
    </row>
    <row r="2672" spans="1:14" s="25" customFormat="1" ht="13.35" customHeight="1">
      <c r="A2672" s="39"/>
      <c r="B2672" s="39"/>
      <c r="C2672" s="39"/>
      <c r="N2672" s="39"/>
    </row>
    <row r="2673" spans="1:14" s="25" customFormat="1" ht="13.35" customHeight="1">
      <c r="A2673" s="39"/>
      <c r="B2673" s="39"/>
      <c r="C2673" s="39"/>
      <c r="N2673" s="39"/>
    </row>
    <row r="2674" spans="1:14" s="25" customFormat="1" ht="13.35" customHeight="1">
      <c r="A2674" s="39"/>
      <c r="B2674" s="39"/>
      <c r="C2674" s="39"/>
      <c r="N2674" s="39"/>
    </row>
    <row r="2675" spans="1:14" s="25" customFormat="1" ht="13.35" customHeight="1">
      <c r="A2675" s="39"/>
      <c r="B2675" s="39"/>
      <c r="C2675" s="39"/>
      <c r="N2675" s="39"/>
    </row>
    <row r="2676" spans="1:14" s="25" customFormat="1" ht="13.35" customHeight="1">
      <c r="A2676" s="39"/>
      <c r="B2676" s="39"/>
      <c r="C2676" s="39"/>
      <c r="N2676" s="39"/>
    </row>
    <row r="2677" spans="1:14" s="25" customFormat="1" ht="13.35" customHeight="1">
      <c r="A2677" s="39"/>
      <c r="B2677" s="39"/>
      <c r="C2677" s="39"/>
      <c r="N2677" s="39"/>
    </row>
    <row r="2678" spans="1:14" s="25" customFormat="1" ht="13.35" customHeight="1">
      <c r="A2678" s="39"/>
      <c r="B2678" s="39"/>
      <c r="C2678" s="39"/>
      <c r="N2678" s="39"/>
    </row>
    <row r="2679" spans="1:14" s="25" customFormat="1" ht="13.35" customHeight="1">
      <c r="A2679" s="39"/>
      <c r="B2679" s="39"/>
      <c r="C2679" s="39"/>
      <c r="N2679" s="39"/>
    </row>
    <row r="2680" spans="1:14" s="25" customFormat="1" ht="13.35" customHeight="1">
      <c r="A2680" s="39"/>
      <c r="B2680" s="39"/>
      <c r="C2680" s="39"/>
      <c r="N2680" s="39"/>
    </row>
    <row r="2681" spans="1:14" s="25" customFormat="1" ht="13.35" customHeight="1">
      <c r="A2681" s="39"/>
      <c r="B2681" s="39"/>
      <c r="C2681" s="39"/>
      <c r="N2681" s="39"/>
    </row>
    <row r="2682" spans="1:14" s="25" customFormat="1" ht="13.35" customHeight="1">
      <c r="A2682" s="39"/>
      <c r="B2682" s="39"/>
      <c r="C2682" s="39"/>
      <c r="N2682" s="39"/>
    </row>
    <row r="2683" spans="1:14" s="25" customFormat="1" ht="13.35" customHeight="1">
      <c r="A2683" s="39"/>
      <c r="B2683" s="39"/>
      <c r="C2683" s="39"/>
      <c r="N2683" s="39"/>
    </row>
    <row r="2684" spans="1:14" s="25" customFormat="1" ht="13.35" customHeight="1">
      <c r="A2684" s="39"/>
      <c r="B2684" s="39"/>
      <c r="C2684" s="39"/>
      <c r="N2684" s="39"/>
    </row>
    <row r="2685" spans="1:14" s="25" customFormat="1" ht="13.35" customHeight="1">
      <c r="A2685" s="39"/>
      <c r="B2685" s="39"/>
      <c r="C2685" s="39"/>
      <c r="N2685" s="39"/>
    </row>
    <row r="2686" spans="1:14" s="25" customFormat="1" ht="13.35" customHeight="1">
      <c r="A2686" s="39"/>
      <c r="B2686" s="39"/>
      <c r="C2686" s="39"/>
      <c r="N2686" s="39"/>
    </row>
    <row r="2687" spans="1:14" s="25" customFormat="1" ht="13.35" customHeight="1">
      <c r="A2687" s="39"/>
      <c r="B2687" s="39"/>
      <c r="C2687" s="39"/>
      <c r="N2687" s="39"/>
    </row>
    <row r="2688" spans="1:14" s="25" customFormat="1" ht="13.35" customHeight="1">
      <c r="A2688" s="39"/>
      <c r="B2688" s="39"/>
      <c r="C2688" s="39"/>
      <c r="N2688" s="39"/>
    </row>
    <row r="2689" spans="1:14" s="25" customFormat="1" ht="13.35" customHeight="1">
      <c r="A2689" s="39"/>
      <c r="B2689" s="39"/>
      <c r="C2689" s="39"/>
      <c r="N2689" s="39"/>
    </row>
    <row r="2690" spans="1:14" s="25" customFormat="1" ht="13.35" customHeight="1">
      <c r="A2690" s="39"/>
      <c r="B2690" s="39"/>
      <c r="C2690" s="39"/>
      <c r="N2690" s="39"/>
    </row>
    <row r="2691" spans="1:14" s="25" customFormat="1" ht="13.35" customHeight="1">
      <c r="A2691" s="39"/>
      <c r="B2691" s="39"/>
      <c r="C2691" s="39"/>
      <c r="N2691" s="39"/>
    </row>
    <row r="2692" spans="1:14" s="25" customFormat="1" ht="13.35" customHeight="1">
      <c r="A2692" s="39"/>
      <c r="B2692" s="39"/>
      <c r="C2692" s="39"/>
      <c r="N2692" s="39"/>
    </row>
    <row r="2693" spans="1:14" s="25" customFormat="1" ht="13.35" customHeight="1">
      <c r="A2693" s="39"/>
      <c r="B2693" s="39"/>
      <c r="C2693" s="39"/>
      <c r="N2693" s="39"/>
    </row>
    <row r="2694" spans="1:14" s="25" customFormat="1" ht="13.35" customHeight="1">
      <c r="A2694" s="39"/>
      <c r="B2694" s="39"/>
      <c r="C2694" s="39"/>
      <c r="N2694" s="39"/>
    </row>
    <row r="2695" spans="1:14" s="25" customFormat="1" ht="13.35" customHeight="1">
      <c r="A2695" s="39"/>
      <c r="B2695" s="39"/>
      <c r="C2695" s="39"/>
      <c r="N2695" s="39"/>
    </row>
    <row r="2696" spans="1:14" s="25" customFormat="1" ht="13.35" customHeight="1">
      <c r="A2696" s="39"/>
      <c r="B2696" s="39"/>
      <c r="C2696" s="39"/>
      <c r="N2696" s="39"/>
    </row>
    <row r="2697" spans="1:14" s="25" customFormat="1" ht="13.35" customHeight="1">
      <c r="A2697" s="39"/>
      <c r="B2697" s="39"/>
      <c r="C2697" s="39"/>
      <c r="N2697" s="39"/>
    </row>
    <row r="2698" spans="1:14" s="25" customFormat="1" ht="13.35" customHeight="1">
      <c r="A2698" s="39"/>
      <c r="B2698" s="39"/>
      <c r="C2698" s="39"/>
      <c r="N2698" s="39"/>
    </row>
    <row r="2699" spans="1:14" s="25" customFormat="1" ht="13.35" customHeight="1">
      <c r="A2699" s="39"/>
      <c r="B2699" s="39"/>
      <c r="C2699" s="39"/>
      <c r="N2699" s="39"/>
    </row>
    <row r="2700" spans="1:14" s="25" customFormat="1" ht="13.35" customHeight="1">
      <c r="A2700" s="39"/>
      <c r="B2700" s="39"/>
      <c r="C2700" s="39"/>
      <c r="N2700" s="39"/>
    </row>
    <row r="2701" spans="1:14" s="25" customFormat="1" ht="13.35" customHeight="1">
      <c r="A2701" s="39"/>
      <c r="B2701" s="39"/>
      <c r="C2701" s="39"/>
      <c r="N2701" s="39"/>
    </row>
    <row r="2702" spans="1:14" s="25" customFormat="1" ht="13.35" customHeight="1">
      <c r="A2702" s="39"/>
      <c r="B2702" s="39"/>
      <c r="C2702" s="39"/>
      <c r="N2702" s="39"/>
    </row>
    <row r="2703" spans="1:14" s="25" customFormat="1" ht="13.35" customHeight="1">
      <c r="A2703" s="39"/>
      <c r="B2703" s="39"/>
      <c r="C2703" s="39"/>
      <c r="N2703" s="39"/>
    </row>
    <row r="2704" spans="1:14" s="25" customFormat="1" ht="13.35" customHeight="1">
      <c r="A2704" s="39"/>
      <c r="B2704" s="39"/>
      <c r="C2704" s="39"/>
      <c r="N2704" s="39"/>
    </row>
    <row r="2705" spans="1:14" s="25" customFormat="1" ht="13.35" customHeight="1">
      <c r="A2705" s="39"/>
      <c r="B2705" s="39"/>
      <c r="C2705" s="39"/>
      <c r="N2705" s="39"/>
    </row>
    <row r="2706" spans="1:14" s="25" customFormat="1" ht="13.35" customHeight="1">
      <c r="A2706" s="39"/>
      <c r="B2706" s="39"/>
      <c r="C2706" s="39"/>
      <c r="N2706" s="39"/>
    </row>
    <row r="2707" spans="1:14" s="25" customFormat="1" ht="13.35" customHeight="1">
      <c r="A2707" s="39"/>
      <c r="B2707" s="39"/>
      <c r="C2707" s="39"/>
      <c r="N2707" s="39"/>
    </row>
    <row r="2708" spans="1:14" s="25" customFormat="1" ht="13.35" customHeight="1">
      <c r="A2708" s="39"/>
      <c r="B2708" s="39"/>
      <c r="C2708" s="39"/>
      <c r="N2708" s="39"/>
    </row>
    <row r="2709" spans="1:14" s="25" customFormat="1" ht="13.35" customHeight="1">
      <c r="A2709" s="39"/>
      <c r="B2709" s="39"/>
      <c r="C2709" s="39"/>
      <c r="N2709" s="39"/>
    </row>
    <row r="2710" spans="1:14" s="25" customFormat="1" ht="13.35" customHeight="1">
      <c r="A2710" s="39"/>
      <c r="B2710" s="39"/>
      <c r="C2710" s="39"/>
      <c r="N2710" s="39"/>
    </row>
    <row r="2711" spans="1:14" s="25" customFormat="1" ht="13.35" customHeight="1">
      <c r="A2711" s="39"/>
      <c r="B2711" s="39"/>
      <c r="C2711" s="39"/>
      <c r="N2711" s="39"/>
    </row>
    <row r="2712" spans="1:14" s="25" customFormat="1" ht="13.35" customHeight="1">
      <c r="A2712" s="39"/>
      <c r="B2712" s="39"/>
      <c r="C2712" s="39"/>
      <c r="N2712" s="39"/>
    </row>
    <row r="2713" spans="1:14" s="25" customFormat="1" ht="13.35" customHeight="1">
      <c r="A2713" s="39"/>
      <c r="B2713" s="39"/>
      <c r="C2713" s="39"/>
      <c r="N2713" s="39"/>
    </row>
    <row r="2714" spans="1:14" s="25" customFormat="1" ht="13.35" customHeight="1">
      <c r="A2714" s="39"/>
      <c r="B2714" s="39"/>
      <c r="C2714" s="39"/>
      <c r="N2714" s="39"/>
    </row>
    <row r="2715" spans="1:14" s="25" customFormat="1" ht="13.35" customHeight="1">
      <c r="A2715" s="39"/>
      <c r="B2715" s="39"/>
      <c r="C2715" s="39"/>
      <c r="N2715" s="39"/>
    </row>
    <row r="2716" spans="1:14" s="25" customFormat="1" ht="13.35" customHeight="1">
      <c r="A2716" s="39"/>
      <c r="B2716" s="39"/>
      <c r="C2716" s="39"/>
      <c r="N2716" s="39"/>
    </row>
    <row r="2717" spans="1:14" s="25" customFormat="1" ht="13.35" customHeight="1">
      <c r="A2717" s="39"/>
      <c r="B2717" s="39"/>
      <c r="C2717" s="39"/>
      <c r="N2717" s="39"/>
    </row>
    <row r="2718" spans="1:14" s="25" customFormat="1" ht="13.35" customHeight="1">
      <c r="A2718" s="39"/>
      <c r="B2718" s="39"/>
      <c r="C2718" s="39"/>
      <c r="N2718" s="39"/>
    </row>
    <row r="2719" spans="1:14" s="25" customFormat="1" ht="13.35" customHeight="1">
      <c r="A2719" s="39"/>
      <c r="B2719" s="39"/>
      <c r="C2719" s="39"/>
      <c r="N2719" s="39"/>
    </row>
    <row r="2720" spans="1:14" s="25" customFormat="1" ht="13.35" customHeight="1">
      <c r="A2720" s="39"/>
      <c r="B2720" s="39"/>
      <c r="C2720" s="39"/>
      <c r="N2720" s="39"/>
    </row>
    <row r="2721" spans="1:14" s="25" customFormat="1" ht="13.35" customHeight="1">
      <c r="A2721" s="39"/>
      <c r="B2721" s="39"/>
      <c r="C2721" s="39"/>
      <c r="N2721" s="39"/>
    </row>
    <row r="2722" spans="1:14" s="25" customFormat="1" ht="13.35" customHeight="1">
      <c r="A2722" s="39"/>
      <c r="B2722" s="39"/>
      <c r="C2722" s="39"/>
      <c r="N2722" s="39"/>
    </row>
    <row r="2723" spans="1:14" s="25" customFormat="1" ht="13.35" customHeight="1">
      <c r="A2723" s="39"/>
      <c r="B2723" s="39"/>
      <c r="C2723" s="39"/>
      <c r="N2723" s="39"/>
    </row>
    <row r="2724" spans="1:14" s="25" customFormat="1" ht="13.35" customHeight="1">
      <c r="A2724" s="39"/>
      <c r="B2724" s="39"/>
      <c r="C2724" s="39"/>
      <c r="N2724" s="39"/>
    </row>
    <row r="2725" spans="1:14" s="25" customFormat="1" ht="13.35" customHeight="1">
      <c r="A2725" s="39"/>
      <c r="B2725" s="39"/>
      <c r="C2725" s="39"/>
      <c r="N2725" s="39"/>
    </row>
    <row r="2726" spans="1:14" s="25" customFormat="1" ht="13.35" customHeight="1">
      <c r="A2726" s="39"/>
      <c r="B2726" s="39"/>
      <c r="C2726" s="39"/>
      <c r="N2726" s="39"/>
    </row>
    <row r="2727" spans="1:14" s="25" customFormat="1" ht="13.35" customHeight="1">
      <c r="A2727" s="39"/>
      <c r="B2727" s="39"/>
      <c r="C2727" s="39"/>
      <c r="N2727" s="39"/>
    </row>
    <row r="2728" spans="1:14" s="25" customFormat="1" ht="13.35" customHeight="1">
      <c r="A2728" s="39"/>
      <c r="B2728" s="39"/>
      <c r="C2728" s="39"/>
      <c r="N2728" s="39"/>
    </row>
    <row r="2729" spans="1:14" s="25" customFormat="1" ht="13.35" customHeight="1">
      <c r="A2729" s="39"/>
      <c r="B2729" s="39"/>
      <c r="C2729" s="39"/>
      <c r="N2729" s="39"/>
    </row>
    <row r="2730" spans="1:14" s="25" customFormat="1" ht="13.35" customHeight="1">
      <c r="A2730" s="39"/>
      <c r="B2730" s="39"/>
      <c r="C2730" s="39"/>
      <c r="N2730" s="39"/>
    </row>
    <row r="2731" spans="1:14" s="25" customFormat="1" ht="13.35" customHeight="1">
      <c r="A2731" s="39"/>
      <c r="B2731" s="39"/>
      <c r="C2731" s="39"/>
      <c r="N2731" s="39"/>
    </row>
    <row r="2732" spans="1:14" s="25" customFormat="1" ht="13.35" customHeight="1">
      <c r="A2732" s="39"/>
      <c r="B2732" s="39"/>
      <c r="C2732" s="39"/>
      <c r="N2732" s="39"/>
    </row>
    <row r="2733" spans="1:14" s="25" customFormat="1" ht="13.35" customHeight="1">
      <c r="A2733" s="39"/>
      <c r="B2733" s="39"/>
      <c r="C2733" s="39"/>
      <c r="N2733" s="39"/>
    </row>
    <row r="2734" spans="1:14" s="25" customFormat="1" ht="13.35" customHeight="1">
      <c r="A2734" s="39"/>
      <c r="B2734" s="39"/>
      <c r="C2734" s="39"/>
      <c r="N2734" s="39"/>
    </row>
    <row r="2735" spans="1:14" s="25" customFormat="1" ht="13.35" customHeight="1">
      <c r="A2735" s="39"/>
      <c r="B2735" s="39"/>
      <c r="C2735" s="39"/>
      <c r="N2735" s="39"/>
    </row>
    <row r="2736" spans="1:14" s="25" customFormat="1" ht="13.35" customHeight="1">
      <c r="A2736" s="39"/>
      <c r="B2736" s="39"/>
      <c r="C2736" s="39"/>
      <c r="N2736" s="39"/>
    </row>
    <row r="2737" spans="1:14" s="25" customFormat="1" ht="13.35" customHeight="1">
      <c r="A2737" s="39"/>
      <c r="B2737" s="39"/>
      <c r="C2737" s="39"/>
      <c r="N2737" s="39"/>
    </row>
    <row r="2738" spans="1:14" s="25" customFormat="1" ht="13.35" customHeight="1">
      <c r="A2738" s="39"/>
      <c r="B2738" s="39"/>
      <c r="C2738" s="39"/>
      <c r="N2738" s="39"/>
    </row>
    <row r="2739" spans="1:14" s="25" customFormat="1" ht="13.35" customHeight="1">
      <c r="A2739" s="39"/>
      <c r="B2739" s="39"/>
      <c r="C2739" s="39"/>
      <c r="N2739" s="39"/>
    </row>
    <row r="2740" spans="1:14" s="25" customFormat="1" ht="13.35" customHeight="1">
      <c r="A2740" s="39"/>
      <c r="B2740" s="39"/>
      <c r="C2740" s="39"/>
      <c r="N2740" s="39"/>
    </row>
    <row r="2741" spans="1:14" s="25" customFormat="1" ht="13.35" customHeight="1">
      <c r="A2741" s="39"/>
      <c r="B2741" s="39"/>
      <c r="C2741" s="39"/>
      <c r="N2741" s="39"/>
    </row>
    <row r="2742" spans="1:14" s="25" customFormat="1" ht="13.35" customHeight="1">
      <c r="A2742" s="39"/>
      <c r="B2742" s="39"/>
      <c r="C2742" s="39"/>
      <c r="N2742" s="39"/>
    </row>
    <row r="2743" spans="1:14" s="25" customFormat="1" ht="13.35" customHeight="1">
      <c r="A2743" s="39"/>
      <c r="B2743" s="39"/>
      <c r="C2743" s="39"/>
      <c r="N2743" s="39"/>
    </row>
    <row r="2744" spans="1:14" s="25" customFormat="1" ht="13.35" customHeight="1">
      <c r="A2744" s="39"/>
      <c r="B2744" s="39"/>
      <c r="C2744" s="39"/>
      <c r="N2744" s="39"/>
    </row>
    <row r="2745" spans="1:14" s="25" customFormat="1" ht="13.35" customHeight="1">
      <c r="A2745" s="39"/>
      <c r="B2745" s="39"/>
      <c r="C2745" s="39"/>
      <c r="N2745" s="39"/>
    </row>
    <row r="2746" spans="1:14" s="25" customFormat="1" ht="13.35" customHeight="1">
      <c r="A2746" s="39"/>
      <c r="B2746" s="39"/>
      <c r="C2746" s="39"/>
      <c r="N2746" s="39"/>
    </row>
    <row r="2747" spans="1:14" s="25" customFormat="1" ht="13.35" customHeight="1">
      <c r="A2747" s="39"/>
      <c r="B2747" s="39"/>
      <c r="C2747" s="39"/>
      <c r="N2747" s="39"/>
    </row>
    <row r="2748" spans="1:14" s="25" customFormat="1" ht="13.35" customHeight="1">
      <c r="A2748" s="39"/>
      <c r="B2748" s="39"/>
      <c r="C2748" s="39"/>
      <c r="N2748" s="39"/>
    </row>
    <row r="2749" spans="1:14" s="25" customFormat="1" ht="13.35" customHeight="1">
      <c r="A2749" s="39"/>
      <c r="B2749" s="39"/>
      <c r="C2749" s="39"/>
      <c r="N2749" s="39"/>
    </row>
    <row r="2750" spans="1:14" s="25" customFormat="1" ht="13.35" customHeight="1">
      <c r="A2750" s="39"/>
      <c r="B2750" s="39"/>
      <c r="C2750" s="39"/>
      <c r="N2750" s="39"/>
    </row>
    <row r="2751" spans="1:14" s="25" customFormat="1" ht="13.35" customHeight="1">
      <c r="A2751" s="39"/>
      <c r="B2751" s="39"/>
      <c r="C2751" s="39"/>
      <c r="N2751" s="39"/>
    </row>
    <row r="2752" spans="1:14" s="25" customFormat="1" ht="13.35" customHeight="1">
      <c r="A2752" s="39"/>
      <c r="B2752" s="39"/>
      <c r="C2752" s="39"/>
      <c r="N2752" s="39"/>
    </row>
    <row r="2753" spans="1:14" s="25" customFormat="1" ht="13.35" customHeight="1">
      <c r="A2753" s="39"/>
      <c r="B2753" s="39"/>
      <c r="C2753" s="39"/>
      <c r="N2753" s="39"/>
    </row>
    <row r="2754" spans="1:14" s="25" customFormat="1" ht="13.35" customHeight="1">
      <c r="A2754" s="39"/>
      <c r="B2754" s="39"/>
      <c r="C2754" s="39"/>
      <c r="N2754" s="39"/>
    </row>
    <row r="2755" spans="1:14" s="25" customFormat="1" ht="13.35" customHeight="1">
      <c r="A2755" s="39"/>
      <c r="B2755" s="39"/>
      <c r="C2755" s="39"/>
      <c r="N2755" s="39"/>
    </row>
    <row r="2756" spans="1:14" s="25" customFormat="1" ht="13.35" customHeight="1">
      <c r="A2756" s="39"/>
      <c r="B2756" s="39"/>
      <c r="C2756" s="39"/>
      <c r="N2756" s="39"/>
    </row>
    <row r="2757" spans="1:14" s="25" customFormat="1" ht="13.35" customHeight="1">
      <c r="A2757" s="39"/>
      <c r="B2757" s="39"/>
      <c r="C2757" s="39"/>
      <c r="N2757" s="39"/>
    </row>
    <row r="2758" spans="1:14" s="25" customFormat="1" ht="13.35" customHeight="1">
      <c r="A2758" s="39"/>
      <c r="B2758" s="39"/>
      <c r="C2758" s="39"/>
      <c r="N2758" s="39"/>
    </row>
    <row r="2759" spans="1:14" s="25" customFormat="1" ht="13.35" customHeight="1">
      <c r="A2759" s="39"/>
      <c r="B2759" s="39"/>
      <c r="C2759" s="39"/>
      <c r="N2759" s="39"/>
    </row>
    <row r="2760" spans="1:14" s="25" customFormat="1" ht="13.35" customHeight="1">
      <c r="A2760" s="39"/>
      <c r="B2760" s="39"/>
      <c r="C2760" s="39"/>
      <c r="N2760" s="39"/>
    </row>
    <row r="2761" spans="1:14" s="25" customFormat="1" ht="13.35" customHeight="1">
      <c r="A2761" s="39"/>
      <c r="B2761" s="39"/>
      <c r="C2761" s="39"/>
      <c r="N2761" s="39"/>
    </row>
    <row r="2762" spans="1:14" s="25" customFormat="1" ht="13.35" customHeight="1">
      <c r="A2762" s="39"/>
      <c r="B2762" s="39"/>
      <c r="C2762" s="39"/>
      <c r="N2762" s="39"/>
    </row>
    <row r="2763" spans="1:14" s="25" customFormat="1" ht="13.35" customHeight="1">
      <c r="A2763" s="39"/>
      <c r="B2763" s="39"/>
      <c r="C2763" s="39"/>
      <c r="N2763" s="39"/>
    </row>
    <row r="2764" spans="1:14" s="25" customFormat="1" ht="13.35" customHeight="1">
      <c r="A2764" s="39"/>
      <c r="B2764" s="39"/>
      <c r="C2764" s="39"/>
      <c r="N2764" s="39"/>
    </row>
    <row r="2765" spans="1:14" s="25" customFormat="1" ht="13.35" customHeight="1">
      <c r="A2765" s="39"/>
      <c r="B2765" s="39"/>
      <c r="C2765" s="39"/>
      <c r="N2765" s="39"/>
    </row>
    <row r="2766" spans="1:14" s="25" customFormat="1" ht="13.35" customHeight="1">
      <c r="A2766" s="39"/>
      <c r="B2766" s="39"/>
      <c r="C2766" s="39"/>
      <c r="N2766" s="39"/>
    </row>
    <row r="2767" spans="1:14" s="25" customFormat="1" ht="13.35" customHeight="1">
      <c r="A2767" s="39"/>
      <c r="B2767" s="39"/>
      <c r="C2767" s="39"/>
      <c r="N2767" s="39"/>
    </row>
    <row r="2768" spans="1:14" s="25" customFormat="1" ht="13.35" customHeight="1">
      <c r="A2768" s="39"/>
      <c r="B2768" s="39"/>
      <c r="C2768" s="39"/>
      <c r="N2768" s="39"/>
    </row>
    <row r="2769" spans="1:14" s="25" customFormat="1" ht="13.35" customHeight="1">
      <c r="A2769" s="39"/>
      <c r="B2769" s="39"/>
      <c r="C2769" s="39"/>
      <c r="N2769" s="39"/>
    </row>
    <row r="2770" spans="1:14" s="25" customFormat="1" ht="13.35" customHeight="1">
      <c r="A2770" s="39"/>
      <c r="B2770" s="39"/>
      <c r="C2770" s="39"/>
      <c r="N2770" s="39"/>
    </row>
    <row r="2771" spans="1:14" s="25" customFormat="1" ht="13.35" customHeight="1">
      <c r="A2771" s="39"/>
      <c r="B2771" s="39"/>
      <c r="C2771" s="39"/>
      <c r="N2771" s="39"/>
    </row>
    <row r="2772" spans="1:14" s="25" customFormat="1" ht="13.35" customHeight="1">
      <c r="A2772" s="39"/>
      <c r="B2772" s="39"/>
      <c r="C2772" s="39"/>
      <c r="N2772" s="39"/>
    </row>
    <row r="2773" spans="1:14" s="25" customFormat="1" ht="13.35" customHeight="1">
      <c r="A2773" s="39"/>
      <c r="B2773" s="39"/>
      <c r="C2773" s="39"/>
      <c r="N2773" s="39"/>
    </row>
    <row r="2774" spans="1:14" s="25" customFormat="1" ht="13.35" customHeight="1">
      <c r="A2774" s="39"/>
      <c r="B2774" s="39"/>
      <c r="C2774" s="39"/>
      <c r="N2774" s="39"/>
    </row>
    <row r="2775" spans="1:14" s="25" customFormat="1" ht="13.35" customHeight="1">
      <c r="A2775" s="39"/>
      <c r="B2775" s="39"/>
      <c r="C2775" s="39"/>
      <c r="N2775" s="39"/>
    </row>
    <row r="2776" spans="1:14" s="25" customFormat="1" ht="13.35" customHeight="1">
      <c r="A2776" s="39"/>
      <c r="B2776" s="39"/>
      <c r="C2776" s="39"/>
      <c r="N2776" s="39"/>
    </row>
    <row r="2777" spans="1:14" s="25" customFormat="1" ht="13.35" customHeight="1">
      <c r="A2777" s="39"/>
      <c r="B2777" s="39"/>
      <c r="C2777" s="39"/>
      <c r="N2777" s="39"/>
    </row>
    <row r="2778" spans="1:14" s="25" customFormat="1" ht="13.35" customHeight="1">
      <c r="A2778" s="39"/>
      <c r="B2778" s="39"/>
      <c r="C2778" s="39"/>
      <c r="N2778" s="39"/>
    </row>
    <row r="2779" spans="1:14" s="25" customFormat="1" ht="13.35" customHeight="1">
      <c r="A2779" s="39"/>
      <c r="B2779" s="39"/>
      <c r="C2779" s="39"/>
      <c r="N2779" s="39"/>
    </row>
    <row r="2780" spans="1:14" s="25" customFormat="1" ht="13.35" customHeight="1">
      <c r="A2780" s="39"/>
      <c r="B2780" s="39"/>
      <c r="C2780" s="39"/>
      <c r="N2780" s="39"/>
    </row>
    <row r="2781" spans="1:14" s="25" customFormat="1" ht="13.35" customHeight="1">
      <c r="A2781" s="39"/>
      <c r="B2781" s="39"/>
      <c r="C2781" s="39"/>
      <c r="N2781" s="39"/>
    </row>
    <row r="2782" spans="1:14" s="25" customFormat="1" ht="13.35" customHeight="1">
      <c r="A2782" s="39"/>
      <c r="B2782" s="39"/>
      <c r="C2782" s="39"/>
      <c r="N2782" s="39"/>
    </row>
    <row r="2783" spans="1:14" s="25" customFormat="1" ht="13.35" customHeight="1">
      <c r="A2783" s="39"/>
      <c r="B2783" s="39"/>
      <c r="C2783" s="39"/>
      <c r="N2783" s="39"/>
    </row>
    <row r="2784" spans="1:14" s="25" customFormat="1" ht="13.35" customHeight="1">
      <c r="A2784" s="39"/>
      <c r="B2784" s="39"/>
      <c r="C2784" s="39"/>
      <c r="N2784" s="39"/>
    </row>
    <row r="2785" spans="1:14" s="25" customFormat="1" ht="13.35" customHeight="1">
      <c r="A2785" s="39"/>
      <c r="B2785" s="39"/>
      <c r="C2785" s="39"/>
      <c r="N2785" s="39"/>
    </row>
    <row r="2786" spans="1:14" s="25" customFormat="1" ht="13.35" customHeight="1">
      <c r="A2786" s="39"/>
      <c r="B2786" s="39"/>
      <c r="C2786" s="39"/>
      <c r="N2786" s="39"/>
    </row>
    <row r="2787" spans="1:14" s="25" customFormat="1" ht="13.35" customHeight="1">
      <c r="A2787" s="39"/>
      <c r="B2787" s="39"/>
      <c r="C2787" s="39"/>
      <c r="N2787" s="39"/>
    </row>
    <row r="2788" spans="1:14" s="25" customFormat="1" ht="13.35" customHeight="1">
      <c r="A2788" s="39"/>
      <c r="B2788" s="39"/>
      <c r="C2788" s="39"/>
      <c r="N2788" s="39"/>
    </row>
    <row r="2789" spans="1:14" s="25" customFormat="1" ht="13.35" customHeight="1">
      <c r="A2789" s="39"/>
      <c r="B2789" s="39"/>
      <c r="C2789" s="39"/>
      <c r="N2789" s="39"/>
    </row>
    <row r="2790" spans="1:14" s="25" customFormat="1" ht="13.35" customHeight="1">
      <c r="A2790" s="39"/>
      <c r="B2790" s="39"/>
      <c r="C2790" s="39"/>
      <c r="N2790" s="39"/>
    </row>
    <row r="2791" spans="1:14" s="25" customFormat="1" ht="13.35" customHeight="1">
      <c r="A2791" s="39"/>
      <c r="B2791" s="39"/>
      <c r="C2791" s="39"/>
      <c r="N2791" s="39"/>
    </row>
    <row r="2792" spans="1:14" s="25" customFormat="1" ht="13.35" customHeight="1">
      <c r="A2792" s="39"/>
      <c r="B2792" s="39"/>
      <c r="C2792" s="39"/>
      <c r="N2792" s="39"/>
    </row>
    <row r="2793" spans="1:14" s="25" customFormat="1" ht="13.35" customHeight="1">
      <c r="A2793" s="39"/>
      <c r="B2793" s="39"/>
      <c r="C2793" s="39"/>
      <c r="N2793" s="39"/>
    </row>
    <row r="2794" spans="1:14" s="25" customFormat="1" ht="13.35" customHeight="1">
      <c r="A2794" s="39"/>
      <c r="B2794" s="39"/>
      <c r="C2794" s="39"/>
      <c r="N2794" s="39"/>
    </row>
    <row r="2795" spans="1:14" s="25" customFormat="1" ht="13.35" customHeight="1">
      <c r="A2795" s="39"/>
      <c r="B2795" s="39"/>
      <c r="C2795" s="39"/>
      <c r="N2795" s="39"/>
    </row>
    <row r="2796" spans="1:14" s="25" customFormat="1" ht="13.35" customHeight="1">
      <c r="A2796" s="39"/>
      <c r="B2796" s="39"/>
      <c r="C2796" s="39"/>
      <c r="N2796" s="39"/>
    </row>
    <row r="2797" spans="1:14" s="25" customFormat="1" ht="13.35" customHeight="1">
      <c r="A2797" s="39"/>
      <c r="B2797" s="39"/>
      <c r="C2797" s="39"/>
      <c r="N2797" s="39"/>
    </row>
    <row r="2798" spans="1:14" s="25" customFormat="1" ht="13.35" customHeight="1">
      <c r="A2798" s="39"/>
      <c r="B2798" s="39"/>
      <c r="C2798" s="39"/>
      <c r="N2798" s="39"/>
    </row>
    <row r="2799" spans="1:14" s="25" customFormat="1" ht="13.35" customHeight="1">
      <c r="A2799" s="39"/>
      <c r="B2799" s="39"/>
      <c r="C2799" s="39"/>
      <c r="N2799" s="39"/>
    </row>
    <row r="2800" spans="1:14" s="25" customFormat="1" ht="13.35" customHeight="1">
      <c r="A2800" s="39"/>
      <c r="B2800" s="39"/>
      <c r="C2800" s="39"/>
      <c r="N2800" s="39"/>
    </row>
    <row r="2801" spans="1:14" s="25" customFormat="1" ht="13.35" customHeight="1">
      <c r="A2801" s="39"/>
      <c r="B2801" s="39"/>
      <c r="C2801" s="39"/>
      <c r="N2801" s="39"/>
    </row>
    <row r="2802" spans="1:14" s="25" customFormat="1" ht="13.35" customHeight="1">
      <c r="A2802" s="39"/>
      <c r="B2802" s="39"/>
      <c r="C2802" s="39"/>
      <c r="N2802" s="39"/>
    </row>
    <row r="2803" spans="1:14" s="25" customFormat="1" ht="13.35" customHeight="1">
      <c r="A2803" s="39"/>
      <c r="B2803" s="39"/>
      <c r="C2803" s="39"/>
      <c r="N2803" s="39"/>
    </row>
    <row r="2804" spans="1:14" s="25" customFormat="1" ht="13.35" customHeight="1">
      <c r="A2804" s="39"/>
      <c r="B2804" s="39"/>
      <c r="C2804" s="39"/>
      <c r="N2804" s="39"/>
    </row>
    <row r="2805" spans="1:14" s="25" customFormat="1" ht="13.35" customHeight="1">
      <c r="A2805" s="39"/>
      <c r="B2805" s="39"/>
      <c r="C2805" s="39"/>
      <c r="N2805" s="39"/>
    </row>
    <row r="2806" spans="1:14" s="25" customFormat="1" ht="13.35" customHeight="1">
      <c r="A2806" s="39"/>
      <c r="B2806" s="39"/>
      <c r="C2806" s="39"/>
      <c r="N2806" s="39"/>
    </row>
    <row r="2807" spans="1:14" s="25" customFormat="1" ht="13.35" customHeight="1">
      <c r="A2807" s="39"/>
      <c r="B2807" s="39"/>
      <c r="C2807" s="39"/>
      <c r="N2807" s="39"/>
    </row>
    <row r="2808" spans="1:14" s="25" customFormat="1" ht="13.35" customHeight="1">
      <c r="A2808" s="39"/>
      <c r="B2808" s="39"/>
      <c r="C2808" s="39"/>
      <c r="N2808" s="39"/>
    </row>
    <row r="2809" spans="1:14" s="25" customFormat="1" ht="13.35" customHeight="1">
      <c r="A2809" s="39"/>
      <c r="B2809" s="39"/>
      <c r="C2809" s="39"/>
      <c r="N2809" s="39"/>
    </row>
    <row r="2810" spans="1:14" s="25" customFormat="1" ht="13.35" customHeight="1">
      <c r="A2810" s="39"/>
      <c r="B2810" s="39"/>
      <c r="C2810" s="39"/>
      <c r="N2810" s="39"/>
    </row>
    <row r="2811" spans="1:14" s="25" customFormat="1" ht="13.35" customHeight="1">
      <c r="A2811" s="39"/>
      <c r="B2811" s="39"/>
      <c r="C2811" s="39"/>
      <c r="N2811" s="39"/>
    </row>
    <row r="2812" spans="1:14" s="25" customFormat="1" ht="13.35" customHeight="1">
      <c r="A2812" s="39"/>
      <c r="B2812" s="39"/>
      <c r="C2812" s="39"/>
      <c r="N2812" s="39"/>
    </row>
    <row r="2813" spans="1:14" s="25" customFormat="1" ht="13.35" customHeight="1">
      <c r="A2813" s="39"/>
      <c r="B2813" s="39"/>
      <c r="C2813" s="39"/>
      <c r="N2813" s="39"/>
    </row>
    <row r="2814" spans="1:14" s="25" customFormat="1" ht="13.35" customHeight="1">
      <c r="A2814" s="39"/>
      <c r="B2814" s="39"/>
      <c r="C2814" s="39"/>
      <c r="N2814" s="39"/>
    </row>
    <row r="2815" spans="1:14" s="25" customFormat="1" ht="13.35" customHeight="1">
      <c r="A2815" s="39"/>
      <c r="B2815" s="39"/>
      <c r="C2815" s="39"/>
      <c r="N2815" s="39"/>
    </row>
    <row r="2816" spans="1:14" s="25" customFormat="1" ht="13.35" customHeight="1">
      <c r="A2816" s="39"/>
      <c r="B2816" s="39"/>
      <c r="C2816" s="39"/>
      <c r="N2816" s="39"/>
    </row>
    <row r="2817" spans="1:14" s="25" customFormat="1" ht="13.35" customHeight="1">
      <c r="A2817" s="39"/>
      <c r="B2817" s="39"/>
      <c r="C2817" s="39"/>
      <c r="N2817" s="39"/>
    </row>
    <row r="2818" spans="1:14" s="25" customFormat="1" ht="13.35" customHeight="1">
      <c r="A2818" s="39"/>
      <c r="B2818" s="39"/>
      <c r="C2818" s="39"/>
      <c r="N2818" s="39"/>
    </row>
    <row r="2819" spans="1:14" s="25" customFormat="1" ht="13.35" customHeight="1">
      <c r="A2819" s="39"/>
      <c r="B2819" s="39"/>
      <c r="C2819" s="39"/>
      <c r="N2819" s="39"/>
    </row>
    <row r="2820" spans="1:14" s="25" customFormat="1" ht="13.35" customHeight="1">
      <c r="A2820" s="39"/>
      <c r="B2820" s="39"/>
      <c r="C2820" s="39"/>
      <c r="N2820" s="39"/>
    </row>
    <row r="2821" spans="1:14" s="25" customFormat="1" ht="13.35" customHeight="1">
      <c r="A2821" s="39"/>
      <c r="B2821" s="39"/>
      <c r="C2821" s="39"/>
      <c r="N2821" s="39"/>
    </row>
    <row r="2822" spans="1:14" s="25" customFormat="1" ht="13.35" customHeight="1">
      <c r="A2822" s="39"/>
      <c r="B2822" s="39"/>
      <c r="C2822" s="39"/>
      <c r="N2822" s="39"/>
    </row>
    <row r="2823" spans="1:14" s="25" customFormat="1" ht="13.35" customHeight="1">
      <c r="A2823" s="39"/>
      <c r="B2823" s="39"/>
      <c r="C2823" s="39"/>
      <c r="N2823" s="39"/>
    </row>
    <row r="2824" spans="1:14" s="25" customFormat="1" ht="13.35" customHeight="1">
      <c r="A2824" s="39"/>
      <c r="B2824" s="39"/>
      <c r="C2824" s="39"/>
      <c r="N2824" s="39"/>
    </row>
    <row r="2825" spans="1:14" s="25" customFormat="1" ht="13.35" customHeight="1">
      <c r="A2825" s="39"/>
      <c r="B2825" s="39"/>
      <c r="C2825" s="39"/>
      <c r="N2825" s="39"/>
    </row>
    <row r="2826" spans="1:14" s="25" customFormat="1" ht="13.35" customHeight="1">
      <c r="A2826" s="39"/>
      <c r="B2826" s="39"/>
      <c r="C2826" s="39"/>
      <c r="N2826" s="39"/>
    </row>
    <row r="2827" spans="1:14" s="25" customFormat="1" ht="13.35" customHeight="1">
      <c r="A2827" s="39"/>
      <c r="B2827" s="39"/>
      <c r="C2827" s="39"/>
      <c r="N2827" s="39"/>
    </row>
    <row r="2828" spans="1:14" s="25" customFormat="1" ht="13.35" customHeight="1">
      <c r="A2828" s="39"/>
      <c r="B2828" s="39"/>
      <c r="C2828" s="39"/>
      <c r="N2828" s="39"/>
    </row>
    <row r="2829" spans="1:14" s="25" customFormat="1" ht="13.35" customHeight="1">
      <c r="A2829" s="39"/>
      <c r="B2829" s="39"/>
      <c r="C2829" s="39"/>
      <c r="N2829" s="39"/>
    </row>
    <row r="2830" spans="1:14" s="25" customFormat="1" ht="13.35" customHeight="1">
      <c r="A2830" s="39"/>
      <c r="B2830" s="39"/>
      <c r="C2830" s="39"/>
      <c r="N2830" s="39"/>
    </row>
    <row r="2831" spans="1:14" s="25" customFormat="1" ht="13.35" customHeight="1">
      <c r="A2831" s="39"/>
      <c r="B2831" s="39"/>
      <c r="C2831" s="39"/>
      <c r="N2831" s="39"/>
    </row>
    <row r="2832" spans="1:14" s="25" customFormat="1" ht="13.35" customHeight="1">
      <c r="A2832" s="39"/>
      <c r="B2832" s="39"/>
      <c r="C2832" s="39"/>
      <c r="N2832" s="39"/>
    </row>
    <row r="2833" spans="1:14" s="25" customFormat="1" ht="13.35" customHeight="1">
      <c r="A2833" s="39"/>
      <c r="B2833" s="39"/>
      <c r="C2833" s="39"/>
      <c r="N2833" s="39"/>
    </row>
    <row r="2834" spans="1:14" s="25" customFormat="1" ht="13.35" customHeight="1">
      <c r="A2834" s="39"/>
      <c r="B2834" s="39"/>
      <c r="C2834" s="39"/>
      <c r="N2834" s="39"/>
    </row>
    <row r="2835" spans="1:14" s="25" customFormat="1" ht="13.35" customHeight="1">
      <c r="A2835" s="39"/>
      <c r="B2835" s="39"/>
      <c r="C2835" s="39"/>
      <c r="N2835" s="39"/>
    </row>
    <row r="2836" spans="1:14" s="25" customFormat="1" ht="13.35" customHeight="1">
      <c r="A2836" s="39"/>
      <c r="B2836" s="39"/>
      <c r="C2836" s="39"/>
      <c r="N2836" s="39"/>
    </row>
    <row r="2837" spans="1:14" s="25" customFormat="1" ht="13.35" customHeight="1">
      <c r="A2837" s="39"/>
      <c r="B2837" s="39"/>
      <c r="C2837" s="39"/>
      <c r="N2837" s="39"/>
    </row>
    <row r="2838" spans="1:14" s="25" customFormat="1" ht="13.35" customHeight="1">
      <c r="A2838" s="39"/>
      <c r="B2838" s="39"/>
      <c r="C2838" s="39"/>
      <c r="N2838" s="39"/>
    </row>
    <row r="2839" spans="1:14" s="25" customFormat="1" ht="13.35" customHeight="1">
      <c r="A2839" s="39"/>
      <c r="B2839" s="39"/>
      <c r="C2839" s="39"/>
      <c r="N2839" s="39"/>
    </row>
    <row r="2840" spans="1:14" s="25" customFormat="1" ht="13.35" customHeight="1">
      <c r="A2840" s="39"/>
      <c r="B2840" s="39"/>
      <c r="C2840" s="39"/>
      <c r="N2840" s="39"/>
    </row>
    <row r="2841" spans="1:14" s="25" customFormat="1" ht="13.35" customHeight="1">
      <c r="A2841" s="39"/>
      <c r="B2841" s="39"/>
      <c r="C2841" s="39"/>
      <c r="N2841" s="39"/>
    </row>
    <row r="2842" spans="1:14" s="25" customFormat="1" ht="13.35" customHeight="1">
      <c r="A2842" s="39"/>
      <c r="B2842" s="39"/>
      <c r="C2842" s="39"/>
      <c r="N2842" s="39"/>
    </row>
    <row r="2843" spans="1:14" s="25" customFormat="1" ht="13.35" customHeight="1">
      <c r="A2843" s="39"/>
      <c r="B2843" s="39"/>
      <c r="C2843" s="39"/>
      <c r="N2843" s="39"/>
    </row>
    <row r="2844" spans="1:14" s="25" customFormat="1" ht="13.35" customHeight="1">
      <c r="A2844" s="39"/>
      <c r="B2844" s="39"/>
      <c r="C2844" s="39"/>
      <c r="N2844" s="39"/>
    </row>
    <row r="2845" spans="1:14" s="25" customFormat="1" ht="13.35" customHeight="1">
      <c r="A2845" s="39"/>
      <c r="B2845" s="39"/>
      <c r="C2845" s="39"/>
      <c r="N2845" s="39"/>
    </row>
    <row r="2846" spans="1:14" s="25" customFormat="1" ht="13.35" customHeight="1">
      <c r="A2846" s="39"/>
      <c r="B2846" s="39"/>
      <c r="C2846" s="39"/>
      <c r="N2846" s="39"/>
    </row>
    <row r="2847" spans="1:14" s="25" customFormat="1" ht="13.35" customHeight="1">
      <c r="A2847" s="39"/>
      <c r="B2847" s="39"/>
      <c r="C2847" s="39"/>
      <c r="N2847" s="39"/>
    </row>
    <row r="2848" spans="1:14" s="25" customFormat="1" ht="13.35" customHeight="1">
      <c r="A2848" s="39"/>
      <c r="B2848" s="39"/>
      <c r="C2848" s="39"/>
      <c r="N2848" s="39"/>
    </row>
    <row r="2849" spans="1:14" s="25" customFormat="1" ht="13.35" customHeight="1">
      <c r="A2849" s="39"/>
      <c r="B2849" s="39"/>
      <c r="C2849" s="39"/>
      <c r="N2849" s="39"/>
    </row>
    <row r="2850" spans="1:14" s="25" customFormat="1" ht="13.35" customHeight="1">
      <c r="A2850" s="39"/>
      <c r="B2850" s="39"/>
      <c r="C2850" s="39"/>
      <c r="N2850" s="39"/>
    </row>
    <row r="2851" spans="1:14" s="25" customFormat="1" ht="13.35" customHeight="1">
      <c r="A2851" s="39"/>
      <c r="B2851" s="39"/>
      <c r="C2851" s="39"/>
      <c r="N2851" s="39"/>
    </row>
    <row r="2852" spans="1:14" s="25" customFormat="1" ht="13.35" customHeight="1">
      <c r="A2852" s="39"/>
      <c r="B2852" s="39"/>
      <c r="C2852" s="39"/>
      <c r="N2852" s="39"/>
    </row>
    <row r="2853" spans="1:14" s="25" customFormat="1" ht="13.35" customHeight="1">
      <c r="A2853" s="39"/>
      <c r="B2853" s="39"/>
      <c r="C2853" s="39"/>
      <c r="N2853" s="39"/>
    </row>
    <row r="2854" spans="1:14" s="25" customFormat="1" ht="13.35" customHeight="1">
      <c r="A2854" s="39"/>
      <c r="B2854" s="39"/>
      <c r="C2854" s="39"/>
      <c r="N2854" s="39"/>
    </row>
    <row r="2855" spans="1:14" s="25" customFormat="1" ht="13.35" customHeight="1">
      <c r="A2855" s="39"/>
      <c r="B2855" s="39"/>
      <c r="C2855" s="39"/>
      <c r="N2855" s="39"/>
    </row>
    <row r="2856" spans="1:14" s="25" customFormat="1" ht="13.35" customHeight="1">
      <c r="A2856" s="39"/>
      <c r="B2856" s="39"/>
      <c r="C2856" s="39"/>
      <c r="N2856" s="39"/>
    </row>
    <row r="2857" spans="1:14" s="25" customFormat="1" ht="13.35" customHeight="1">
      <c r="A2857" s="39"/>
      <c r="B2857" s="39"/>
      <c r="C2857" s="39"/>
      <c r="N2857" s="39"/>
    </row>
    <row r="2858" spans="1:14" s="25" customFormat="1" ht="13.35" customHeight="1">
      <c r="A2858" s="39"/>
      <c r="B2858" s="39"/>
      <c r="C2858" s="39"/>
      <c r="N2858" s="39"/>
    </row>
    <row r="2859" spans="1:14" s="25" customFormat="1" ht="13.35" customHeight="1">
      <c r="A2859" s="39"/>
      <c r="B2859" s="39"/>
      <c r="C2859" s="39"/>
      <c r="N2859" s="39"/>
    </row>
    <row r="2860" spans="1:14" s="25" customFormat="1" ht="13.35" customHeight="1">
      <c r="A2860" s="39"/>
      <c r="B2860" s="39"/>
      <c r="C2860" s="39"/>
      <c r="N2860" s="39"/>
    </row>
    <row r="2861" spans="1:14" s="25" customFormat="1" ht="13.35" customHeight="1">
      <c r="A2861" s="39"/>
      <c r="B2861" s="39"/>
      <c r="C2861" s="39"/>
      <c r="N2861" s="39"/>
    </row>
    <row r="2862" spans="1:14" s="25" customFormat="1" ht="13.35" customHeight="1">
      <c r="A2862" s="39"/>
      <c r="B2862" s="39"/>
      <c r="C2862" s="39"/>
      <c r="N2862" s="39"/>
    </row>
    <row r="2863" spans="1:14" s="25" customFormat="1" ht="13.35" customHeight="1">
      <c r="A2863" s="39"/>
      <c r="B2863" s="39"/>
      <c r="C2863" s="39"/>
      <c r="N2863" s="39"/>
    </row>
    <row r="2864" spans="1:14" s="25" customFormat="1" ht="13.35" customHeight="1">
      <c r="A2864" s="39"/>
      <c r="B2864" s="39"/>
      <c r="C2864" s="39"/>
      <c r="N2864" s="39"/>
    </row>
    <row r="2865" spans="1:14" s="25" customFormat="1" ht="13.35" customHeight="1">
      <c r="A2865" s="39"/>
      <c r="B2865" s="39"/>
      <c r="C2865" s="39"/>
      <c r="N2865" s="39"/>
    </row>
    <row r="2866" spans="1:14" s="25" customFormat="1" ht="13.35" customHeight="1">
      <c r="A2866" s="39"/>
      <c r="B2866" s="39"/>
      <c r="C2866" s="39"/>
      <c r="N2866" s="39"/>
    </row>
    <row r="2867" spans="1:14" s="25" customFormat="1" ht="13.35" customHeight="1">
      <c r="A2867" s="39"/>
      <c r="B2867" s="39"/>
      <c r="C2867" s="39"/>
      <c r="N2867" s="39"/>
    </row>
    <row r="2868" spans="1:14" s="25" customFormat="1" ht="13.35" customHeight="1">
      <c r="A2868" s="39"/>
      <c r="B2868" s="39"/>
      <c r="C2868" s="39"/>
      <c r="N2868" s="39"/>
    </row>
    <row r="2869" spans="1:14" s="25" customFormat="1" ht="13.35" customHeight="1">
      <c r="A2869" s="39"/>
      <c r="B2869" s="39"/>
      <c r="C2869" s="39"/>
      <c r="N2869" s="39"/>
    </row>
    <row r="2870" spans="1:14" s="25" customFormat="1" ht="13.35" customHeight="1">
      <c r="A2870" s="39"/>
      <c r="B2870" s="39"/>
      <c r="C2870" s="39"/>
      <c r="N2870" s="39"/>
    </row>
    <row r="2871" spans="1:14" s="25" customFormat="1" ht="13.35" customHeight="1">
      <c r="A2871" s="39"/>
      <c r="B2871" s="39"/>
      <c r="C2871" s="39"/>
      <c r="N2871" s="39"/>
    </row>
    <row r="2872" spans="1:14" s="25" customFormat="1" ht="13.35" customHeight="1">
      <c r="A2872" s="39"/>
      <c r="B2872" s="39"/>
      <c r="C2872" s="39"/>
      <c r="N2872" s="39"/>
    </row>
    <row r="2873" spans="1:14" s="25" customFormat="1" ht="13.35" customHeight="1">
      <c r="A2873" s="39"/>
      <c r="B2873" s="39"/>
      <c r="C2873" s="39"/>
      <c r="N2873" s="39"/>
    </row>
    <row r="2874" spans="1:14" s="25" customFormat="1" ht="13.35" customHeight="1">
      <c r="A2874" s="39"/>
      <c r="B2874" s="39"/>
      <c r="C2874" s="39"/>
      <c r="N2874" s="39"/>
    </row>
    <row r="2875" spans="1:14" s="25" customFormat="1" ht="13.35" customHeight="1">
      <c r="A2875" s="39"/>
      <c r="B2875" s="39"/>
      <c r="C2875" s="39"/>
      <c r="N2875" s="39"/>
    </row>
    <row r="2876" spans="1:14" s="25" customFormat="1" ht="13.35" customHeight="1">
      <c r="A2876" s="39"/>
      <c r="B2876" s="39"/>
      <c r="C2876" s="39"/>
      <c r="N2876" s="39"/>
    </row>
    <row r="2877" spans="1:14" s="25" customFormat="1" ht="13.35" customHeight="1">
      <c r="A2877" s="39"/>
      <c r="B2877" s="39"/>
      <c r="C2877" s="39"/>
      <c r="N2877" s="39"/>
    </row>
    <row r="2878" spans="1:14" s="25" customFormat="1" ht="13.35" customHeight="1">
      <c r="A2878" s="39"/>
      <c r="B2878" s="39"/>
      <c r="C2878" s="39"/>
      <c r="N2878" s="39"/>
    </row>
    <row r="2879" spans="1:14" s="25" customFormat="1" ht="13.35" customHeight="1">
      <c r="A2879" s="39"/>
      <c r="B2879" s="39"/>
      <c r="C2879" s="39"/>
      <c r="N2879" s="39"/>
    </row>
    <row r="2880" spans="1:14" s="25" customFormat="1" ht="13.35" customHeight="1">
      <c r="A2880" s="39"/>
      <c r="B2880" s="39"/>
      <c r="C2880" s="39"/>
      <c r="N2880" s="39"/>
    </row>
    <row r="2881" spans="1:14" s="25" customFormat="1" ht="13.35" customHeight="1">
      <c r="A2881" s="39"/>
      <c r="B2881" s="39"/>
      <c r="C2881" s="39"/>
      <c r="N2881" s="39"/>
    </row>
    <row r="2882" spans="1:14" s="25" customFormat="1" ht="13.35" customHeight="1">
      <c r="A2882" s="39"/>
      <c r="B2882" s="39"/>
      <c r="C2882" s="39"/>
      <c r="N2882" s="39"/>
    </row>
    <row r="2883" spans="1:14" s="25" customFormat="1" ht="13.35" customHeight="1">
      <c r="A2883" s="39"/>
      <c r="B2883" s="39"/>
      <c r="C2883" s="39"/>
      <c r="N2883" s="39"/>
    </row>
    <row r="2884" spans="1:14" s="25" customFormat="1" ht="13.35" customHeight="1">
      <c r="A2884" s="39"/>
      <c r="B2884" s="39"/>
      <c r="C2884" s="39"/>
      <c r="N2884" s="39"/>
    </row>
    <row r="2885" spans="1:14" s="25" customFormat="1" ht="13.35" customHeight="1">
      <c r="A2885" s="39"/>
      <c r="B2885" s="39"/>
      <c r="C2885" s="39"/>
      <c r="N2885" s="39"/>
    </row>
    <row r="2886" spans="1:14" s="25" customFormat="1" ht="13.35" customHeight="1">
      <c r="A2886" s="39"/>
      <c r="B2886" s="39"/>
      <c r="C2886" s="39"/>
      <c r="N2886" s="39"/>
    </row>
    <row r="2887" spans="1:14" s="25" customFormat="1" ht="13.35" customHeight="1">
      <c r="A2887" s="39"/>
      <c r="B2887" s="39"/>
      <c r="C2887" s="39"/>
      <c r="N2887" s="39"/>
    </row>
    <row r="2888" spans="1:14" s="25" customFormat="1" ht="13.35" customHeight="1">
      <c r="A2888" s="39"/>
      <c r="B2888" s="39"/>
      <c r="C2888" s="39"/>
      <c r="N2888" s="39"/>
    </row>
    <row r="2889" spans="1:14" s="25" customFormat="1" ht="13.35" customHeight="1">
      <c r="A2889" s="39"/>
      <c r="B2889" s="39"/>
      <c r="C2889" s="39"/>
      <c r="N2889" s="39"/>
    </row>
    <row r="2890" spans="1:14" s="25" customFormat="1" ht="13.35" customHeight="1">
      <c r="A2890" s="39"/>
      <c r="B2890" s="39"/>
      <c r="C2890" s="39"/>
      <c r="N2890" s="39"/>
    </row>
    <row r="2891" spans="1:14" s="25" customFormat="1" ht="13.35" customHeight="1">
      <c r="A2891" s="39"/>
      <c r="B2891" s="39"/>
      <c r="C2891" s="39"/>
      <c r="N2891" s="39"/>
    </row>
    <row r="2892" spans="1:14" s="25" customFormat="1" ht="13.35" customHeight="1">
      <c r="A2892" s="39"/>
      <c r="B2892" s="39"/>
      <c r="C2892" s="39"/>
      <c r="N2892" s="39"/>
    </row>
    <row r="2893" spans="1:14" s="25" customFormat="1" ht="13.35" customHeight="1">
      <c r="A2893" s="39"/>
      <c r="B2893" s="39"/>
      <c r="C2893" s="39"/>
      <c r="N2893" s="39"/>
    </row>
    <row r="2894" spans="1:14" s="25" customFormat="1" ht="13.35" customHeight="1">
      <c r="A2894" s="39"/>
      <c r="B2894" s="39"/>
      <c r="C2894" s="39"/>
      <c r="N2894" s="39"/>
    </row>
    <row r="2895" spans="1:14" s="25" customFormat="1" ht="13.35" customHeight="1">
      <c r="A2895" s="39"/>
      <c r="B2895" s="39"/>
      <c r="C2895" s="39"/>
      <c r="N2895" s="39"/>
    </row>
    <row r="2896" spans="1:14" s="25" customFormat="1" ht="13.35" customHeight="1">
      <c r="A2896" s="39"/>
      <c r="B2896" s="39"/>
      <c r="C2896" s="39"/>
      <c r="N2896" s="39"/>
    </row>
    <row r="2897" spans="1:14" s="25" customFormat="1" ht="13.35" customHeight="1">
      <c r="A2897" s="39"/>
      <c r="B2897" s="39"/>
      <c r="C2897" s="39"/>
      <c r="N2897" s="39"/>
    </row>
    <row r="2898" spans="1:14" s="25" customFormat="1" ht="13.35" customHeight="1">
      <c r="A2898" s="39"/>
      <c r="B2898" s="39"/>
      <c r="C2898" s="39"/>
      <c r="N2898" s="39"/>
    </row>
    <row r="2899" spans="1:14" s="25" customFormat="1" ht="13.35" customHeight="1">
      <c r="A2899" s="39"/>
      <c r="B2899" s="39"/>
      <c r="C2899" s="39"/>
      <c r="N2899" s="39"/>
    </row>
    <row r="2900" spans="1:14" s="25" customFormat="1" ht="13.35" customHeight="1">
      <c r="A2900" s="39"/>
      <c r="B2900" s="39"/>
      <c r="C2900" s="39"/>
      <c r="N2900" s="39"/>
    </row>
    <row r="2901" spans="1:14" s="25" customFormat="1" ht="13.35" customHeight="1">
      <c r="A2901" s="39"/>
      <c r="B2901" s="39"/>
      <c r="C2901" s="39"/>
      <c r="N2901" s="39"/>
    </row>
    <row r="2902" spans="1:14" s="25" customFormat="1" ht="13.35" customHeight="1">
      <c r="A2902" s="39"/>
      <c r="B2902" s="39"/>
      <c r="C2902" s="39"/>
      <c r="N2902" s="39"/>
    </row>
    <row r="2903" spans="1:14" s="25" customFormat="1" ht="13.35" customHeight="1">
      <c r="A2903" s="39"/>
      <c r="B2903" s="39"/>
      <c r="C2903" s="39"/>
      <c r="N2903" s="39"/>
    </row>
    <row r="2904" spans="1:14" s="25" customFormat="1" ht="13.35" customHeight="1">
      <c r="A2904" s="39"/>
      <c r="B2904" s="39"/>
      <c r="C2904" s="39"/>
      <c r="N2904" s="39"/>
    </row>
    <row r="2905" spans="1:14" s="25" customFormat="1" ht="13.35" customHeight="1">
      <c r="A2905" s="39"/>
      <c r="B2905" s="39"/>
      <c r="C2905" s="39"/>
      <c r="N2905" s="39"/>
    </row>
    <row r="2906" spans="1:14" s="25" customFormat="1" ht="13.35" customHeight="1">
      <c r="A2906" s="39"/>
      <c r="B2906" s="39"/>
      <c r="C2906" s="39"/>
      <c r="N2906" s="39"/>
    </row>
    <row r="2907" spans="1:14" s="25" customFormat="1" ht="13.35" customHeight="1">
      <c r="A2907" s="39"/>
      <c r="B2907" s="39"/>
      <c r="C2907" s="39"/>
      <c r="N2907" s="39"/>
    </row>
    <row r="2908" spans="1:14" s="25" customFormat="1" ht="13.35" customHeight="1">
      <c r="A2908" s="39"/>
      <c r="B2908" s="39"/>
      <c r="C2908" s="39"/>
      <c r="N2908" s="39"/>
    </row>
    <row r="2909" spans="1:14" s="25" customFormat="1" ht="13.35" customHeight="1">
      <c r="A2909" s="39"/>
      <c r="B2909" s="39"/>
      <c r="C2909" s="39"/>
      <c r="N2909" s="39"/>
    </row>
    <row r="2910" spans="1:14" s="25" customFormat="1" ht="13.35" customHeight="1">
      <c r="A2910" s="39"/>
      <c r="B2910" s="39"/>
      <c r="C2910" s="39"/>
      <c r="N2910" s="39"/>
    </row>
    <row r="2911" spans="1:14" s="25" customFormat="1" ht="13.35" customHeight="1">
      <c r="A2911" s="39"/>
      <c r="B2911" s="39"/>
      <c r="C2911" s="39"/>
      <c r="N2911" s="39"/>
    </row>
    <row r="2912" spans="1:14" s="25" customFormat="1" ht="13.35" customHeight="1">
      <c r="A2912" s="39"/>
      <c r="B2912" s="39"/>
      <c r="C2912" s="39"/>
      <c r="N2912" s="39"/>
    </row>
    <row r="2913" spans="1:14" s="25" customFormat="1" ht="13.35" customHeight="1">
      <c r="A2913" s="39"/>
      <c r="B2913" s="39"/>
      <c r="C2913" s="39"/>
      <c r="N2913" s="39"/>
    </row>
    <row r="2914" spans="1:14" s="25" customFormat="1" ht="13.35" customHeight="1">
      <c r="A2914" s="39"/>
      <c r="B2914" s="39"/>
      <c r="C2914" s="39"/>
      <c r="N2914" s="39"/>
    </row>
    <row r="2915" spans="1:14" s="25" customFormat="1" ht="13.35" customHeight="1">
      <c r="A2915" s="39"/>
      <c r="B2915" s="39"/>
      <c r="C2915" s="39"/>
      <c r="N2915" s="39"/>
    </row>
    <row r="2916" spans="1:14" s="25" customFormat="1" ht="13.35" customHeight="1">
      <c r="A2916" s="39"/>
      <c r="B2916" s="39"/>
      <c r="C2916" s="39"/>
      <c r="N2916" s="39"/>
    </row>
    <row r="2917" spans="1:14" s="25" customFormat="1" ht="13.35" customHeight="1">
      <c r="A2917" s="39"/>
      <c r="B2917" s="39"/>
      <c r="C2917" s="39"/>
      <c r="N2917" s="39"/>
    </row>
    <row r="2918" spans="1:14" s="25" customFormat="1" ht="13.35" customHeight="1">
      <c r="A2918" s="39"/>
      <c r="B2918" s="39"/>
      <c r="C2918" s="39"/>
      <c r="N2918" s="39"/>
    </row>
    <row r="2919" spans="1:14" s="25" customFormat="1" ht="13.35" customHeight="1">
      <c r="A2919" s="39"/>
      <c r="B2919" s="39"/>
      <c r="C2919" s="39"/>
      <c r="N2919" s="39"/>
    </row>
    <row r="2920" spans="1:14" s="25" customFormat="1" ht="13.35" customHeight="1">
      <c r="A2920" s="39"/>
      <c r="B2920" s="39"/>
      <c r="C2920" s="39"/>
      <c r="N2920" s="39"/>
    </row>
    <row r="2921" spans="1:14" s="25" customFormat="1" ht="13.35" customHeight="1">
      <c r="A2921" s="39"/>
      <c r="B2921" s="39"/>
      <c r="C2921" s="39"/>
      <c r="N2921" s="39"/>
    </row>
    <row r="2922" spans="1:14" s="25" customFormat="1" ht="13.35" customHeight="1">
      <c r="A2922" s="39"/>
      <c r="B2922" s="39"/>
      <c r="C2922" s="39"/>
      <c r="N2922" s="39"/>
    </row>
    <row r="2923" spans="1:14" s="25" customFormat="1" ht="13.35" customHeight="1">
      <c r="A2923" s="39"/>
      <c r="B2923" s="39"/>
      <c r="C2923" s="39"/>
      <c r="N2923" s="39"/>
    </row>
    <row r="2924" spans="1:14" s="25" customFormat="1" ht="13.35" customHeight="1">
      <c r="A2924" s="39"/>
      <c r="B2924" s="39"/>
      <c r="C2924" s="39"/>
      <c r="N2924" s="39"/>
    </row>
    <row r="2925" spans="1:14" s="25" customFormat="1" ht="13.35" customHeight="1">
      <c r="A2925" s="39"/>
      <c r="B2925" s="39"/>
      <c r="C2925" s="39"/>
      <c r="N2925" s="39"/>
    </row>
    <row r="2926" spans="1:14" s="25" customFormat="1" ht="13.35" customHeight="1">
      <c r="A2926" s="39"/>
      <c r="B2926" s="39"/>
      <c r="C2926" s="39"/>
      <c r="N2926" s="39"/>
    </row>
    <row r="2927" spans="1:14" s="25" customFormat="1" ht="13.35" customHeight="1">
      <c r="A2927" s="39"/>
      <c r="B2927" s="39"/>
      <c r="C2927" s="39"/>
      <c r="N2927" s="39"/>
    </row>
    <row r="2928" spans="1:14" s="25" customFormat="1" ht="13.35" customHeight="1">
      <c r="A2928" s="39"/>
      <c r="B2928" s="39"/>
      <c r="C2928" s="39"/>
      <c r="N2928" s="39"/>
    </row>
    <row r="2929" spans="1:14" s="25" customFormat="1" ht="13.35" customHeight="1">
      <c r="A2929" s="39"/>
      <c r="B2929" s="39"/>
      <c r="C2929" s="39"/>
      <c r="N2929" s="39"/>
    </row>
    <row r="2930" spans="1:14" s="25" customFormat="1" ht="13.35" customHeight="1">
      <c r="A2930" s="39"/>
      <c r="B2930" s="39"/>
      <c r="C2930" s="39"/>
      <c r="N2930" s="39"/>
    </row>
    <row r="2931" spans="1:14" s="25" customFormat="1" ht="13.35" customHeight="1">
      <c r="A2931" s="39"/>
      <c r="B2931" s="39"/>
      <c r="C2931" s="39"/>
      <c r="N2931" s="39"/>
    </row>
    <row r="2932" spans="1:14" s="25" customFormat="1" ht="13.35" customHeight="1">
      <c r="A2932" s="39"/>
      <c r="B2932" s="39"/>
      <c r="C2932" s="39"/>
      <c r="N2932" s="39"/>
    </row>
    <row r="2933" spans="1:14" s="25" customFormat="1" ht="13.35" customHeight="1">
      <c r="A2933" s="39"/>
      <c r="B2933" s="39"/>
      <c r="C2933" s="39"/>
      <c r="N2933" s="39"/>
    </row>
    <row r="2934" spans="1:14" s="25" customFormat="1" ht="13.35" customHeight="1">
      <c r="A2934" s="39"/>
      <c r="B2934" s="39"/>
      <c r="C2934" s="39"/>
      <c r="N2934" s="39"/>
    </row>
    <row r="2935" spans="1:14" s="25" customFormat="1" ht="13.35" customHeight="1">
      <c r="A2935" s="39"/>
      <c r="B2935" s="39"/>
      <c r="C2935" s="39"/>
      <c r="N2935" s="39"/>
    </row>
    <row r="2936" spans="1:14" s="25" customFormat="1" ht="13.35" customHeight="1">
      <c r="A2936" s="39"/>
      <c r="B2936" s="39"/>
      <c r="C2936" s="39"/>
      <c r="N2936" s="39"/>
    </row>
    <row r="2937" spans="1:14" s="25" customFormat="1" ht="13.35" customHeight="1">
      <c r="A2937" s="39"/>
      <c r="B2937" s="39"/>
      <c r="C2937" s="39"/>
      <c r="N2937" s="39"/>
    </row>
    <row r="2938" spans="1:14" s="25" customFormat="1" ht="13.35" customHeight="1">
      <c r="A2938" s="39"/>
      <c r="B2938" s="39"/>
      <c r="C2938" s="39"/>
      <c r="N2938" s="39"/>
    </row>
    <row r="2939" spans="1:14" s="25" customFormat="1" ht="13.35" customHeight="1">
      <c r="A2939" s="39"/>
      <c r="B2939" s="39"/>
      <c r="C2939" s="39"/>
      <c r="N2939" s="39"/>
    </row>
    <row r="2940" spans="1:14" s="25" customFormat="1" ht="13.35" customHeight="1">
      <c r="A2940" s="39"/>
      <c r="B2940" s="39"/>
      <c r="C2940" s="39"/>
      <c r="N2940" s="39"/>
    </row>
    <row r="2941" spans="1:14" s="25" customFormat="1" ht="13.35" customHeight="1">
      <c r="A2941" s="39"/>
      <c r="B2941" s="39"/>
      <c r="C2941" s="39"/>
      <c r="N2941" s="39"/>
    </row>
    <row r="2942" spans="1:14" s="25" customFormat="1" ht="13.35" customHeight="1">
      <c r="A2942" s="39"/>
      <c r="B2942" s="39"/>
      <c r="C2942" s="39"/>
      <c r="N2942" s="39"/>
    </row>
    <row r="2943" spans="1:14" s="25" customFormat="1" ht="13.35" customHeight="1">
      <c r="A2943" s="39"/>
      <c r="B2943" s="39"/>
      <c r="C2943" s="39"/>
      <c r="N2943" s="39"/>
    </row>
    <row r="2944" spans="1:14" s="25" customFormat="1" ht="13.35" customHeight="1">
      <c r="A2944" s="39"/>
      <c r="B2944" s="39"/>
      <c r="C2944" s="39"/>
      <c r="N2944" s="39"/>
    </row>
    <row r="2945" spans="1:14" s="25" customFormat="1" ht="13.35" customHeight="1">
      <c r="A2945" s="39"/>
      <c r="B2945" s="39"/>
      <c r="C2945" s="39"/>
      <c r="N2945" s="39"/>
    </row>
    <row r="2946" spans="1:14" s="25" customFormat="1" ht="13.35" customHeight="1">
      <c r="A2946" s="39"/>
      <c r="B2946" s="39"/>
      <c r="C2946" s="39"/>
      <c r="N2946" s="39"/>
    </row>
    <row r="2947" spans="1:14" s="25" customFormat="1" ht="13.35" customHeight="1">
      <c r="A2947" s="39"/>
      <c r="B2947" s="39"/>
      <c r="C2947" s="39"/>
      <c r="N2947" s="39"/>
    </row>
    <row r="2948" spans="1:14" s="25" customFormat="1" ht="13.35" customHeight="1">
      <c r="A2948" s="39"/>
      <c r="B2948" s="39"/>
      <c r="C2948" s="39"/>
      <c r="N2948" s="39"/>
    </row>
    <row r="2949" spans="1:14" s="25" customFormat="1" ht="13.35" customHeight="1">
      <c r="A2949" s="39"/>
      <c r="B2949" s="39"/>
      <c r="C2949" s="39"/>
      <c r="N2949" s="39"/>
    </row>
    <row r="2950" spans="1:14" s="25" customFormat="1" ht="13.35" customHeight="1">
      <c r="A2950" s="39"/>
      <c r="B2950" s="39"/>
      <c r="C2950" s="39"/>
      <c r="N2950" s="39"/>
    </row>
    <row r="2951" spans="1:14" s="25" customFormat="1" ht="13.35" customHeight="1">
      <c r="A2951" s="39"/>
      <c r="B2951" s="39"/>
      <c r="C2951" s="39"/>
      <c r="N2951" s="39"/>
    </row>
    <row r="2952" spans="1:14" s="25" customFormat="1" ht="13.35" customHeight="1">
      <c r="A2952" s="39"/>
      <c r="B2952" s="39"/>
      <c r="C2952" s="39"/>
      <c r="N2952" s="39"/>
    </row>
    <row r="2953" spans="1:14" s="25" customFormat="1" ht="13.35" customHeight="1">
      <c r="A2953" s="39"/>
      <c r="B2953" s="39"/>
      <c r="C2953" s="39"/>
      <c r="N2953" s="39"/>
    </row>
    <row r="2954" spans="1:14" s="25" customFormat="1" ht="13.35" customHeight="1">
      <c r="A2954" s="39"/>
      <c r="B2954" s="39"/>
      <c r="C2954" s="39"/>
      <c r="N2954" s="39"/>
    </row>
    <row r="2955" spans="1:14" s="25" customFormat="1" ht="13.35" customHeight="1">
      <c r="A2955" s="39"/>
      <c r="B2955" s="39"/>
      <c r="C2955" s="39"/>
      <c r="N2955" s="39"/>
    </row>
    <row r="2956" spans="1:14" s="25" customFormat="1" ht="13.35" customHeight="1">
      <c r="A2956" s="39"/>
      <c r="B2956" s="39"/>
      <c r="C2956" s="39"/>
      <c r="N2956" s="39"/>
    </row>
    <row r="2957" spans="1:14" s="25" customFormat="1" ht="13.35" customHeight="1">
      <c r="A2957" s="39"/>
      <c r="B2957" s="39"/>
      <c r="C2957" s="39"/>
      <c r="N2957" s="39"/>
    </row>
    <row r="2958" spans="1:14" s="25" customFormat="1" ht="13.35" customHeight="1">
      <c r="A2958" s="39"/>
      <c r="B2958" s="39"/>
      <c r="C2958" s="39"/>
      <c r="N2958" s="39"/>
    </row>
    <row r="2959" spans="1:14" s="25" customFormat="1" ht="13.35" customHeight="1">
      <c r="A2959" s="39"/>
      <c r="B2959" s="39"/>
      <c r="C2959" s="39"/>
      <c r="N2959" s="39"/>
    </row>
    <row r="2960" spans="1:14" s="25" customFormat="1" ht="13.35" customHeight="1">
      <c r="A2960" s="39"/>
      <c r="B2960" s="39"/>
      <c r="C2960" s="39"/>
      <c r="N2960" s="39"/>
    </row>
    <row r="2961" spans="1:14" s="25" customFormat="1" ht="13.35" customHeight="1">
      <c r="A2961" s="39"/>
      <c r="B2961" s="39"/>
      <c r="C2961" s="39"/>
      <c r="N2961" s="39"/>
    </row>
    <row r="2962" spans="1:14" s="25" customFormat="1" ht="13.35" customHeight="1">
      <c r="A2962" s="39"/>
      <c r="B2962" s="39"/>
      <c r="C2962" s="39"/>
      <c r="N2962" s="39"/>
    </row>
    <row r="2963" spans="1:14" s="25" customFormat="1" ht="13.35" customHeight="1">
      <c r="A2963" s="39"/>
      <c r="B2963" s="39"/>
      <c r="C2963" s="39"/>
      <c r="N2963" s="39"/>
    </row>
    <row r="2964" spans="1:14" s="25" customFormat="1" ht="13.35" customHeight="1">
      <c r="A2964" s="39"/>
      <c r="B2964" s="39"/>
      <c r="C2964" s="39"/>
      <c r="N2964" s="39"/>
    </row>
    <row r="2965" spans="1:14" s="25" customFormat="1" ht="13.35" customHeight="1">
      <c r="A2965" s="39"/>
      <c r="B2965" s="39"/>
      <c r="C2965" s="39"/>
      <c r="N2965" s="39"/>
    </row>
    <row r="2966" spans="1:14" s="25" customFormat="1" ht="13.35" customHeight="1">
      <c r="A2966" s="39"/>
      <c r="B2966" s="39"/>
      <c r="C2966" s="39"/>
      <c r="N2966" s="39"/>
    </row>
    <row r="2967" spans="1:14" s="25" customFormat="1" ht="13.35" customHeight="1">
      <c r="A2967" s="39"/>
      <c r="B2967" s="39"/>
      <c r="C2967" s="39"/>
      <c r="N2967" s="39"/>
    </row>
    <row r="2968" spans="1:14" s="25" customFormat="1" ht="13.35" customHeight="1">
      <c r="A2968" s="39"/>
      <c r="B2968" s="39"/>
      <c r="C2968" s="39"/>
      <c r="N2968" s="39"/>
    </row>
    <row r="2969" spans="1:14" s="25" customFormat="1" ht="13.35" customHeight="1">
      <c r="A2969" s="39"/>
      <c r="B2969" s="39"/>
      <c r="C2969" s="39"/>
      <c r="N2969" s="39"/>
    </row>
    <row r="2970" spans="1:14" s="25" customFormat="1" ht="13.35" customHeight="1">
      <c r="A2970" s="39"/>
      <c r="B2970" s="39"/>
      <c r="C2970" s="39"/>
      <c r="N2970" s="39"/>
    </row>
    <row r="2971" spans="1:14" s="25" customFormat="1" ht="13.35" customHeight="1">
      <c r="A2971" s="39"/>
      <c r="B2971" s="39"/>
      <c r="C2971" s="39"/>
      <c r="N2971" s="39"/>
    </row>
    <row r="2972" spans="1:14" s="25" customFormat="1" ht="13.35" customHeight="1">
      <c r="A2972" s="39"/>
      <c r="B2972" s="39"/>
      <c r="C2972" s="39"/>
      <c r="N2972" s="39"/>
    </row>
    <row r="2973" spans="1:14" s="25" customFormat="1" ht="13.35" customHeight="1">
      <c r="A2973" s="39"/>
      <c r="B2973" s="39"/>
      <c r="C2973" s="39"/>
      <c r="N2973" s="39"/>
    </row>
    <row r="2974" spans="1:14" s="25" customFormat="1" ht="13.35" customHeight="1">
      <c r="A2974" s="39"/>
      <c r="B2974" s="39"/>
      <c r="C2974" s="39"/>
      <c r="N2974" s="39"/>
    </row>
    <row r="2975" spans="1:14" s="25" customFormat="1" ht="13.35" customHeight="1">
      <c r="A2975" s="39"/>
      <c r="B2975" s="39"/>
      <c r="C2975" s="39"/>
      <c r="N2975" s="39"/>
    </row>
    <row r="2976" spans="1:14" s="25" customFormat="1" ht="13.35" customHeight="1">
      <c r="A2976" s="39"/>
      <c r="B2976" s="39"/>
      <c r="C2976" s="39"/>
      <c r="N2976" s="39"/>
    </row>
    <row r="2977" spans="1:14" s="25" customFormat="1" ht="13.35" customHeight="1">
      <c r="A2977" s="39"/>
      <c r="B2977" s="39"/>
      <c r="C2977" s="39"/>
      <c r="N2977" s="39"/>
    </row>
    <row r="2978" spans="1:14" s="25" customFormat="1" ht="13.35" customHeight="1">
      <c r="A2978" s="39"/>
      <c r="B2978" s="39"/>
      <c r="C2978" s="39"/>
      <c r="N2978" s="39"/>
    </row>
    <row r="2979" spans="1:14" s="25" customFormat="1" ht="13.35" customHeight="1">
      <c r="A2979" s="39"/>
      <c r="B2979" s="39"/>
      <c r="C2979" s="39"/>
      <c r="N2979" s="39"/>
    </row>
    <row r="2980" spans="1:14" s="25" customFormat="1" ht="13.35" customHeight="1">
      <c r="A2980" s="39"/>
      <c r="B2980" s="39"/>
      <c r="C2980" s="39"/>
      <c r="N2980" s="39"/>
    </row>
    <row r="2981" spans="1:14" s="25" customFormat="1" ht="13.35" customHeight="1">
      <c r="A2981" s="39"/>
      <c r="B2981" s="39"/>
      <c r="C2981" s="39"/>
      <c r="N2981" s="39"/>
    </row>
    <row r="2982" spans="1:14" s="25" customFormat="1" ht="13.35" customHeight="1">
      <c r="A2982" s="39"/>
      <c r="B2982" s="39"/>
      <c r="C2982" s="39"/>
      <c r="N2982" s="39"/>
    </row>
    <row r="2983" spans="1:14" s="25" customFormat="1" ht="13.35" customHeight="1">
      <c r="A2983" s="39"/>
      <c r="B2983" s="39"/>
      <c r="C2983" s="39"/>
      <c r="N2983" s="39"/>
    </row>
    <row r="2984" spans="1:14" s="25" customFormat="1" ht="13.35" customHeight="1">
      <c r="A2984" s="39"/>
      <c r="B2984" s="39"/>
      <c r="C2984" s="39"/>
      <c r="N2984" s="39"/>
    </row>
    <row r="2985" spans="1:14" s="25" customFormat="1" ht="13.35" customHeight="1">
      <c r="A2985" s="39"/>
      <c r="B2985" s="39"/>
      <c r="C2985" s="39"/>
      <c r="N2985" s="39"/>
    </row>
    <row r="2986" spans="1:14" s="25" customFormat="1" ht="13.35" customHeight="1">
      <c r="A2986" s="39"/>
      <c r="B2986" s="39"/>
      <c r="C2986" s="39"/>
      <c r="N2986" s="39"/>
    </row>
    <row r="2987" spans="1:14" s="25" customFormat="1" ht="13.35" customHeight="1">
      <c r="A2987" s="39"/>
      <c r="B2987" s="39"/>
      <c r="C2987" s="39"/>
      <c r="N2987" s="39"/>
    </row>
    <row r="2988" spans="1:14">
      <c r="B2988" s="39"/>
      <c r="C2988" s="39"/>
      <c r="D2988" s="25"/>
      <c r="E2988" s="25"/>
      <c r="F2988" s="25"/>
      <c r="H2988" s="25"/>
      <c r="I2988" s="25"/>
    </row>
  </sheetData>
  <mergeCells count="1">
    <mergeCell ref="B4:C4"/>
  </mergeCells>
  <phoneticPr fontId="5" type="noConversion"/>
  <hyperlinks>
    <hyperlink ref="H36" location="CONTENTS!A1" display="CONTENTS!A1"/>
  </hyperlinks>
  <pageMargins left="0.98425196850393704" right="0.98425196850393704" top="0.98425196850393704" bottom="0.98425196850393704" header="0.51181102362204722" footer="0.51181102362204722"/>
  <pageSetup paperSize="9" scale="83" orientation="landscape" r:id="rId1"/>
  <headerFooter alignWithMargins="0"/>
</worksheet>
</file>

<file path=xl/worksheets/sheet43.xml><?xml version="1.0" encoding="utf-8"?>
<worksheet xmlns="http://schemas.openxmlformats.org/spreadsheetml/2006/main" xmlns:r="http://schemas.openxmlformats.org/officeDocument/2006/relationships">
  <sheetPr codeName="Sheet48" enableFormatConditionsCalculation="0">
    <pageSetUpPr fitToPage="1"/>
  </sheetPr>
  <dimension ref="A1:AI3166"/>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0.7109375" style="167" customWidth="1"/>
    <col min="4" max="5" width="11.28515625" style="167" customWidth="1"/>
    <col min="6" max="6" width="11.28515625" style="240" customWidth="1"/>
    <col min="7" max="7" width="12.7109375" style="5" customWidth="1"/>
    <col min="8" max="10" width="11.28515625" style="5" customWidth="1"/>
    <col min="11" max="11" width="14.140625" style="5" customWidth="1"/>
    <col min="12" max="14" width="11.28515625" style="5" customWidth="1"/>
    <col min="15" max="16" width="9.140625" style="5"/>
    <col min="17" max="17" width="14.5703125" style="5" bestFit="1" customWidth="1"/>
    <col min="18" max="18" width="10.7109375" style="5" bestFit="1" customWidth="1"/>
    <col min="19" max="22" width="9.140625" style="5"/>
    <col min="23" max="27" width="9.140625" style="10"/>
    <col min="28" max="28" width="10" style="10" bestFit="1" customWidth="1"/>
    <col min="29" max="34" width="9.140625" style="10"/>
    <col min="35" max="16384" width="9.140625" style="111"/>
  </cols>
  <sheetData>
    <row r="1" spans="1:35" s="39" customFormat="1" ht="15" customHeight="1">
      <c r="A1" s="426" t="s">
        <v>304</v>
      </c>
      <c r="B1" s="112"/>
      <c r="C1" s="112"/>
      <c r="D1" s="113"/>
      <c r="E1" s="113"/>
      <c r="F1" s="126"/>
      <c r="G1" s="1"/>
      <c r="H1" s="1"/>
      <c r="I1" s="1"/>
      <c r="J1" s="1"/>
      <c r="K1" s="1"/>
      <c r="L1" s="1"/>
      <c r="M1" s="1"/>
      <c r="N1" s="1"/>
    </row>
    <row r="2" spans="1:35" s="39" customFormat="1" ht="13.35" customHeight="1">
      <c r="A2" s="196"/>
      <c r="B2" s="197" t="s">
        <v>162</v>
      </c>
      <c r="C2" s="198"/>
      <c r="D2" s="357" t="s">
        <v>257</v>
      </c>
      <c r="E2" s="358"/>
      <c r="F2" s="359"/>
      <c r="G2" s="358"/>
      <c r="H2" s="358"/>
      <c r="I2" s="358"/>
      <c r="J2" s="358"/>
      <c r="K2" s="359"/>
      <c r="L2" s="359"/>
      <c r="M2" s="358"/>
      <c r="N2" s="360"/>
    </row>
    <row r="3" spans="1:35" s="109" customFormat="1" ht="15" customHeight="1">
      <c r="A3" s="250"/>
      <c r="B3" s="251" t="s">
        <v>97</v>
      </c>
      <c r="C3" s="252"/>
      <c r="D3" s="199" t="s">
        <v>104</v>
      </c>
      <c r="E3" s="200"/>
      <c r="F3" s="201" t="s">
        <v>105</v>
      </c>
      <c r="G3" s="202"/>
      <c r="H3" s="200"/>
      <c r="I3" s="203" t="s">
        <v>106</v>
      </c>
      <c r="J3" s="202"/>
      <c r="K3" s="204"/>
      <c r="L3" s="205"/>
      <c r="M3" s="200" t="s">
        <v>80</v>
      </c>
      <c r="N3" s="207" t="s">
        <v>80</v>
      </c>
      <c r="Q3" s="1"/>
      <c r="R3" s="1"/>
      <c r="S3" s="1"/>
      <c r="T3" s="1"/>
      <c r="U3" s="1"/>
      <c r="V3" s="1"/>
      <c r="W3" s="1"/>
      <c r="X3" s="3"/>
      <c r="Y3" s="3"/>
      <c r="Z3" s="3"/>
      <c r="AA3" s="3"/>
      <c r="AB3" s="3"/>
      <c r="AC3" s="3"/>
      <c r="AD3" s="3"/>
      <c r="AE3" s="3"/>
      <c r="AF3" s="3"/>
      <c r="AG3" s="3"/>
      <c r="AH3" s="3"/>
      <c r="AI3" s="3"/>
    </row>
    <row r="4" spans="1:35" s="39" customFormat="1" ht="66.2" customHeight="1">
      <c r="A4" s="116"/>
      <c r="B4" s="603" t="s">
        <v>168</v>
      </c>
      <c r="C4" s="604"/>
      <c r="D4" s="208" t="s">
        <v>1</v>
      </c>
      <c r="E4" s="209" t="s">
        <v>9</v>
      </c>
      <c r="F4" s="208" t="s">
        <v>296</v>
      </c>
      <c r="G4" s="210" t="s">
        <v>87</v>
      </c>
      <c r="H4" s="209" t="s">
        <v>4</v>
      </c>
      <c r="I4" s="208" t="s">
        <v>119</v>
      </c>
      <c r="J4" s="210" t="s">
        <v>95</v>
      </c>
      <c r="K4" s="210" t="s">
        <v>118</v>
      </c>
      <c r="L4" s="209" t="s">
        <v>109</v>
      </c>
      <c r="M4" s="210" t="s">
        <v>21</v>
      </c>
      <c r="N4" s="211" t="s">
        <v>96</v>
      </c>
    </row>
    <row r="5" spans="1:35" s="39" customFormat="1" ht="13.35" customHeight="1">
      <c r="A5" s="223"/>
      <c r="B5" s="224" t="s">
        <v>30</v>
      </c>
      <c r="C5" s="225" t="s">
        <v>81</v>
      </c>
      <c r="D5" s="99">
        <f>A3.9.1!D5/A3.9.1!$N5</f>
        <v>5.6618107665036187E-2</v>
      </c>
      <c r="E5" s="100">
        <f>A3.9.1!E5/A3.9.1!$N5</f>
        <v>2.7522691226059257E-3</v>
      </c>
      <c r="F5" s="99">
        <f>A3.9.1!F5/A3.9.1!$N5</f>
        <v>0.10682536086046729</v>
      </c>
      <c r="G5" s="101">
        <f>A3.9.1!G5/A3.9.1!$N5</f>
        <v>4.1850484479334657E-3</v>
      </c>
      <c r="H5" s="100">
        <f>A3.9.1!H5/A3.9.1!$N5</f>
        <v>7.4871049860720518E-2</v>
      </c>
      <c r="I5" s="99">
        <f>A3.9.1!I5/A3.9.1!$N5</f>
        <v>0.21473696837222941</v>
      </c>
      <c r="J5" s="101">
        <f>A3.9.1!J5/A3.9.1!$N5</f>
        <v>3.6259313065614626E-2</v>
      </c>
      <c r="K5" s="101">
        <f>A3.9.1!K5/A3.9.1!$N5</f>
        <v>0.4521984832531421</v>
      </c>
      <c r="L5" s="100">
        <f>A3.9.1!L5/A3.9.1!$N5</f>
        <v>4.9340921510349328E-2</v>
      </c>
      <c r="M5" s="101">
        <f>A3.9.1!M5/A3.9.1!$N5</f>
        <v>2.2124778419011317E-3</v>
      </c>
      <c r="N5" s="102">
        <f>A3.9.1!N5/A3.9.1!$N5</f>
        <v>1</v>
      </c>
    </row>
    <row r="6" spans="1:35" s="39" customFormat="1" ht="13.35" customHeight="1">
      <c r="A6" s="72"/>
      <c r="B6" s="24" t="s">
        <v>31</v>
      </c>
      <c r="C6" s="226" t="s">
        <v>32</v>
      </c>
      <c r="D6" s="99">
        <f>A3.9.1!D6/A3.9.1!$N6</f>
        <v>2.3691311826905048E-2</v>
      </c>
      <c r="E6" s="100">
        <f>A3.9.1!E6/A3.9.1!$N6</f>
        <v>4.8589201131574011E-3</v>
      </c>
      <c r="F6" s="99">
        <f>A3.9.1!F6/A3.9.1!$N6</f>
        <v>4.9689795452507318E-2</v>
      </c>
      <c r="G6" s="101">
        <f>A3.9.1!G6/A3.9.1!$N6</f>
        <v>2.7800197291722715E-3</v>
      </c>
      <c r="H6" s="100">
        <f>A3.9.1!H6/A3.9.1!$N6</f>
        <v>0.12812548405768745</v>
      </c>
      <c r="I6" s="99">
        <f>A3.9.1!I6/A3.9.1!$N6</f>
        <v>0.21724101385118333</v>
      </c>
      <c r="J6" s="101">
        <f>A3.9.1!J6/A3.9.1!$N6</f>
        <v>3.9743683811480419E-2</v>
      </c>
      <c r="K6" s="101">
        <f>A3.9.1!K6/A3.9.1!$N6</f>
        <v>0.45443131883809851</v>
      </c>
      <c r="L6" s="100">
        <f>A3.9.1!L6/A3.9.1!$N6</f>
        <v>7.5003464833973313E-2</v>
      </c>
      <c r="M6" s="101">
        <f>A3.9.1!M6/A3.9.1!$N6</f>
        <v>4.4349874858349431E-3</v>
      </c>
      <c r="N6" s="102">
        <f>A3.9.1!N6/A3.9.1!$N6</f>
        <v>1</v>
      </c>
    </row>
    <row r="7" spans="1:35" s="39" customFormat="1" ht="13.35" customHeight="1">
      <c r="A7" s="37"/>
      <c r="B7" s="24" t="s">
        <v>33</v>
      </c>
      <c r="C7" s="67" t="s">
        <v>127</v>
      </c>
      <c r="D7" s="99">
        <f>A3.9.1!D7/A3.9.1!$N7</f>
        <v>2.3451008040825234E-2</v>
      </c>
      <c r="E7" s="100">
        <f>A3.9.1!E7/A3.9.1!$N7</f>
        <v>1.5611623105202196E-3</v>
      </c>
      <c r="F7" s="99">
        <f>A3.9.1!F7/A3.9.1!$N7</f>
        <v>8.9170905306273182E-2</v>
      </c>
      <c r="G7" s="101">
        <f>A3.9.1!G7/A3.9.1!$N7</f>
        <v>3.8441523560121538E-3</v>
      </c>
      <c r="H7" s="100">
        <f>A3.9.1!H7/A3.9.1!$N7</f>
        <v>7.3458562052005169E-2</v>
      </c>
      <c r="I7" s="99">
        <f>A3.9.1!I7/A3.9.1!$N7</f>
        <v>0.24674757851974954</v>
      </c>
      <c r="J7" s="101">
        <f>A3.9.1!J7/A3.9.1!$N7</f>
        <v>3.7786842591193699E-2</v>
      </c>
      <c r="K7" s="101">
        <f>A3.9.1!K7/A3.9.1!$N7</f>
        <v>0.46369877960752715</v>
      </c>
      <c r="L7" s="100">
        <f>A3.9.1!L7/A3.9.1!$N7</f>
        <v>5.3062731866176494E-2</v>
      </c>
      <c r="M7" s="101">
        <f>A3.9.1!M7/A3.9.1!$N7</f>
        <v>7.2182773497171445E-3</v>
      </c>
      <c r="N7" s="102">
        <f>A3.9.1!N7/A3.9.1!$N7</f>
        <v>1</v>
      </c>
    </row>
    <row r="8" spans="1:35" s="39" customFormat="1" ht="13.35" customHeight="1">
      <c r="A8" s="37"/>
      <c r="B8" s="24" t="s">
        <v>34</v>
      </c>
      <c r="C8" s="38" t="s">
        <v>62</v>
      </c>
      <c r="D8" s="99">
        <f>A3.9.1!D8/A3.9.1!$N8</f>
        <v>2.7703460775006471E-2</v>
      </c>
      <c r="E8" s="100">
        <f>A3.9.1!E8/A3.9.1!$N8</f>
        <v>2.200742211098645E-3</v>
      </c>
      <c r="F8" s="99">
        <f>A3.9.1!F8/A3.9.1!$N8</f>
        <v>0.10727539483904376</v>
      </c>
      <c r="G8" s="101">
        <f>A3.9.1!G8/A3.9.1!$N8</f>
        <v>4.487788038318806E-3</v>
      </c>
      <c r="H8" s="100">
        <f>A3.9.1!H8/A3.9.1!$N8</f>
        <v>6.1707085526883573E-2</v>
      </c>
      <c r="I8" s="99">
        <f>A3.9.1!I8/A3.9.1!$N8</f>
        <v>0.2229222404418745</v>
      </c>
      <c r="J8" s="101">
        <f>A3.9.1!J8/A3.9.1!$N8</f>
        <v>3.4176231984120134E-2</v>
      </c>
      <c r="K8" s="101">
        <f>A3.9.1!K8/A3.9.1!$N8</f>
        <v>0.48683869854146888</v>
      </c>
      <c r="L8" s="100">
        <f>A3.9.1!L8/A3.9.1!$N8</f>
        <v>5.018555277466126E-2</v>
      </c>
      <c r="M8" s="101">
        <f>A3.9.1!M8/A3.9.1!$N8</f>
        <v>2.5028048675239493E-3</v>
      </c>
      <c r="N8" s="102">
        <f>A3.9.1!N8/A3.9.1!$N8</f>
        <v>1</v>
      </c>
    </row>
    <row r="9" spans="1:35" s="39" customFormat="1" ht="13.35" customHeight="1">
      <c r="A9" s="37"/>
      <c r="B9" s="38" t="s">
        <v>35</v>
      </c>
      <c r="C9" s="38" t="s">
        <v>63</v>
      </c>
      <c r="D9" s="99">
        <f>A3.9.1!D9/A3.9.1!$N9</f>
        <v>3.4521028037383175E-2</v>
      </c>
      <c r="E9" s="100">
        <f>A3.9.1!E9/A3.9.1!$N9</f>
        <v>1.8107476635514019E-3</v>
      </c>
      <c r="F9" s="99">
        <f>A3.9.1!F9/A3.9.1!$N9</f>
        <v>0.12313084112149533</v>
      </c>
      <c r="G9" s="101">
        <f>A3.9.1!G9/A3.9.1!$N9</f>
        <v>4.0887850467289715E-3</v>
      </c>
      <c r="H9" s="100">
        <f>A3.9.1!H9/A3.9.1!$N9</f>
        <v>6.0630841121495326E-2</v>
      </c>
      <c r="I9" s="99">
        <f>A3.9.1!I9/A3.9.1!$N9</f>
        <v>0.22681074766355142</v>
      </c>
      <c r="J9" s="101">
        <f>A3.9.1!J9/A3.9.1!$N9</f>
        <v>3.3469626168224298E-2</v>
      </c>
      <c r="K9" s="101">
        <f>A3.9.1!K9/A3.9.1!$N9</f>
        <v>0.46290887850467288</v>
      </c>
      <c r="L9" s="100">
        <f>A3.9.1!L9/A3.9.1!$N9</f>
        <v>5.1460280373831775E-2</v>
      </c>
      <c r="M9" s="101">
        <f>A3.9.1!M9/A3.9.1!$N9</f>
        <v>1.1682242990654205E-3</v>
      </c>
      <c r="N9" s="102">
        <f>A3.9.1!N9/A3.9.1!$N9</f>
        <v>1</v>
      </c>
    </row>
    <row r="10" spans="1:35" s="39" customFormat="1" ht="13.35" customHeight="1">
      <c r="A10" s="37"/>
      <c r="B10" s="38" t="s">
        <v>36</v>
      </c>
      <c r="C10" s="38" t="s">
        <v>59</v>
      </c>
      <c r="D10" s="99">
        <f>A3.9.1!D10/A3.9.1!$N10</f>
        <v>3.3520982599795295E-2</v>
      </c>
      <c r="E10" s="100">
        <f>A3.9.1!E10/A3.9.1!$N10</f>
        <v>1.9191402251791197E-3</v>
      </c>
      <c r="F10" s="99">
        <f>A3.9.1!F10/A3.9.1!$N10</f>
        <v>0.12986182190378712</v>
      </c>
      <c r="G10" s="101">
        <f>A3.9.1!G10/A3.9.1!$N10</f>
        <v>4.7338792221084955E-3</v>
      </c>
      <c r="H10" s="100">
        <f>A3.9.1!H10/A3.9.1!$N10</f>
        <v>5.9621289662231319E-2</v>
      </c>
      <c r="I10" s="99">
        <f>A3.9.1!I10/A3.9.1!$N10</f>
        <v>0.20585977482088025</v>
      </c>
      <c r="J10" s="101">
        <f>A3.9.1!J10/A3.9.1!$N10</f>
        <v>3.4032753326509721E-2</v>
      </c>
      <c r="K10" s="101">
        <f>A3.9.1!K10/A3.9.1!$N10</f>
        <v>0.47441146366427839</v>
      </c>
      <c r="L10" s="100">
        <f>A3.9.1!L10/A3.9.1!$N10</f>
        <v>5.4631525076765608E-2</v>
      </c>
      <c r="M10" s="101">
        <f>A3.9.1!M10/A3.9.1!$N10</f>
        <v>1.4073694984646878E-3</v>
      </c>
      <c r="N10" s="102">
        <f>A3.9.1!N10/A3.9.1!$N10</f>
        <v>1</v>
      </c>
    </row>
    <row r="11" spans="1:35" s="39" customFormat="1" ht="13.35" customHeight="1">
      <c r="A11" s="37"/>
      <c r="B11" s="38" t="s">
        <v>37</v>
      </c>
      <c r="C11" s="38" t="s">
        <v>60</v>
      </c>
      <c r="D11" s="99">
        <f>A3.9.1!D11/A3.9.1!$N11</f>
        <v>3.875968992248062E-2</v>
      </c>
      <c r="E11" s="100">
        <f>A3.9.1!E11/A3.9.1!$N11</f>
        <v>1.7889087656529517E-3</v>
      </c>
      <c r="F11" s="99">
        <f>A3.9.1!F11/A3.9.1!$N11</f>
        <v>0.13774597495527727</v>
      </c>
      <c r="G11" s="101">
        <f>A3.9.1!G11/A3.9.1!$N11</f>
        <v>3.5778175313059034E-3</v>
      </c>
      <c r="H11" s="100">
        <f>A3.9.1!H11/A3.9.1!$N11</f>
        <v>5.9232756907175513E-2</v>
      </c>
      <c r="I11" s="99">
        <f>A3.9.1!I11/A3.9.1!$N11</f>
        <v>0.21606042536275094</v>
      </c>
      <c r="J11" s="101">
        <f>A3.9.1!J11/A3.9.1!$N11</f>
        <v>3.5380640031802822E-2</v>
      </c>
      <c r="K11" s="101">
        <f>A3.9.1!K11/A3.9.1!$N11</f>
        <v>0.44762472669449416</v>
      </c>
      <c r="L11" s="100">
        <f>A3.9.1!L11/A3.9.1!$N11</f>
        <v>5.8636453985291194E-2</v>
      </c>
      <c r="M11" s="101">
        <f>A3.9.1!M11/A3.9.1!$N11</f>
        <v>1.1926058437686344E-3</v>
      </c>
      <c r="N11" s="102">
        <f>A3.9.1!N11/A3.9.1!$N11</f>
        <v>1</v>
      </c>
    </row>
    <row r="12" spans="1:35" s="39" customFormat="1" ht="13.35" customHeight="1">
      <c r="A12" s="37"/>
      <c r="B12" s="38" t="s">
        <v>38</v>
      </c>
      <c r="C12" s="38" t="s">
        <v>64</v>
      </c>
      <c r="D12" s="99">
        <f>A3.9.1!D12/A3.9.1!$N12</f>
        <v>3.1429666538903792E-2</v>
      </c>
      <c r="E12" s="100">
        <f>A3.9.1!E12/A3.9.1!$N12</f>
        <v>3.8328861632809506E-3</v>
      </c>
      <c r="F12" s="99">
        <f>A3.9.1!F12/A3.9.1!$N12</f>
        <v>0.16299348409352243</v>
      </c>
      <c r="G12" s="101">
        <f>A3.9.1!G12/A3.9.1!$N12</f>
        <v>4.8869298581832119E-3</v>
      </c>
      <c r="H12" s="100">
        <f>A3.9.1!H12/A3.9.1!$N12</f>
        <v>6.1613645074741277E-2</v>
      </c>
      <c r="I12" s="99">
        <f>A3.9.1!I12/A3.9.1!$N12</f>
        <v>0.21857033346109619</v>
      </c>
      <c r="J12" s="101">
        <f>A3.9.1!J12/A3.9.1!$N12</f>
        <v>3.8328861632809505E-2</v>
      </c>
      <c r="K12" s="101">
        <f>A3.9.1!K12/A3.9.1!$N12</f>
        <v>0.42612111920275969</v>
      </c>
      <c r="L12" s="100">
        <f>A3.9.1!L12/A3.9.1!$N12</f>
        <v>5.1169030279800687E-2</v>
      </c>
      <c r="M12" s="101">
        <f>A3.9.1!M12/A3.9.1!$N12</f>
        <v>1.0540436949022613E-3</v>
      </c>
      <c r="N12" s="102">
        <f>A3.9.1!N12/A3.9.1!$N12</f>
        <v>1</v>
      </c>
    </row>
    <row r="13" spans="1:35" s="39" customFormat="1" ht="13.35" customHeight="1">
      <c r="A13" s="37"/>
      <c r="B13" s="38" t="s">
        <v>39</v>
      </c>
      <c r="C13" s="38" t="s">
        <v>65</v>
      </c>
      <c r="D13" s="99">
        <f>A3.9.1!D13/A3.9.1!$N13</f>
        <v>3.2793605246976838E-2</v>
      </c>
      <c r="E13" s="100">
        <f>A3.9.1!E13/A3.9.1!$N13</f>
        <v>1.639680262348842E-3</v>
      </c>
      <c r="F13" s="99">
        <f>A3.9.1!F13/A3.9.1!$N13</f>
        <v>0.18671858987497439</v>
      </c>
      <c r="G13" s="101">
        <f>A3.9.1!G13/A3.9.1!$N13</f>
        <v>5.9438409510145524E-3</v>
      </c>
      <c r="H13" s="100">
        <f>A3.9.1!H13/A3.9.1!$N13</f>
        <v>6.4972330395572861E-2</v>
      </c>
      <c r="I13" s="99">
        <f>A3.9.1!I13/A3.9.1!$N13</f>
        <v>0.23754867800778848</v>
      </c>
      <c r="J13" s="101">
        <f>A3.9.1!J13/A3.9.1!$N13</f>
        <v>4.5091207214593157E-2</v>
      </c>
      <c r="K13" s="101">
        <f>A3.9.1!K13/A3.9.1!$N13</f>
        <v>0.38470998155359704</v>
      </c>
      <c r="L13" s="100">
        <f>A3.9.1!L13/A3.9.1!$N13</f>
        <v>3.9352326296372205E-2</v>
      </c>
      <c r="M13" s="101">
        <f>A3.9.1!M13/A3.9.1!$N13</f>
        <v>1.2297601967616314E-3</v>
      </c>
      <c r="N13" s="102">
        <f>A3.9.1!N13/A3.9.1!$N13</f>
        <v>1</v>
      </c>
    </row>
    <row r="14" spans="1:35" s="39" customFormat="1" ht="13.35" customHeight="1">
      <c r="A14" s="37"/>
      <c r="B14" s="38" t="s">
        <v>40</v>
      </c>
      <c r="C14" s="38" t="s">
        <v>66</v>
      </c>
      <c r="D14" s="99">
        <f>A3.9.1!D14/A3.9.1!$N14</f>
        <v>3.0105368790767688E-2</v>
      </c>
      <c r="E14" s="100">
        <f>A3.9.1!E14/A3.9.1!$N14</f>
        <v>3.5122930255895636E-3</v>
      </c>
      <c r="F14" s="99">
        <f>A3.9.1!F14/A3.9.1!$N14</f>
        <v>0.22077270446562972</v>
      </c>
      <c r="G14" s="101">
        <f>A3.9.1!G14/A3.9.1!$N14</f>
        <v>6.5228299046663323E-3</v>
      </c>
      <c r="H14" s="100">
        <f>A3.9.1!H14/A3.9.1!$N14</f>
        <v>8.1786251881585545E-2</v>
      </c>
      <c r="I14" s="99">
        <f>A3.9.1!I14/A3.9.1!$N14</f>
        <v>0.2217762167586553</v>
      </c>
      <c r="J14" s="101">
        <f>A3.9.1!J14/A3.9.1!$N14</f>
        <v>4.7165077772202711E-2</v>
      </c>
      <c r="K14" s="101">
        <f>A3.9.1!K14/A3.9.1!$N14</f>
        <v>0.35474159558454593</v>
      </c>
      <c r="L14" s="100">
        <f>A3.9.1!L14/A3.9.1!$N14</f>
        <v>3.3115905669844459E-2</v>
      </c>
      <c r="M14" s="101">
        <f>A3.9.1!M14/A3.9.1!$N14</f>
        <v>5.0175614651279475E-4</v>
      </c>
      <c r="N14" s="102">
        <f>A3.9.1!N14/A3.9.1!$N14</f>
        <v>1</v>
      </c>
    </row>
    <row r="15" spans="1:35" s="39" customFormat="1" ht="13.35" customHeight="1">
      <c r="A15" s="37"/>
      <c r="B15" s="38" t="s">
        <v>41</v>
      </c>
      <c r="C15" s="38" t="s">
        <v>67</v>
      </c>
      <c r="D15" s="99">
        <f>A3.9.1!D15/A3.9.1!$N15</f>
        <v>2.9411764705882353E-2</v>
      </c>
      <c r="E15" s="100">
        <f>A3.9.1!E15/A3.9.1!$N15</f>
        <v>2.8462998102466793E-3</v>
      </c>
      <c r="F15" s="99">
        <f>A3.9.1!F15/A3.9.1!$N15</f>
        <v>0.24288425047438331</v>
      </c>
      <c r="G15" s="101">
        <f>A3.9.1!G15/A3.9.1!$N15</f>
        <v>5.6925996204933585E-3</v>
      </c>
      <c r="H15" s="100">
        <f>A3.9.1!H15/A3.9.1!$N15</f>
        <v>7.1157495256166978E-2</v>
      </c>
      <c r="I15" s="99">
        <f>A3.9.1!I15/A3.9.1!$N15</f>
        <v>0.21916508538899432</v>
      </c>
      <c r="J15" s="101">
        <f>A3.9.1!J15/A3.9.1!$N15</f>
        <v>4.4592030360531311E-2</v>
      </c>
      <c r="K15" s="101">
        <f>A3.9.1!K15/A3.9.1!$N15</f>
        <v>0.35104364326375709</v>
      </c>
      <c r="L15" s="100">
        <f>A3.9.1!L15/A3.9.1!$N15</f>
        <v>3.1309297912713474E-2</v>
      </c>
      <c r="M15" s="101">
        <f>A3.9.1!M15/A3.9.1!$N15</f>
        <v>1.8975332068311196E-3</v>
      </c>
      <c r="N15" s="102">
        <f>A3.9.1!N15/A3.9.1!$N15</f>
        <v>1</v>
      </c>
    </row>
    <row r="16" spans="1:35" s="39" customFormat="1" ht="13.35" customHeight="1">
      <c r="A16" s="37"/>
      <c r="B16" s="38" t="s">
        <v>42</v>
      </c>
      <c r="C16" s="38" t="s">
        <v>129</v>
      </c>
      <c r="D16" s="99">
        <f>A3.9.1!D16/A3.9.1!$N16</f>
        <v>2.6987951807228915E-2</v>
      </c>
      <c r="E16" s="100">
        <f>A3.9.1!E16/A3.9.1!$N16</f>
        <v>7.2289156626506026E-3</v>
      </c>
      <c r="F16" s="99">
        <f>A3.9.1!F16/A3.9.1!$N16</f>
        <v>0.23373493975903614</v>
      </c>
      <c r="G16" s="101">
        <f>A3.9.1!G16/A3.9.1!$N16</f>
        <v>7.2289156626506026E-3</v>
      </c>
      <c r="H16" s="100">
        <f>A3.9.1!H16/A3.9.1!$N16</f>
        <v>6.4578313253012054E-2</v>
      </c>
      <c r="I16" s="99">
        <f>A3.9.1!I16/A3.9.1!$N16</f>
        <v>0.22650602409638554</v>
      </c>
      <c r="J16" s="101">
        <f>A3.9.1!J16/A3.9.1!$N16</f>
        <v>5.3012048192771083E-2</v>
      </c>
      <c r="K16" s="101">
        <f>A3.9.1!K16/A3.9.1!$N16</f>
        <v>0.35325301204819276</v>
      </c>
      <c r="L16" s="100">
        <f>A3.9.1!L16/A3.9.1!$N16</f>
        <v>2.7469879518072289E-2</v>
      </c>
      <c r="M16" s="101">
        <f>A3.9.1!M16/A3.9.1!$N16</f>
        <v>0</v>
      </c>
      <c r="N16" s="102">
        <f>A3.9.1!N16/A3.9.1!$N16</f>
        <v>1</v>
      </c>
    </row>
    <row r="17" spans="1:14" s="39" customFormat="1" ht="13.35" customHeight="1">
      <c r="A17" s="37"/>
      <c r="B17" s="38" t="s">
        <v>43</v>
      </c>
      <c r="C17" s="38" t="s">
        <v>130</v>
      </c>
      <c r="D17" s="99">
        <f>A3.9.1!D17/A3.9.1!$N17</f>
        <v>2.5714285714285714E-2</v>
      </c>
      <c r="E17" s="100">
        <f>A3.9.1!E17/A3.9.1!$N17</f>
        <v>1.5714285714285715E-2</v>
      </c>
      <c r="F17" s="99">
        <f>A3.9.1!F17/A3.9.1!$N17</f>
        <v>0.22428571428571428</v>
      </c>
      <c r="G17" s="101">
        <f>A3.9.1!G17/A3.9.1!$N17</f>
        <v>7.1428571428571426E-3</v>
      </c>
      <c r="H17" s="100">
        <f>A3.9.1!H17/A3.9.1!$N17</f>
        <v>5.7142857142857141E-2</v>
      </c>
      <c r="I17" s="99">
        <f>A3.9.1!I17/A3.9.1!$N17</f>
        <v>0.23142857142857143</v>
      </c>
      <c r="J17" s="101">
        <f>A3.9.1!J17/A3.9.1!$N17</f>
        <v>0.05</v>
      </c>
      <c r="K17" s="101">
        <f>A3.9.1!K17/A3.9.1!$N17</f>
        <v>0.35428571428571426</v>
      </c>
      <c r="L17" s="100">
        <f>A3.9.1!L17/A3.9.1!$N17</f>
        <v>3.4285714285714287E-2</v>
      </c>
      <c r="M17" s="101">
        <f>A3.9.1!M17/A3.9.1!$N17</f>
        <v>0</v>
      </c>
      <c r="N17" s="102">
        <f>A3.9.1!N17/A3.9.1!$N17</f>
        <v>1</v>
      </c>
    </row>
    <row r="18" spans="1:14" s="39" customFormat="1" ht="13.35" customHeight="1">
      <c r="A18" s="37"/>
      <c r="B18" s="38" t="s">
        <v>44</v>
      </c>
      <c r="C18" s="38" t="s">
        <v>131</v>
      </c>
      <c r="D18" s="99">
        <f>A3.9.1!D18/A3.9.1!$N18</f>
        <v>1.6393442622950821E-2</v>
      </c>
      <c r="E18" s="100">
        <f>A3.9.1!E18/A3.9.1!$N18</f>
        <v>2.0491803278688523E-2</v>
      </c>
      <c r="F18" s="99">
        <f>A3.9.1!F18/A3.9.1!$N18</f>
        <v>0.20081967213114754</v>
      </c>
      <c r="G18" s="101">
        <f>A3.9.1!G18/A3.9.1!$N18</f>
        <v>4.0983606557377051E-3</v>
      </c>
      <c r="H18" s="100">
        <f>A3.9.1!H18/A3.9.1!$N18</f>
        <v>6.9672131147540978E-2</v>
      </c>
      <c r="I18" s="99">
        <f>A3.9.1!I18/A3.9.1!$N18</f>
        <v>0.25</v>
      </c>
      <c r="J18" s="101">
        <f>A3.9.1!J18/A3.9.1!$N18</f>
        <v>7.3770491803278687E-2</v>
      </c>
      <c r="K18" s="101">
        <f>A3.9.1!K18/A3.9.1!$N18</f>
        <v>0.33606557377049179</v>
      </c>
      <c r="L18" s="100">
        <f>A3.9.1!L18/A3.9.1!$N18</f>
        <v>2.4590163934426229E-2</v>
      </c>
      <c r="M18" s="101">
        <f>A3.9.1!M18/A3.9.1!$N18</f>
        <v>4.0983606557377051E-3</v>
      </c>
      <c r="N18" s="102">
        <f>A3.9.1!N18/A3.9.1!$N18</f>
        <v>1</v>
      </c>
    </row>
    <row r="19" spans="1:14" s="39" customFormat="1" ht="13.35" customHeight="1">
      <c r="A19" s="37"/>
      <c r="B19" s="38" t="s">
        <v>45</v>
      </c>
      <c r="C19" s="38" t="s">
        <v>132</v>
      </c>
      <c r="D19" s="99">
        <f>A3.9.1!D19/A3.9.1!$N19</f>
        <v>3.1746031746031744E-2</v>
      </c>
      <c r="E19" s="100">
        <f>A3.9.1!E19/A3.9.1!$N19</f>
        <v>0</v>
      </c>
      <c r="F19" s="99">
        <f>A3.9.1!F19/A3.9.1!$N19</f>
        <v>0.25396825396825395</v>
      </c>
      <c r="G19" s="101">
        <f>A3.9.1!G19/A3.9.1!$N19</f>
        <v>1.5873015873015872E-2</v>
      </c>
      <c r="H19" s="100">
        <f>A3.9.1!H19/A3.9.1!$N19</f>
        <v>4.7619047619047616E-2</v>
      </c>
      <c r="I19" s="99">
        <f>A3.9.1!I19/A3.9.1!$N19</f>
        <v>0.23809523809523808</v>
      </c>
      <c r="J19" s="101">
        <f>A3.9.1!J19/A3.9.1!$N19</f>
        <v>3.1746031746031744E-2</v>
      </c>
      <c r="K19" s="101">
        <f>A3.9.1!K19/A3.9.1!$N19</f>
        <v>0.34126984126984128</v>
      </c>
      <c r="L19" s="100">
        <f>A3.9.1!L19/A3.9.1!$N19</f>
        <v>3.968253968253968E-2</v>
      </c>
      <c r="M19" s="101">
        <f>A3.9.1!M19/A3.9.1!$N19</f>
        <v>0</v>
      </c>
      <c r="N19" s="102">
        <f>A3.9.1!N19/A3.9.1!$N19</f>
        <v>1</v>
      </c>
    </row>
    <row r="20" spans="1:14" s="39" customFormat="1" ht="13.35" customHeight="1">
      <c r="A20" s="37"/>
      <c r="B20" s="38" t="s">
        <v>46</v>
      </c>
      <c r="C20" s="38" t="s">
        <v>133</v>
      </c>
      <c r="D20" s="99">
        <f>A3.9.1!D20/A3.9.1!$N20</f>
        <v>3.4965034965034968E-2</v>
      </c>
      <c r="E20" s="100">
        <f>A3.9.1!E20/A3.9.1!$N20</f>
        <v>2.097902097902098E-2</v>
      </c>
      <c r="F20" s="99">
        <f>A3.9.1!F20/A3.9.1!$N20</f>
        <v>0.25874125874125875</v>
      </c>
      <c r="G20" s="101">
        <f>A3.9.1!G20/A3.9.1!$N20</f>
        <v>6.993006993006993E-3</v>
      </c>
      <c r="H20" s="100">
        <f>A3.9.1!H20/A3.9.1!$N20</f>
        <v>3.4965034965034968E-2</v>
      </c>
      <c r="I20" s="99">
        <f>A3.9.1!I20/A3.9.1!$N20</f>
        <v>0.23776223776223776</v>
      </c>
      <c r="J20" s="101">
        <f>A3.9.1!J20/A3.9.1!$N20</f>
        <v>6.9930069930069935E-2</v>
      </c>
      <c r="K20" s="101">
        <f>A3.9.1!K20/A3.9.1!$N20</f>
        <v>0.30069930069930068</v>
      </c>
      <c r="L20" s="100">
        <f>A3.9.1!L20/A3.9.1!$N20</f>
        <v>3.4965034965034968E-2</v>
      </c>
      <c r="M20" s="101">
        <f>A3.9.1!M20/A3.9.1!$N20</f>
        <v>0</v>
      </c>
      <c r="N20" s="102">
        <f>A3.9.1!N20/A3.9.1!$N20</f>
        <v>1</v>
      </c>
    </row>
    <row r="21" spans="1:14" s="39" customFormat="1" ht="13.35" customHeight="1">
      <c r="A21" s="37"/>
      <c r="B21" s="38" t="s">
        <v>47</v>
      </c>
      <c r="C21" s="38" t="s">
        <v>134</v>
      </c>
      <c r="D21" s="99">
        <f>A3.9.1!D21/A3.9.1!$N21</f>
        <v>1.3422818791946308E-2</v>
      </c>
      <c r="E21" s="100">
        <f>A3.9.1!E21/A3.9.1!$N21</f>
        <v>6.7114093959731542E-3</v>
      </c>
      <c r="F21" s="99">
        <f>A3.9.1!F21/A3.9.1!$N21</f>
        <v>0.16778523489932887</v>
      </c>
      <c r="G21" s="101">
        <f>A3.9.1!G21/A3.9.1!$N21</f>
        <v>2.6845637583892617E-2</v>
      </c>
      <c r="H21" s="100">
        <f>A3.9.1!H21/A3.9.1!$N21</f>
        <v>4.6979865771812082E-2</v>
      </c>
      <c r="I21" s="99">
        <f>A3.9.1!I21/A3.9.1!$N21</f>
        <v>0.21476510067114093</v>
      </c>
      <c r="J21" s="101">
        <f>A3.9.1!J21/A3.9.1!$N21</f>
        <v>6.7114093959731544E-2</v>
      </c>
      <c r="K21" s="101">
        <f>A3.9.1!K21/A3.9.1!$N21</f>
        <v>0.38926174496644295</v>
      </c>
      <c r="L21" s="100">
        <f>A3.9.1!L21/A3.9.1!$N21</f>
        <v>6.7114093959731544E-2</v>
      </c>
      <c r="M21" s="101">
        <f>A3.9.1!M21/A3.9.1!$N21</f>
        <v>0</v>
      </c>
      <c r="N21" s="102">
        <f>A3.9.1!N21/A3.9.1!$N21</f>
        <v>1</v>
      </c>
    </row>
    <row r="22" spans="1:14" s="39" customFormat="1" ht="13.35" customHeight="1">
      <c r="A22" s="118"/>
      <c r="B22" s="119" t="s">
        <v>22</v>
      </c>
      <c r="C22" s="68"/>
      <c r="D22" s="103">
        <f>A3.9.1!D22/A3.9.1!$N22</f>
        <v>3.7219752965154826E-2</v>
      </c>
      <c r="E22" s="104">
        <f>A3.9.1!E22/A3.9.1!$N22</f>
        <v>3.1947548068658989E-3</v>
      </c>
      <c r="F22" s="103">
        <f>A3.9.1!F22/A3.9.1!$N22</f>
        <v>9.2900817719716131E-2</v>
      </c>
      <c r="G22" s="105">
        <f>A3.9.1!G22/A3.9.1!$N22</f>
        <v>3.8160253419443559E-3</v>
      </c>
      <c r="H22" s="104">
        <f>A3.9.1!H22/A3.9.1!$N22</f>
        <v>8.831864057166712E-2</v>
      </c>
      <c r="I22" s="103">
        <f>A3.9.1!I22/A3.9.1!$N22</f>
        <v>0.22153574147287775</v>
      </c>
      <c r="J22" s="105">
        <f>A3.9.1!J22/A3.9.1!$N22</f>
        <v>3.7629840630601874E-2</v>
      </c>
      <c r="K22" s="105">
        <f>A3.9.1!K22/A3.9.1!$N22</f>
        <v>0.45427645311003612</v>
      </c>
      <c r="L22" s="104">
        <f>A3.9.1!L22/A3.9.1!$N22</f>
        <v>5.7616089187928196E-2</v>
      </c>
      <c r="M22" s="105">
        <f>A3.9.1!M22/A3.9.1!$N22</f>
        <v>3.4918841932077694E-3</v>
      </c>
      <c r="N22" s="106">
        <f>A3.9.1!N22/A3.9.1!$N22</f>
        <v>1</v>
      </c>
    </row>
    <row r="23" spans="1:14" s="39" customFormat="1" ht="13.35" customHeight="1">
      <c r="A23" s="215"/>
      <c r="B23" s="605" t="s">
        <v>99</v>
      </c>
      <c r="C23" s="606"/>
      <c r="D23" s="216"/>
      <c r="E23" s="217"/>
      <c r="F23" s="216"/>
      <c r="G23" s="218"/>
      <c r="H23" s="217"/>
      <c r="I23" s="216"/>
      <c r="J23" s="218"/>
      <c r="K23" s="218"/>
      <c r="L23" s="217"/>
      <c r="M23" s="218"/>
      <c r="N23" s="102"/>
    </row>
    <row r="24" spans="1:14" s="39" customFormat="1" ht="13.35" customHeight="1">
      <c r="A24" s="72"/>
      <c r="B24" s="24" t="s">
        <v>30</v>
      </c>
      <c r="C24" s="227" t="s">
        <v>81</v>
      </c>
      <c r="D24" s="99">
        <f>A3.9.1!D5/A3.9.1!D$22</f>
        <v>0.56053308702249782</v>
      </c>
      <c r="E24" s="100">
        <f>A3.9.1!E5/A3.9.1!E$22</f>
        <v>0.31744811683320523</v>
      </c>
      <c r="F24" s="99">
        <f>A3.9.1!F5/A3.9.1!F$22</f>
        <v>0.42371537322901248</v>
      </c>
      <c r="G24" s="101">
        <f>A3.9.1!G5/A3.9.1!G$22</f>
        <v>0.40411840411840411</v>
      </c>
      <c r="H24" s="100">
        <f>A3.9.1!H5/A3.9.1!H$22</f>
        <v>0.31237835733748542</v>
      </c>
      <c r="I24" s="99">
        <f>A3.9.1!I5/A3.9.1!I$22</f>
        <v>0.35717611066773081</v>
      </c>
      <c r="J24" s="101">
        <f>A3.9.1!J5/A3.9.1!J$22</f>
        <v>0.35506395197076479</v>
      </c>
      <c r="K24" s="101">
        <f>A3.9.1!K5/A3.9.1!K$22</f>
        <v>0.36679910267845078</v>
      </c>
      <c r="L24" s="100">
        <f>A3.9.1!L5/A3.9.1!L$22</f>
        <v>0.31556066999104976</v>
      </c>
      <c r="M24" s="101">
        <f>A3.9.1!M5/A3.9.1!M$22</f>
        <v>0.23347398030942335</v>
      </c>
      <c r="N24" s="102">
        <f>A3.9.1!N5/A3.9.1!N$22</f>
        <v>0.36848464012965648</v>
      </c>
    </row>
    <row r="25" spans="1:14" s="39" customFormat="1" ht="13.35" customHeight="1">
      <c r="A25" s="72"/>
      <c r="B25" s="24" t="s">
        <v>31</v>
      </c>
      <c r="C25" s="226" t="s">
        <v>32</v>
      </c>
      <c r="D25" s="99">
        <f>A3.9.1!D6/A3.9.1!D$22</f>
        <v>0.1917265949726199</v>
      </c>
      <c r="E25" s="100">
        <f>A3.9.1!E6/A3.9.1!E$22</f>
        <v>0.45810914681014603</v>
      </c>
      <c r="F25" s="99">
        <f>A3.9.1!F6/A3.9.1!F$22</f>
        <v>0.1611069993656164</v>
      </c>
      <c r="G25" s="101">
        <f>A3.9.1!G6/A3.9.1!G$22</f>
        <v>0.21943371943371942</v>
      </c>
      <c r="H25" s="100">
        <f>A3.9.1!H6/A3.9.1!H$22</f>
        <v>0.43696824778957905</v>
      </c>
      <c r="I25" s="99">
        <f>A3.9.1!I6/A3.9.1!I$22</f>
        <v>0.29536889243593156</v>
      </c>
      <c r="J25" s="101">
        <f>A3.9.1!J6/A3.9.1!J$22</f>
        <v>0.31812842599843383</v>
      </c>
      <c r="K25" s="101">
        <f>A3.9.1!K6/A3.9.1!K$22</f>
        <v>0.30131084623908755</v>
      </c>
      <c r="L25" s="100">
        <f>A3.9.1!L6/A3.9.1!L$22</f>
        <v>0.39210672122064527</v>
      </c>
      <c r="M25" s="101">
        <f>A3.9.1!M6/A3.9.1!M$22</f>
        <v>0.38255977496483823</v>
      </c>
      <c r="N25" s="102">
        <f>A3.9.1!N6/A3.9.1!N$22</f>
        <v>0.30120816246347271</v>
      </c>
    </row>
    <row r="26" spans="1:14" s="39" customFormat="1" ht="13.35" customHeight="1">
      <c r="A26" s="37"/>
      <c r="B26" s="24" t="s">
        <v>33</v>
      </c>
      <c r="C26" s="67" t="s">
        <v>127</v>
      </c>
      <c r="D26" s="99">
        <f>A3.9.1!D7/A3.9.1!D$22</f>
        <v>9.2168634954146594E-2</v>
      </c>
      <c r="E26" s="100">
        <f>A3.9.1!E7/A3.9.1!E$22</f>
        <v>7.1483474250576481E-2</v>
      </c>
      <c r="F26" s="99">
        <f>A3.9.1!F7/A3.9.1!F$22</f>
        <v>0.14041023472192854</v>
      </c>
      <c r="G26" s="101">
        <f>A3.9.1!G7/A3.9.1!G$22</f>
        <v>0.14736164736164736</v>
      </c>
      <c r="H26" s="100">
        <f>A3.9.1!H7/A3.9.1!H$22</f>
        <v>0.12167046655174331</v>
      </c>
      <c r="I26" s="99">
        <f>A3.9.1!I7/A3.9.1!I$22</f>
        <v>0.16293118737252815</v>
      </c>
      <c r="J26" s="101">
        <f>A3.9.1!J7/A3.9.1!J$22</f>
        <v>0.14689376141999477</v>
      </c>
      <c r="K26" s="101">
        <f>A3.9.1!K7/A3.9.1!K$22</f>
        <v>0.14931754912294926</v>
      </c>
      <c r="L26" s="100">
        <f>A3.9.1!L7/A3.9.1!L$22</f>
        <v>0.13472275497591954</v>
      </c>
      <c r="M26" s="101">
        <f>A3.9.1!M7/A3.9.1!M$22</f>
        <v>0.30239099859353025</v>
      </c>
      <c r="N26" s="102">
        <f>A3.9.1!N7/A3.9.1!N$22</f>
        <v>0.14628342705596345</v>
      </c>
    </row>
    <row r="27" spans="1:14" s="39" customFormat="1" ht="13.35" customHeight="1">
      <c r="A27" s="37"/>
      <c r="B27" s="24" t="s">
        <v>34</v>
      </c>
      <c r="C27" s="38" t="s">
        <v>62</v>
      </c>
      <c r="D27" s="99">
        <f>A3.9.1!D8/A3.9.1!D$22</f>
        <v>4.2356666886587055E-2</v>
      </c>
      <c r="E27" s="100">
        <f>A3.9.1!E8/A3.9.1!E$22</f>
        <v>3.9200614911606459E-2</v>
      </c>
      <c r="F27" s="99">
        <f>A3.9.1!F8/A3.9.1!F$22</f>
        <v>6.5711566927468809E-2</v>
      </c>
      <c r="G27" s="101">
        <f>A3.9.1!G8/A3.9.1!G$22</f>
        <v>6.6924066924066924E-2</v>
      </c>
      <c r="H27" s="100">
        <f>A3.9.1!H8/A3.9.1!H$22</f>
        <v>3.9759773119056888E-2</v>
      </c>
      <c r="I27" s="99">
        <f>A3.9.1!I8/A3.9.1!I$22</f>
        <v>5.7262569832402237E-2</v>
      </c>
      <c r="J27" s="101">
        <f>A3.9.1!J8/A3.9.1!J$22</f>
        <v>5.1683633516053248E-2</v>
      </c>
      <c r="K27" s="101">
        <f>A3.9.1!K8/A3.9.1!K$22</f>
        <v>6.0985432038703748E-2</v>
      </c>
      <c r="L27" s="100">
        <f>A3.9.1!L8/A3.9.1!L$22</f>
        <v>4.9567403997783747E-2</v>
      </c>
      <c r="M27" s="101">
        <f>A3.9.1!M8/A3.9.1!M$22</f>
        <v>4.0787623066104076E-2</v>
      </c>
      <c r="N27" s="102">
        <f>A3.9.1!N8/A3.9.1!N$22</f>
        <v>5.6906416521376124E-2</v>
      </c>
    </row>
    <row r="28" spans="1:14" s="39" customFormat="1" ht="13.35" customHeight="1">
      <c r="A28" s="37"/>
      <c r="B28" s="38" t="s">
        <v>35</v>
      </c>
      <c r="C28" s="38" t="s">
        <v>63</v>
      </c>
      <c r="D28" s="99">
        <f>A3.9.1!D9/A3.9.1!D$22</f>
        <v>3.8991884937652571E-2</v>
      </c>
      <c r="E28" s="100">
        <f>A3.9.1!E9/A3.9.1!E$22</f>
        <v>2.3827824750192159E-2</v>
      </c>
      <c r="F28" s="99">
        <f>A3.9.1!F9/A3.9.1!F$22</f>
        <v>5.5720025375343624E-2</v>
      </c>
      <c r="G28" s="101">
        <f>A3.9.1!G9/A3.9.1!G$22</f>
        <v>4.5045045045045043E-2</v>
      </c>
      <c r="H28" s="100">
        <f>A3.9.1!H9/A3.9.1!H$22</f>
        <v>2.8860590557748984E-2</v>
      </c>
      <c r="I28" s="99">
        <f>A3.9.1!I9/A3.9.1!I$22</f>
        <v>4.3041145694776982E-2</v>
      </c>
      <c r="J28" s="101">
        <f>A3.9.1!J9/A3.9.1!J$22</f>
        <v>3.7392325763508219E-2</v>
      </c>
      <c r="K28" s="101">
        <f>A3.9.1!K9/A3.9.1!K$22</f>
        <v>4.2838995648531039E-2</v>
      </c>
      <c r="L28" s="100">
        <f>A3.9.1!L9/A3.9.1!L$22</f>
        <v>3.7548480586455268E-2</v>
      </c>
      <c r="M28" s="101">
        <f>A3.9.1!M9/A3.9.1!M$22</f>
        <v>1.4064697609001406E-2</v>
      </c>
      <c r="N28" s="102">
        <f>A3.9.1!N9/A3.9.1!N$22</f>
        <v>4.2040124745229966E-2</v>
      </c>
    </row>
    <row r="29" spans="1:14" s="39" customFormat="1" ht="13.35" customHeight="1">
      <c r="A29" s="37"/>
      <c r="B29" s="38" t="s">
        <v>36</v>
      </c>
      <c r="C29" s="38" t="s">
        <v>59</v>
      </c>
      <c r="D29" s="99">
        <f>A3.9.1!D10/A3.9.1!D$22</f>
        <v>1.7285742561192849E-2</v>
      </c>
      <c r="E29" s="100">
        <f>A3.9.1!E10/A3.9.1!E$22</f>
        <v>1.1529592621060722E-2</v>
      </c>
      <c r="F29" s="99">
        <f>A3.9.1!F10/A3.9.1!F$22</f>
        <v>2.6829139352928737E-2</v>
      </c>
      <c r="G29" s="101">
        <f>A3.9.1!G10/A3.9.1!G$22</f>
        <v>2.3809523809523808E-2</v>
      </c>
      <c r="H29" s="100">
        <f>A3.9.1!H10/A3.9.1!H$22</f>
        <v>1.295668131012623E-2</v>
      </c>
      <c r="I29" s="99">
        <f>A3.9.1!I10/A3.9.1!I$22</f>
        <v>1.7834973840560434E-2</v>
      </c>
      <c r="J29" s="101">
        <f>A3.9.1!J10/A3.9.1!J$22</f>
        <v>1.7358392064735054E-2</v>
      </c>
      <c r="K29" s="101">
        <f>A3.9.1!K10/A3.9.1!K$22</f>
        <v>2.0043784967161273E-2</v>
      </c>
      <c r="L29" s="100">
        <f>A3.9.1!L10/A3.9.1!L$22</f>
        <v>1.8198866300132122E-2</v>
      </c>
      <c r="M29" s="101">
        <f>A3.9.1!M10/A3.9.1!M$22</f>
        <v>7.7355836849507739E-3</v>
      </c>
      <c r="N29" s="102">
        <f>A3.9.1!N10/A3.9.1!N$22</f>
        <v>1.9193084988826953E-2</v>
      </c>
    </row>
    <row r="30" spans="1:14" s="39" customFormat="1" ht="13.35" customHeight="1">
      <c r="A30" s="37"/>
      <c r="B30" s="38" t="s">
        <v>37</v>
      </c>
      <c r="C30" s="38" t="s">
        <v>60</v>
      </c>
      <c r="D30" s="99">
        <f>A3.9.1!D11/A3.9.1!D$22</f>
        <v>1.2865342745925976E-2</v>
      </c>
      <c r="E30" s="100">
        <f>A3.9.1!E11/A3.9.1!E$22</f>
        <v>6.9177555726364333E-3</v>
      </c>
      <c r="F30" s="99">
        <f>A3.9.1!F11/A3.9.1!F$22</f>
        <v>1.8317826178896171E-2</v>
      </c>
      <c r="G30" s="101">
        <f>A3.9.1!G11/A3.9.1!G$22</f>
        <v>1.1583011583011582E-2</v>
      </c>
      <c r="H30" s="100">
        <f>A3.9.1!H11/A3.9.1!H$22</f>
        <v>8.2856030695657012E-3</v>
      </c>
      <c r="I30" s="99">
        <f>A3.9.1!I11/A3.9.1!I$22</f>
        <v>1.2048860512547664E-2</v>
      </c>
      <c r="J30" s="101">
        <f>A3.9.1!J11/A3.9.1!J$22</f>
        <v>1.1615766118506917E-2</v>
      </c>
      <c r="K30" s="101">
        <f>A3.9.1!K11/A3.9.1!K$22</f>
        <v>1.2173301981134626E-2</v>
      </c>
      <c r="L30" s="100">
        <f>A3.9.1!L11/A3.9.1!L$22</f>
        <v>1.2572987256531561E-2</v>
      </c>
      <c r="M30" s="101">
        <f>A3.9.1!M11/A3.9.1!M$22</f>
        <v>4.2194092827004216E-3</v>
      </c>
      <c r="N30" s="102">
        <f>A3.9.1!N11/A3.9.1!N$22</f>
        <v>1.2354197873437615E-2</v>
      </c>
    </row>
    <row r="31" spans="1:14" s="39" customFormat="1" ht="13.35" customHeight="1">
      <c r="A31" s="37"/>
      <c r="B31" s="38" t="s">
        <v>38</v>
      </c>
      <c r="C31" s="38" t="s">
        <v>64</v>
      </c>
      <c r="D31" s="99">
        <f>A3.9.1!D12/A3.9.1!D$22</f>
        <v>2.1640166259813947E-2</v>
      </c>
      <c r="E31" s="100">
        <f>A3.9.1!E12/A3.9.1!E$22</f>
        <v>3.0745580322828592E-2</v>
      </c>
      <c r="F31" s="99">
        <f>A3.9.1!F12/A3.9.1!F$22</f>
        <v>4.4961936984563335E-2</v>
      </c>
      <c r="G31" s="101">
        <f>A3.9.1!G12/A3.9.1!G$22</f>
        <v>3.2818532818532815E-2</v>
      </c>
      <c r="H31" s="100">
        <f>A3.9.1!H12/A3.9.1!H$22</f>
        <v>1.7877995885002503E-2</v>
      </c>
      <c r="I31" s="99">
        <f>A3.9.1!I12/A3.9.1!I$22</f>
        <v>2.5283763412255033E-2</v>
      </c>
      <c r="J31" s="101">
        <f>A3.9.1!J12/A3.9.1!J$22</f>
        <v>2.6102845210127904E-2</v>
      </c>
      <c r="K31" s="101">
        <f>A3.9.1!K12/A3.9.1!K$22</f>
        <v>2.4038487526689911E-2</v>
      </c>
      <c r="L31" s="100">
        <f>A3.9.1!L12/A3.9.1!L$22</f>
        <v>2.2759237949111367E-2</v>
      </c>
      <c r="M31" s="101">
        <f>A3.9.1!M12/A3.9.1!M$22</f>
        <v>7.7355836849507739E-3</v>
      </c>
      <c r="N31" s="102">
        <f>A3.9.1!N12/A3.9.1!N$22</f>
        <v>2.5626795668295559E-2</v>
      </c>
    </row>
    <row r="32" spans="1:14" s="39" customFormat="1" ht="13.35" customHeight="1">
      <c r="A32" s="37"/>
      <c r="B32" s="38" t="s">
        <v>39</v>
      </c>
      <c r="C32" s="38" t="s">
        <v>65</v>
      </c>
      <c r="D32" s="99">
        <f>A3.9.1!D13/A3.9.1!D$22</f>
        <v>1.0556178663323876E-2</v>
      </c>
      <c r="E32" s="100">
        <f>A3.9.1!E13/A3.9.1!E$22</f>
        <v>6.1491160645657187E-3</v>
      </c>
      <c r="F32" s="99">
        <f>A3.9.1!F13/A3.9.1!F$22</f>
        <v>2.4080143793613871E-2</v>
      </c>
      <c r="G32" s="101">
        <f>A3.9.1!G13/A3.9.1!G$22</f>
        <v>1.8661518661518661E-2</v>
      </c>
      <c r="H32" s="100">
        <f>A3.9.1!H13/A3.9.1!H$22</f>
        <v>8.8138797753433799E-3</v>
      </c>
      <c r="I32" s="99">
        <f>A3.9.1!I13/A3.9.1!I$22</f>
        <v>1.2846945109514942E-2</v>
      </c>
      <c r="J32" s="101">
        <f>A3.9.1!J13/A3.9.1!J$22</f>
        <v>1.4356564865570347E-2</v>
      </c>
      <c r="K32" s="101">
        <f>A3.9.1!K13/A3.9.1!K$22</f>
        <v>1.0146220168112651E-2</v>
      </c>
      <c r="L32" s="100">
        <f>A3.9.1!L13/A3.9.1!L$22</f>
        <v>8.1830967906917282E-3</v>
      </c>
      <c r="M32" s="101">
        <f>A3.9.1!M13/A3.9.1!M$22</f>
        <v>4.2194092827004216E-3</v>
      </c>
      <c r="N32" s="102">
        <f>A3.9.1!N13/A3.9.1!N$22</f>
        <v>1.1980944429437909E-2</v>
      </c>
    </row>
    <row r="33" spans="1:14" s="39" customFormat="1" ht="13.35" customHeight="1">
      <c r="A33" s="37"/>
      <c r="B33" s="38" t="s">
        <v>40</v>
      </c>
      <c r="C33" s="38" t="s">
        <v>66</v>
      </c>
      <c r="D33" s="99">
        <f>A3.9.1!D14/A3.9.1!D$22</f>
        <v>3.9585669987464538E-3</v>
      </c>
      <c r="E33" s="100">
        <f>A3.9.1!E14/A3.9.1!E$22</f>
        <v>5.3804765564950041E-3</v>
      </c>
      <c r="F33" s="99">
        <f>A3.9.1!F14/A3.9.1!F$22</f>
        <v>1.1630365827870586E-2</v>
      </c>
      <c r="G33" s="101">
        <f>A3.9.1!G14/A3.9.1!G$22</f>
        <v>8.3655083655083656E-3</v>
      </c>
      <c r="H33" s="100">
        <f>A3.9.1!H14/A3.9.1!H$22</f>
        <v>4.5320580548295613E-3</v>
      </c>
      <c r="I33" s="99">
        <f>A3.9.1!I14/A3.9.1!I$22</f>
        <v>4.8993526647157929E-3</v>
      </c>
      <c r="J33" s="101">
        <f>A3.9.1!J14/A3.9.1!J$22</f>
        <v>6.1341686243800578E-3</v>
      </c>
      <c r="K33" s="101">
        <f>A3.9.1!K14/A3.9.1!K$22</f>
        <v>3.8217249114840942E-3</v>
      </c>
      <c r="L33" s="100">
        <f>A3.9.1!L14/A3.9.1!L$22</f>
        <v>2.8129395218002813E-3</v>
      </c>
      <c r="M33" s="101">
        <f>A3.9.1!M14/A3.9.1!M$22</f>
        <v>7.0323488045007034E-4</v>
      </c>
      <c r="N33" s="102">
        <f>A3.9.1!N14/A3.9.1!N$22</f>
        <v>4.8940402229698202E-3</v>
      </c>
    </row>
    <row r="34" spans="1:14" s="39" customFormat="1" ht="13.35" customHeight="1">
      <c r="A34" s="37"/>
      <c r="B34" s="38" t="s">
        <v>41</v>
      </c>
      <c r="C34" s="38" t="s">
        <v>67</v>
      </c>
      <c r="D34" s="99">
        <f>A3.9.1!D15/A3.9.1!D$22</f>
        <v>2.0452596160190012E-3</v>
      </c>
      <c r="E34" s="100">
        <f>A3.9.1!E15/A3.9.1!E$22</f>
        <v>2.3059185242121443E-3</v>
      </c>
      <c r="F34" s="99">
        <f>A3.9.1!F15/A3.9.1!F$22</f>
        <v>6.7667582998519769E-3</v>
      </c>
      <c r="G34" s="101">
        <f>A3.9.1!G15/A3.9.1!G$22</f>
        <v>3.8610038610038611E-3</v>
      </c>
      <c r="H34" s="100">
        <f>A3.9.1!H15/A3.9.1!H$22</f>
        <v>2.085302785964522E-3</v>
      </c>
      <c r="I34" s="99">
        <f>A3.9.1!I15/A3.9.1!I$22</f>
        <v>2.5605214152700185E-3</v>
      </c>
      <c r="J34" s="101">
        <f>A3.9.1!J15/A3.9.1!J$22</f>
        <v>3.0670843121900289E-3</v>
      </c>
      <c r="K34" s="101">
        <f>A3.9.1!K15/A3.9.1!K$22</f>
        <v>2.0000540555150138E-3</v>
      </c>
      <c r="L34" s="100">
        <f>A3.9.1!L15/A3.9.1!L$22</f>
        <v>1.4064697609001407E-3</v>
      </c>
      <c r="M34" s="101">
        <f>A3.9.1!M15/A3.9.1!M$22</f>
        <v>1.4064697609001407E-3</v>
      </c>
      <c r="N34" s="102">
        <f>A3.9.1!N15/A3.9.1!N$22</f>
        <v>2.5882179603663779E-3</v>
      </c>
    </row>
    <row r="35" spans="1:14" s="39" customFormat="1" ht="13.35" customHeight="1">
      <c r="A35" s="37"/>
      <c r="B35" s="38" t="s">
        <v>42</v>
      </c>
      <c r="C35" s="38" t="s">
        <v>129</v>
      </c>
      <c r="D35" s="99">
        <f>A3.9.1!D16/A3.9.1!D$22</f>
        <v>3.6946625321633568E-3</v>
      </c>
      <c r="E35" s="100">
        <f>A3.9.1!E16/A3.9.1!E$22</f>
        <v>1.1529592621060722E-2</v>
      </c>
      <c r="F35" s="99">
        <f>A3.9.1!F16/A3.9.1!F$22</f>
        <v>1.2819835060266441E-2</v>
      </c>
      <c r="G35" s="101">
        <f>A3.9.1!G16/A3.9.1!G$22</f>
        <v>9.6525096525096523E-3</v>
      </c>
      <c r="H35" s="100">
        <f>A3.9.1!H16/A3.9.1!H$22</f>
        <v>3.725740977589946E-3</v>
      </c>
      <c r="I35" s="99">
        <f>A3.9.1!I16/A3.9.1!I$22</f>
        <v>5.2097188968697351E-3</v>
      </c>
      <c r="J35" s="101">
        <f>A3.9.1!J16/A3.9.1!J$22</f>
        <v>7.1782824327851734E-3</v>
      </c>
      <c r="K35" s="101">
        <f>A3.9.1!K16/A3.9.1!K$22</f>
        <v>3.9622692505202842E-3</v>
      </c>
      <c r="L35" s="100">
        <f>A3.9.1!L16/A3.9.1!L$22</f>
        <v>2.4293568597366067E-3</v>
      </c>
      <c r="M35" s="101">
        <f>A3.9.1!M16/A3.9.1!M$22</f>
        <v>0</v>
      </c>
      <c r="N35" s="102">
        <f>A3.9.1!N16/A3.9.1!N$22</f>
        <v>5.0954006335486085E-3</v>
      </c>
    </row>
    <row r="36" spans="1:14" s="39" customFormat="1" ht="13.35" customHeight="1">
      <c r="A36" s="37"/>
      <c r="B36" s="38" t="s">
        <v>43</v>
      </c>
      <c r="C36" s="38" t="s">
        <v>130</v>
      </c>
      <c r="D36" s="99">
        <f>A3.9.1!D17/A3.9.1!D$22</f>
        <v>1.187570099623936E-3</v>
      </c>
      <c r="E36" s="100">
        <f>A3.9.1!E17/A3.9.1!E$22</f>
        <v>8.4550345887778634E-3</v>
      </c>
      <c r="F36" s="99">
        <f>A3.9.1!F17/A3.9.1!F$22</f>
        <v>4.1499259885810951E-3</v>
      </c>
      <c r="G36" s="101">
        <f>A3.9.1!G17/A3.9.1!G$22</f>
        <v>3.2175032175032173E-3</v>
      </c>
      <c r="H36" s="100">
        <f>A3.9.1!H17/A3.9.1!H$22</f>
        <v>1.112161485847745E-3</v>
      </c>
      <c r="I36" s="99">
        <f>A3.9.1!I17/A3.9.1!I$22</f>
        <v>1.7956903431763766E-3</v>
      </c>
      <c r="J36" s="101">
        <f>A3.9.1!J17/A3.9.1!J$22</f>
        <v>2.2839989558861916E-3</v>
      </c>
      <c r="K36" s="101">
        <f>A3.9.1!K17/A3.9.1!K$22</f>
        <v>1.3405767723451984E-3</v>
      </c>
      <c r="L36" s="100">
        <f>A3.9.1!L17/A3.9.1!L$22</f>
        <v>1.022887098836466E-3</v>
      </c>
      <c r="M36" s="101">
        <f>A3.9.1!M17/A3.9.1!M$22</f>
        <v>0</v>
      </c>
      <c r="N36" s="102">
        <f>A3.9.1!N17/A3.9.1!N$22</f>
        <v>1.7189303342091693E-3</v>
      </c>
    </row>
    <row r="37" spans="1:14" s="39" customFormat="1" ht="13.35" customHeight="1">
      <c r="A37" s="37"/>
      <c r="B37" s="38" t="s">
        <v>44</v>
      </c>
      <c r="C37" s="38" t="s">
        <v>131</v>
      </c>
      <c r="D37" s="99">
        <f>A3.9.1!D18/A3.9.1!D$22</f>
        <v>2.6390446658309689E-4</v>
      </c>
      <c r="E37" s="100">
        <f>A3.9.1!E18/A3.9.1!E$22</f>
        <v>3.843197540353574E-3</v>
      </c>
      <c r="F37" s="99">
        <f>A3.9.1!F18/A3.9.1!F$22</f>
        <v>1.2951998308310426E-3</v>
      </c>
      <c r="G37" s="101">
        <f>A3.9.1!G18/A3.9.1!G$22</f>
        <v>6.4350064350064348E-4</v>
      </c>
      <c r="H37" s="100">
        <f>A3.9.1!H18/A3.9.1!H$22</f>
        <v>4.7266863148529167E-4</v>
      </c>
      <c r="I37" s="99">
        <f>A3.9.1!I18/A3.9.1!I$22</f>
        <v>6.7615500576394434E-4</v>
      </c>
      <c r="J37" s="101">
        <f>A3.9.1!J18/A3.9.1!J$22</f>
        <v>1.1746280344557558E-3</v>
      </c>
      <c r="K37" s="101">
        <f>A3.9.1!K18/A3.9.1!K$22</f>
        <v>4.4325522311413821E-4</v>
      </c>
      <c r="L37" s="100">
        <f>A3.9.1!L18/A3.9.1!L$22</f>
        <v>2.5572177470911651E-4</v>
      </c>
      <c r="M37" s="101">
        <f>A3.9.1!M18/A3.9.1!M$22</f>
        <v>7.0323488045007034E-4</v>
      </c>
      <c r="N37" s="102">
        <f>A3.9.1!N18/A3.9.1!N$22</f>
        <v>5.9917000221005332E-4</v>
      </c>
    </row>
    <row r="38" spans="1:14" s="39" customFormat="1" ht="13.35" customHeight="1">
      <c r="A38" s="37"/>
      <c r="B38" s="38" t="s">
        <v>45</v>
      </c>
      <c r="C38" s="38" t="s">
        <v>132</v>
      </c>
      <c r="D38" s="99">
        <f>A3.9.1!D19/A3.9.1!D$22</f>
        <v>2.6390446658309689E-4</v>
      </c>
      <c r="E38" s="100">
        <f>A3.9.1!E19/A3.9.1!E$22</f>
        <v>0</v>
      </c>
      <c r="F38" s="99">
        <f>A3.9.1!F19/A3.9.1!F$22</f>
        <v>8.4584478748149711E-4</v>
      </c>
      <c r="G38" s="101">
        <f>A3.9.1!G19/A3.9.1!G$22</f>
        <v>1.287001287001287E-3</v>
      </c>
      <c r="H38" s="100">
        <f>A3.9.1!H19/A3.9.1!H$22</f>
        <v>1.6682422287716175E-4</v>
      </c>
      <c r="I38" s="99">
        <f>A3.9.1!I19/A3.9.1!I$22</f>
        <v>3.3253524873636604E-4</v>
      </c>
      <c r="J38" s="101">
        <f>A3.9.1!J19/A3.9.1!J$22</f>
        <v>2.6102845210127906E-4</v>
      </c>
      <c r="K38" s="101">
        <f>A3.9.1!K19/A3.9.1!K$22</f>
        <v>2.3243871455985298E-4</v>
      </c>
      <c r="L38" s="100">
        <f>A3.9.1!L19/A3.9.1!L$22</f>
        <v>2.1310147892426374E-4</v>
      </c>
      <c r="M38" s="101">
        <f>A3.9.1!M19/A3.9.1!M$22</f>
        <v>0</v>
      </c>
      <c r="N38" s="102">
        <f>A3.9.1!N19/A3.9.1!N$22</f>
        <v>3.0940746015765047E-4</v>
      </c>
    </row>
    <row r="39" spans="1:14" s="39" customFormat="1" ht="13.35" customHeight="1">
      <c r="A39" s="37"/>
      <c r="B39" s="38" t="s">
        <v>46</v>
      </c>
      <c r="C39" s="38" t="s">
        <v>133</v>
      </c>
      <c r="D39" s="99">
        <f>A3.9.1!D20/A3.9.1!D$22</f>
        <v>3.2988058322887113E-4</v>
      </c>
      <c r="E39" s="100">
        <f>A3.9.1!E20/A3.9.1!E$22</f>
        <v>2.3059185242121443E-3</v>
      </c>
      <c r="F39" s="99">
        <f>A3.9.1!F20/A3.9.1!F$22</f>
        <v>9.7800803552548104E-4</v>
      </c>
      <c r="G39" s="101">
        <f>A3.9.1!G20/A3.9.1!G$22</f>
        <v>6.4350064350064348E-4</v>
      </c>
      <c r="H39" s="100">
        <f>A3.9.1!H20/A3.9.1!H$22</f>
        <v>1.3902018573096813E-4</v>
      </c>
      <c r="I39" s="99">
        <f>A3.9.1!I20/A3.9.1!I$22</f>
        <v>3.7687328190121484E-4</v>
      </c>
      <c r="J39" s="101">
        <f>A3.9.1!J20/A3.9.1!J$22</f>
        <v>6.5257113025319756E-4</v>
      </c>
      <c r="K39" s="101">
        <f>A3.9.1!K20/A3.9.1!K$22</f>
        <v>2.3243871455985298E-4</v>
      </c>
      <c r="L39" s="100">
        <f>A3.9.1!L20/A3.9.1!L$22</f>
        <v>2.1310147892426374E-4</v>
      </c>
      <c r="M39" s="101">
        <f>A3.9.1!M20/A3.9.1!M$22</f>
        <v>0</v>
      </c>
      <c r="N39" s="102">
        <f>A3.9.1!N20/A3.9.1!N$22</f>
        <v>3.5115291113130173E-4</v>
      </c>
    </row>
    <row r="40" spans="1:14" s="39" customFormat="1" ht="13.35" customHeight="1">
      <c r="A40" s="37"/>
      <c r="B40" s="38" t="s">
        <v>47</v>
      </c>
      <c r="C40" s="38" t="s">
        <v>134</v>
      </c>
      <c r="D40" s="99">
        <f>A3.9.1!D21/A3.9.1!D$22</f>
        <v>1.3195223329154845E-4</v>
      </c>
      <c r="E40" s="100">
        <f>A3.9.1!E21/A3.9.1!E$22</f>
        <v>7.6863950807071484E-4</v>
      </c>
      <c r="F40" s="99">
        <f>A3.9.1!F21/A3.9.1!F$22</f>
        <v>6.6081624021991964E-4</v>
      </c>
      <c r="G40" s="101">
        <f>A3.9.1!G21/A3.9.1!G$22</f>
        <v>2.5740025740025739E-3</v>
      </c>
      <c r="H40" s="100">
        <f>A3.9.1!H21/A3.9.1!H$22</f>
        <v>1.9462826002335538E-4</v>
      </c>
      <c r="I40" s="99">
        <f>A3.9.1!I21/A3.9.1!I$22</f>
        <v>3.5470426531879044E-4</v>
      </c>
      <c r="J40" s="101">
        <f>A3.9.1!J21/A3.9.1!J$22</f>
        <v>6.5257113025319756E-4</v>
      </c>
      <c r="K40" s="101">
        <f>A3.9.1!K21/A3.9.1!K$22</f>
        <v>3.1352198708073191E-4</v>
      </c>
      <c r="L40" s="100">
        <f>A3.9.1!L21/A3.9.1!L$22</f>
        <v>4.2620295784852747E-4</v>
      </c>
      <c r="M40" s="101">
        <f>A3.9.1!M21/A3.9.1!M$22</f>
        <v>0</v>
      </c>
      <c r="N40" s="102">
        <f>A3.9.1!N21/A3.9.1!N$22</f>
        <v>3.6588659971023747E-4</v>
      </c>
    </row>
    <row r="41" spans="1:14" s="39" customFormat="1" ht="13.35" customHeight="1">
      <c r="A41" s="118"/>
      <c r="B41" s="119" t="s">
        <v>22</v>
      </c>
      <c r="C41" s="68"/>
      <c r="D41" s="103">
        <f>A3.9.1!D22/A3.9.1!D$22</f>
        <v>1</v>
      </c>
      <c r="E41" s="104">
        <f>A3.9.1!E22/A3.9.1!E$22</f>
        <v>1</v>
      </c>
      <c r="F41" s="103">
        <f>A3.9.1!F22/A3.9.1!F$22</f>
        <v>1</v>
      </c>
      <c r="G41" s="105">
        <f>A3.9.1!G22/A3.9.1!G$22</f>
        <v>1</v>
      </c>
      <c r="H41" s="104">
        <f>A3.9.1!H22/A3.9.1!H$22</f>
        <v>1</v>
      </c>
      <c r="I41" s="103">
        <f>A3.9.1!I22/A3.9.1!I$22</f>
        <v>1</v>
      </c>
      <c r="J41" s="105">
        <f>A3.9.1!J22/A3.9.1!J$22</f>
        <v>1</v>
      </c>
      <c r="K41" s="105">
        <f>A3.9.1!K22/A3.9.1!K$22</f>
        <v>1</v>
      </c>
      <c r="L41" s="104">
        <f>A3.9.1!L22/A3.9.1!L$22</f>
        <v>1</v>
      </c>
      <c r="M41" s="105">
        <f>A3.9.1!M22/A3.9.1!M$22</f>
        <v>1</v>
      </c>
      <c r="N41" s="106">
        <f>A3.9.1!N22/A3.9.1!N$22</f>
        <v>1</v>
      </c>
    </row>
    <row r="42" spans="1:14" s="39" customFormat="1" ht="13.35" customHeight="1"/>
    <row r="43" spans="1:14" s="39" customFormat="1" ht="13.35" customHeight="1">
      <c r="H43" s="491" t="s">
        <v>279</v>
      </c>
    </row>
    <row r="44" spans="1:14" s="39" customFormat="1" ht="13.35" customHeight="1"/>
    <row r="45" spans="1:14" s="39" customFormat="1" ht="13.35" customHeight="1"/>
    <row r="46" spans="1:14" s="39" customFormat="1" ht="13.35" customHeight="1"/>
    <row r="47" spans="1:14" s="39" customFormat="1" ht="13.35" customHeight="1"/>
    <row r="48" spans="1:14" s="39" customFormat="1" ht="13.35" customHeight="1"/>
    <row r="49" s="39" customFormat="1" ht="13.35" customHeight="1"/>
    <row r="50" s="39" customFormat="1" ht="13.35" customHeight="1"/>
    <row r="51" s="39" customFormat="1" ht="13.35" customHeight="1"/>
    <row r="52" s="39" customFormat="1" ht="13.35" customHeight="1"/>
    <row r="53" s="39" customFormat="1" ht="13.35" customHeight="1"/>
    <row r="54" s="39" customFormat="1" ht="13.35" customHeight="1"/>
    <row r="55" s="39" customFormat="1" ht="13.35" customHeight="1"/>
    <row r="56" s="39" customFormat="1" ht="13.35" customHeight="1"/>
    <row r="57" s="39" customFormat="1" ht="13.35" customHeight="1"/>
    <row r="58" s="39" customFormat="1" ht="13.35" customHeight="1"/>
    <row r="59" s="39" customFormat="1" ht="13.35" customHeight="1"/>
    <row r="60" s="39" customFormat="1" ht="13.35" customHeight="1"/>
    <row r="61" s="39" customFormat="1" ht="13.35" customHeight="1"/>
    <row r="62" s="39" customFormat="1" ht="13.35" customHeight="1"/>
    <row r="63" s="39" customFormat="1" ht="13.35" customHeight="1"/>
    <row r="64" s="39" customFormat="1" ht="13.35" customHeight="1"/>
    <row r="65" s="39" customFormat="1" ht="13.35" customHeight="1"/>
    <row r="66" s="39" customFormat="1" ht="13.35" customHeight="1"/>
    <row r="67" s="39" customFormat="1" ht="13.35" customHeight="1"/>
    <row r="68" s="39" customFormat="1" ht="13.35" customHeight="1"/>
    <row r="69" s="39" customFormat="1" ht="13.35" customHeight="1"/>
    <row r="70" s="39" customFormat="1" ht="13.35" customHeight="1"/>
    <row r="71" s="39" customFormat="1" ht="13.35" customHeight="1"/>
    <row r="72" s="39" customFormat="1" ht="13.35" customHeight="1"/>
    <row r="73" s="39" customFormat="1" ht="13.35" customHeight="1"/>
    <row r="74" s="39" customFormat="1" ht="13.35" customHeight="1"/>
    <row r="75" s="39" customFormat="1" ht="13.35" customHeight="1"/>
    <row r="76" s="39" customFormat="1" ht="13.35" customHeight="1"/>
    <row r="77" s="39" customFormat="1" ht="13.35" customHeight="1"/>
    <row r="78" s="39" customFormat="1" ht="13.35" customHeight="1"/>
    <row r="79" s="39" customFormat="1" ht="13.35" customHeight="1"/>
    <row r="80" s="39" customFormat="1" ht="13.35" customHeight="1"/>
    <row r="81" s="39" customFormat="1" ht="13.35" customHeight="1"/>
    <row r="82" s="39" customFormat="1" ht="13.35" customHeight="1"/>
    <row r="83" s="39" customFormat="1" ht="13.35" customHeight="1"/>
    <row r="84" s="39" customFormat="1" ht="13.35" customHeight="1"/>
    <row r="85" s="39" customFormat="1" ht="13.35" customHeight="1"/>
    <row r="86" s="39" customFormat="1" ht="13.35" customHeight="1"/>
    <row r="87" s="39" customFormat="1" ht="13.35" customHeight="1"/>
    <row r="88" s="39" customFormat="1" ht="13.35" customHeight="1"/>
    <row r="89" s="39" customFormat="1" ht="13.35" customHeight="1"/>
    <row r="90" s="39" customFormat="1" ht="13.35" customHeight="1"/>
    <row r="91" s="39" customFormat="1" ht="13.35" customHeight="1"/>
    <row r="92" s="39" customFormat="1" ht="13.35" customHeight="1"/>
    <row r="93" s="39" customFormat="1" ht="13.35" customHeight="1"/>
    <row r="94" s="39" customFormat="1" ht="13.35" customHeight="1"/>
    <row r="95" s="39" customFormat="1" ht="13.35" customHeight="1"/>
    <row r="96" s="39" customFormat="1" ht="13.35" customHeight="1"/>
    <row r="97" s="39" customFormat="1" ht="13.35" customHeight="1"/>
    <row r="98" s="39" customFormat="1" ht="13.35" customHeight="1"/>
    <row r="99" s="39" customFormat="1" ht="13.35" customHeight="1"/>
    <row r="100" s="39" customFormat="1" ht="13.35" customHeight="1"/>
    <row r="101" s="39" customFormat="1" ht="13.35" customHeight="1"/>
    <row r="102" s="39" customFormat="1" ht="13.35" customHeight="1"/>
    <row r="103" s="39" customFormat="1" ht="13.35" customHeight="1"/>
    <row r="104" s="39" customFormat="1" ht="13.35" customHeight="1"/>
    <row r="105" s="39" customFormat="1" ht="13.35" customHeight="1"/>
    <row r="106" s="39" customFormat="1" ht="13.35" customHeight="1"/>
    <row r="107" s="39" customFormat="1" ht="13.35" customHeight="1"/>
    <row r="108" s="39" customFormat="1" ht="13.35" customHeight="1"/>
    <row r="109" s="39" customFormat="1" ht="13.35" customHeight="1"/>
    <row r="110" s="39" customFormat="1" ht="13.35" customHeight="1"/>
    <row r="111" s="39" customFormat="1" ht="13.35" customHeight="1"/>
    <row r="112" s="39" customFormat="1" ht="13.35" customHeight="1"/>
    <row r="113" s="39" customFormat="1" ht="13.35" customHeight="1"/>
    <row r="114" s="39" customFormat="1" ht="13.35" customHeight="1"/>
    <row r="115" s="39" customFormat="1" ht="13.35" customHeight="1"/>
    <row r="116" s="39" customFormat="1" ht="13.35" customHeight="1"/>
    <row r="117" s="39" customFormat="1" ht="13.35" customHeight="1"/>
    <row r="118" s="39" customFormat="1" ht="13.35" customHeight="1"/>
    <row r="119" s="39" customFormat="1" ht="13.35" customHeight="1"/>
    <row r="120" s="39" customFormat="1" ht="13.35" customHeight="1"/>
    <row r="121" s="39" customFormat="1" ht="13.35" customHeight="1"/>
    <row r="122" s="39" customFormat="1" ht="13.35" customHeight="1"/>
    <row r="123" s="39" customFormat="1" ht="13.35" customHeight="1"/>
    <row r="124" s="39" customFormat="1" ht="13.35" customHeight="1"/>
    <row r="125" s="39" customFormat="1" ht="13.35" customHeight="1"/>
    <row r="126" s="39" customFormat="1" ht="13.35" customHeight="1"/>
    <row r="127" s="39" customFormat="1" ht="13.35" customHeight="1"/>
    <row r="128" s="39" customFormat="1" ht="13.35" customHeight="1"/>
    <row r="129" s="39" customFormat="1" ht="13.35" customHeight="1"/>
    <row r="130" s="39" customFormat="1" ht="13.35" customHeight="1"/>
    <row r="131" s="39" customFormat="1" ht="13.35" customHeight="1"/>
    <row r="132" s="39" customFormat="1" ht="13.35" customHeight="1"/>
    <row r="133" s="39" customFormat="1" ht="13.35" customHeight="1"/>
    <row r="134" s="39" customFormat="1" ht="13.35" customHeight="1"/>
    <row r="135" s="39" customFormat="1" ht="13.35" customHeight="1"/>
    <row r="136" s="39" customFormat="1" ht="13.35" customHeight="1"/>
    <row r="137" s="39" customFormat="1" ht="13.35" customHeight="1"/>
    <row r="138" s="39" customFormat="1" ht="13.35" customHeight="1"/>
    <row r="139" s="39" customFormat="1" ht="13.35" customHeight="1"/>
    <row r="140" s="39" customFormat="1" ht="13.35" customHeight="1"/>
    <row r="141" s="39" customFormat="1" ht="13.35" customHeight="1"/>
    <row r="142" s="39" customFormat="1" ht="13.35" customHeight="1"/>
    <row r="143" s="39" customFormat="1" ht="13.35" customHeight="1"/>
    <row r="144" s="39" customFormat="1" ht="13.35" customHeight="1"/>
    <row r="145" s="39" customFormat="1" ht="13.35" customHeight="1"/>
    <row r="146" s="39" customFormat="1" ht="13.35" customHeight="1"/>
    <row r="147" s="39" customFormat="1" ht="13.35" customHeight="1"/>
    <row r="148" s="39" customFormat="1" ht="13.35" customHeight="1"/>
    <row r="149" s="39" customFormat="1" ht="13.35" customHeight="1"/>
    <row r="150" s="39" customFormat="1" ht="13.35" customHeight="1"/>
    <row r="151" s="39" customFormat="1" ht="13.35" customHeight="1"/>
    <row r="152" s="39" customFormat="1" ht="13.35" customHeight="1"/>
    <row r="153" s="39" customFormat="1" ht="13.35" customHeight="1"/>
    <row r="154" s="39" customFormat="1" ht="13.35" customHeight="1"/>
    <row r="155" s="39" customFormat="1" ht="13.35" customHeight="1"/>
    <row r="156" s="39" customFormat="1" ht="13.35" customHeight="1"/>
    <row r="157" s="39" customFormat="1" ht="13.35" customHeight="1"/>
    <row r="158" s="39" customFormat="1" ht="13.35" customHeight="1"/>
    <row r="159" s="39" customFormat="1" ht="13.35" customHeight="1"/>
    <row r="160" s="39" customFormat="1" ht="13.35" customHeight="1"/>
    <row r="161" s="39" customFormat="1" ht="13.35" customHeight="1"/>
    <row r="162" s="39" customFormat="1" ht="13.35" customHeight="1"/>
    <row r="163" s="39" customFormat="1" ht="13.35" customHeight="1"/>
    <row r="164" s="39" customFormat="1" ht="13.35" customHeight="1"/>
    <row r="165" s="39" customFormat="1" ht="13.35" customHeight="1"/>
    <row r="166" s="39" customFormat="1" ht="13.35" customHeight="1"/>
    <row r="167" s="39" customFormat="1" ht="13.35" customHeight="1"/>
    <row r="168" s="39" customFormat="1" ht="13.35" customHeight="1"/>
    <row r="169" s="39" customFormat="1" ht="13.35" customHeight="1"/>
    <row r="170" s="39" customFormat="1" ht="13.35" customHeight="1"/>
    <row r="171" s="39" customFormat="1" ht="13.35" customHeight="1"/>
    <row r="172" s="39" customFormat="1" ht="13.35" customHeight="1"/>
    <row r="173" s="39" customFormat="1" ht="13.35" customHeight="1"/>
    <row r="174" s="39" customFormat="1" ht="13.35" customHeight="1"/>
    <row r="175" s="39" customFormat="1" ht="13.35" customHeight="1"/>
    <row r="176" s="39" customFormat="1" ht="13.35" customHeight="1"/>
    <row r="177" s="39" customFormat="1" ht="13.35" customHeight="1"/>
    <row r="178" s="39" customFormat="1" ht="13.35" customHeight="1"/>
    <row r="179" s="39" customFormat="1" ht="13.35" customHeight="1"/>
    <row r="180" s="39" customFormat="1" ht="13.35" customHeight="1"/>
    <row r="181" s="39" customFormat="1" ht="13.35" customHeight="1"/>
    <row r="182" s="39" customFormat="1" ht="13.35" customHeight="1"/>
    <row r="183" s="39" customFormat="1" ht="13.35" customHeight="1"/>
    <row r="184" s="39" customFormat="1" ht="13.35" customHeight="1"/>
    <row r="185" s="39" customFormat="1" ht="13.35" customHeight="1"/>
    <row r="186" s="39" customFormat="1" ht="13.35" customHeight="1"/>
    <row r="187" s="39" customFormat="1" ht="13.35" customHeight="1"/>
    <row r="188" s="39" customFormat="1" ht="13.35" customHeight="1"/>
    <row r="189" s="39" customFormat="1" ht="13.35" customHeight="1"/>
    <row r="190" s="39" customFormat="1" ht="13.35" customHeight="1"/>
    <row r="191" s="39" customFormat="1" ht="13.35" customHeight="1"/>
    <row r="192" s="39" customFormat="1" ht="13.35" customHeight="1"/>
    <row r="193" s="39" customFormat="1" ht="13.35" customHeight="1"/>
    <row r="194" s="39" customFormat="1" ht="13.35" customHeight="1"/>
    <row r="195" s="39" customFormat="1" ht="13.35" customHeight="1"/>
    <row r="196" s="39" customFormat="1" ht="13.35" customHeight="1"/>
    <row r="197" s="39" customFormat="1" ht="13.35" customHeight="1"/>
    <row r="198" s="39" customFormat="1" ht="13.35" customHeight="1"/>
    <row r="199" s="39" customFormat="1" ht="13.35" customHeight="1"/>
    <row r="200" s="39" customFormat="1" ht="13.35" customHeight="1"/>
    <row r="201" s="39" customFormat="1" ht="13.35" customHeight="1"/>
    <row r="202" s="39" customFormat="1" ht="13.35" customHeight="1"/>
    <row r="203" s="39" customFormat="1" ht="13.35" customHeight="1"/>
    <row r="204" s="39" customFormat="1" ht="13.35" customHeight="1"/>
    <row r="205" s="39" customFormat="1" ht="13.35" customHeight="1"/>
    <row r="206" s="39" customFormat="1" ht="13.35" customHeight="1"/>
    <row r="207" s="39" customFormat="1" ht="13.35" customHeight="1"/>
    <row r="208" s="39" customFormat="1" ht="13.35" customHeight="1"/>
    <row r="209" s="39" customFormat="1" ht="13.35" customHeight="1"/>
    <row r="210" s="39" customFormat="1" ht="13.35" customHeight="1"/>
    <row r="211" s="39" customFormat="1" ht="13.35" customHeight="1"/>
    <row r="212" s="39" customFormat="1" ht="13.35" customHeight="1"/>
    <row r="213" s="39" customFormat="1" ht="13.35" customHeight="1"/>
    <row r="214" s="39" customFormat="1" ht="13.35" customHeight="1"/>
    <row r="215" s="39" customFormat="1" ht="13.35" customHeight="1"/>
    <row r="216" s="39" customFormat="1" ht="13.35" customHeight="1"/>
    <row r="217" s="39" customFormat="1" ht="13.35" customHeight="1"/>
    <row r="218" s="39" customFormat="1" ht="13.35" customHeight="1"/>
    <row r="219" s="39" customFormat="1" ht="13.35" customHeight="1"/>
    <row r="220" s="39" customFormat="1" ht="13.35" customHeight="1"/>
    <row r="221" s="39" customFormat="1" ht="13.35" customHeight="1"/>
    <row r="222" s="39" customFormat="1" ht="13.35" customHeight="1"/>
    <row r="223" s="39" customFormat="1" ht="13.35" customHeight="1"/>
    <row r="224" s="39" customFormat="1" ht="13.35" customHeight="1"/>
    <row r="225" s="39" customFormat="1" ht="13.35" customHeight="1"/>
    <row r="226" s="39" customFormat="1" ht="13.35" customHeight="1"/>
    <row r="227" s="39" customFormat="1" ht="13.35" customHeight="1"/>
    <row r="228" s="39" customFormat="1" ht="13.35" customHeight="1"/>
    <row r="229" s="39" customFormat="1" ht="13.35" customHeight="1"/>
    <row r="230" s="39" customFormat="1" ht="13.35" customHeight="1"/>
    <row r="231" s="39" customFormat="1" ht="13.35" customHeight="1"/>
    <row r="232" s="39" customFormat="1" ht="13.35" customHeight="1"/>
    <row r="233" s="39" customFormat="1" ht="13.35" customHeight="1"/>
    <row r="234" s="39" customFormat="1" ht="13.35" customHeight="1"/>
    <row r="235" s="39" customFormat="1" ht="13.35" customHeight="1"/>
    <row r="236" s="39" customFormat="1" ht="13.35" customHeight="1"/>
    <row r="237" s="39" customFormat="1" ht="13.35" customHeight="1"/>
    <row r="238" s="39" customFormat="1" ht="13.35" customHeight="1"/>
    <row r="239" s="39" customFormat="1" ht="13.35" customHeight="1"/>
    <row r="240" s="39" customFormat="1" ht="13.35" customHeight="1"/>
    <row r="241" s="39" customFormat="1" ht="13.35" customHeight="1"/>
    <row r="242" s="39" customFormat="1" ht="13.35" customHeight="1"/>
    <row r="243" s="39" customFormat="1" ht="13.35" customHeight="1"/>
    <row r="244" s="39" customFormat="1" ht="13.35" customHeight="1"/>
    <row r="245" s="39" customFormat="1" ht="13.35" customHeight="1"/>
    <row r="246" s="39" customFormat="1" ht="13.35" customHeight="1"/>
    <row r="247" s="39" customFormat="1" ht="13.35" customHeight="1"/>
    <row r="248" s="39" customFormat="1" ht="13.35" customHeight="1"/>
    <row r="249" s="39" customFormat="1" ht="13.35" customHeight="1"/>
    <row r="250" s="39" customFormat="1" ht="13.35" customHeight="1"/>
    <row r="251" s="39" customFormat="1" ht="13.35" customHeight="1"/>
    <row r="252" s="39" customFormat="1" ht="13.35" customHeight="1"/>
    <row r="253" s="39" customFormat="1" ht="13.35" customHeight="1"/>
    <row r="254" s="39" customFormat="1" ht="13.35" customHeight="1"/>
    <row r="255" s="39" customFormat="1" ht="13.35" customHeight="1"/>
    <row r="256" s="39" customFormat="1" ht="13.35" customHeight="1"/>
    <row r="257" s="39" customFormat="1" ht="13.35" customHeight="1"/>
    <row r="258" s="39" customFormat="1" ht="13.35" customHeight="1"/>
    <row r="259" s="39" customFormat="1" ht="13.35" customHeight="1"/>
    <row r="260" s="39" customFormat="1" ht="13.35" customHeight="1"/>
    <row r="261" s="39" customFormat="1" ht="13.35" customHeight="1"/>
    <row r="262" s="39" customFormat="1" ht="13.35" customHeight="1"/>
    <row r="263" s="39" customFormat="1" ht="13.35" customHeight="1"/>
    <row r="264" s="39" customFormat="1" ht="13.35" customHeight="1"/>
    <row r="265" s="39" customFormat="1" ht="13.35" customHeight="1"/>
    <row r="266" s="39" customFormat="1" ht="13.35" customHeight="1"/>
    <row r="267" s="39" customFormat="1" ht="13.35" customHeight="1"/>
    <row r="268" s="39" customFormat="1" ht="13.35" customHeight="1"/>
    <row r="269" s="39" customFormat="1" ht="13.35" customHeight="1"/>
    <row r="270" s="39" customFormat="1" ht="13.35" customHeight="1"/>
    <row r="271" s="39" customFormat="1" ht="13.35" customHeight="1"/>
    <row r="272" s="39" customFormat="1" ht="13.35" customHeight="1"/>
    <row r="273" s="39" customFormat="1" ht="13.35" customHeight="1"/>
    <row r="274" s="39" customFormat="1" ht="13.35" customHeight="1"/>
    <row r="275" s="39" customFormat="1" ht="13.35" customHeight="1"/>
    <row r="276" s="39" customFormat="1" ht="13.35" customHeight="1"/>
    <row r="277" s="39" customFormat="1" ht="13.35" customHeight="1"/>
    <row r="278" s="39" customFormat="1" ht="13.35" customHeight="1"/>
    <row r="279" s="39" customFormat="1" ht="13.35" customHeight="1"/>
    <row r="280" s="39" customFormat="1" ht="13.35" customHeight="1"/>
    <row r="281" s="39" customFormat="1" ht="13.35" customHeight="1"/>
    <row r="282" s="39" customFormat="1" ht="13.35" customHeight="1"/>
    <row r="283" s="39" customFormat="1" ht="13.35" customHeight="1"/>
    <row r="284" s="39" customFormat="1" ht="13.35" customHeight="1"/>
    <row r="285" s="39" customFormat="1" ht="13.35" customHeight="1"/>
    <row r="286" s="39" customFormat="1" ht="13.35" customHeight="1"/>
    <row r="287" s="39" customFormat="1" ht="13.35" customHeight="1"/>
    <row r="288" s="39" customFormat="1" ht="13.35" customHeight="1"/>
    <row r="289" s="39" customFormat="1" ht="13.35" customHeight="1"/>
    <row r="290" s="39" customFormat="1" ht="13.35" customHeight="1"/>
    <row r="291" s="39" customFormat="1" ht="13.35" customHeight="1"/>
    <row r="292" s="39" customFormat="1" ht="13.35" customHeight="1"/>
    <row r="293" s="39" customFormat="1" ht="13.35" customHeight="1"/>
    <row r="294" s="39" customFormat="1" ht="13.35" customHeight="1"/>
    <row r="295" s="39" customFormat="1" ht="13.35" customHeight="1"/>
    <row r="296" s="39" customFormat="1" ht="13.35" customHeight="1"/>
    <row r="297" s="39" customFormat="1" ht="13.35" customHeight="1"/>
    <row r="298" s="39" customFormat="1" ht="13.35" customHeight="1"/>
    <row r="299" s="39" customFormat="1" ht="13.35" customHeight="1"/>
    <row r="300" s="39" customFormat="1" ht="13.35" customHeight="1"/>
    <row r="301" s="39" customFormat="1" ht="13.35" customHeight="1"/>
    <row r="302" s="39" customFormat="1" ht="13.35" customHeight="1"/>
    <row r="303" s="39" customFormat="1" ht="13.35" customHeight="1"/>
    <row r="304" s="39" customFormat="1" ht="13.35" customHeight="1"/>
    <row r="305" s="39" customFormat="1" ht="13.35" customHeight="1"/>
    <row r="306" s="39" customFormat="1" ht="13.35" customHeight="1"/>
    <row r="307" s="39" customFormat="1" ht="13.35" customHeight="1"/>
    <row r="308" s="39" customFormat="1" ht="13.35" customHeight="1"/>
    <row r="309" s="39" customFormat="1" ht="13.35" customHeight="1"/>
    <row r="310" s="39" customFormat="1" ht="13.35" customHeight="1"/>
    <row r="311" s="39" customFormat="1" ht="13.35" customHeight="1"/>
    <row r="312" s="39" customFormat="1" ht="13.35" customHeight="1"/>
    <row r="313" s="39" customFormat="1" ht="13.35" customHeight="1"/>
    <row r="314" s="39" customFormat="1" ht="13.35" customHeight="1"/>
    <row r="315" s="39" customFormat="1" ht="13.35" customHeight="1"/>
    <row r="316" s="39" customFormat="1" ht="13.35" customHeight="1"/>
    <row r="317" s="39" customFormat="1" ht="13.35" customHeight="1"/>
    <row r="318" s="39" customFormat="1" ht="13.35" customHeight="1"/>
    <row r="319" s="39" customFormat="1" ht="13.35" customHeight="1"/>
    <row r="320" s="39" customFormat="1" ht="13.35" customHeight="1"/>
    <row r="321" s="39" customFormat="1" ht="13.35" customHeight="1"/>
    <row r="322" s="39" customFormat="1" ht="13.35" customHeight="1"/>
    <row r="323" s="39" customFormat="1" ht="13.35" customHeight="1"/>
    <row r="324" s="39" customFormat="1" ht="13.35" customHeight="1"/>
    <row r="325" s="39" customFormat="1" ht="13.35" customHeight="1"/>
    <row r="326" s="39" customFormat="1" ht="13.35" customHeight="1"/>
    <row r="327" s="39" customFormat="1" ht="13.35" customHeight="1"/>
    <row r="328" s="39" customFormat="1" ht="13.35" customHeight="1"/>
    <row r="329" s="39" customFormat="1" ht="13.35" customHeight="1"/>
    <row r="330" s="39" customFormat="1" ht="13.35" customHeight="1"/>
    <row r="331" s="39" customFormat="1" ht="13.35" customHeight="1"/>
    <row r="332" s="39" customFormat="1" ht="13.35" customHeight="1"/>
    <row r="333" s="39" customFormat="1" ht="13.35" customHeight="1"/>
    <row r="334" s="39" customFormat="1" ht="13.35" customHeight="1"/>
    <row r="335" s="39" customFormat="1" ht="13.35" customHeight="1"/>
    <row r="336" s="39" customFormat="1" ht="13.35" customHeight="1"/>
    <row r="337" s="39" customFormat="1" ht="13.35" customHeight="1"/>
    <row r="338" s="39" customFormat="1" ht="13.35" customHeight="1"/>
    <row r="339" s="39" customFormat="1" ht="13.35" customHeight="1"/>
    <row r="340" s="39" customFormat="1" ht="13.35" customHeight="1"/>
    <row r="341" s="39" customFormat="1" ht="13.35" customHeight="1"/>
    <row r="342" s="39" customFormat="1" ht="13.35" customHeight="1"/>
    <row r="343" s="39" customFormat="1" ht="13.35" customHeight="1"/>
    <row r="344" s="39" customFormat="1" ht="13.35" customHeight="1"/>
    <row r="345" s="39" customFormat="1" ht="13.35" customHeight="1"/>
    <row r="346" s="39" customFormat="1" ht="13.35" customHeight="1"/>
    <row r="347" s="39" customFormat="1" ht="13.35" customHeight="1"/>
    <row r="348" s="39" customFormat="1" ht="13.35" customHeight="1"/>
    <row r="349" s="39" customFormat="1" ht="13.35" customHeight="1"/>
    <row r="350" s="39" customFormat="1" ht="13.35" customHeight="1"/>
    <row r="351" s="39" customFormat="1" ht="13.35" customHeight="1"/>
    <row r="352" s="39" customFormat="1" ht="13.35" customHeight="1"/>
    <row r="353" s="39" customFormat="1" ht="13.35" customHeight="1"/>
    <row r="354" s="39" customFormat="1" ht="13.35" customHeight="1"/>
    <row r="355" s="39" customFormat="1" ht="13.35" customHeight="1"/>
    <row r="356" s="39" customFormat="1" ht="13.35" customHeight="1"/>
    <row r="357" s="39" customFormat="1" ht="13.35" customHeight="1"/>
    <row r="358" s="39" customFormat="1" ht="13.35" customHeight="1"/>
    <row r="359" s="39" customFormat="1" ht="13.35" customHeight="1"/>
    <row r="360" s="39" customFormat="1" ht="13.35" customHeight="1"/>
    <row r="361" s="39" customFormat="1" ht="13.35" customHeight="1"/>
    <row r="362" s="39" customFormat="1" ht="13.35" customHeight="1"/>
    <row r="363" s="39" customFormat="1" ht="13.35" customHeight="1"/>
    <row r="364" s="39" customFormat="1" ht="13.35" customHeight="1"/>
    <row r="365" s="39" customFormat="1" ht="13.35" customHeight="1"/>
    <row r="366" s="39" customFormat="1" ht="13.35" customHeight="1"/>
    <row r="367" s="39" customFormat="1" ht="13.35" customHeight="1"/>
    <row r="368" s="39" customFormat="1" ht="13.35" customHeight="1"/>
    <row r="369" s="39" customFormat="1" ht="13.35" customHeight="1"/>
    <row r="370" s="39" customFormat="1" ht="13.35" customHeight="1"/>
    <row r="371" s="39" customFormat="1" ht="13.35" customHeight="1"/>
    <row r="372" s="39" customFormat="1" ht="13.35" customHeight="1"/>
    <row r="373" s="39" customFormat="1" ht="13.35" customHeight="1"/>
    <row r="374" s="39" customFormat="1" ht="13.35" customHeight="1"/>
    <row r="375" s="39" customFormat="1" ht="13.35" customHeight="1"/>
    <row r="376" s="39" customFormat="1" ht="13.35" customHeight="1"/>
    <row r="377" s="39" customFormat="1" ht="13.35" customHeight="1"/>
    <row r="378" s="39" customFormat="1" ht="13.35" customHeight="1"/>
    <row r="379" s="39" customFormat="1" ht="13.35" customHeight="1"/>
    <row r="380" s="39" customFormat="1" ht="13.35" customHeight="1"/>
    <row r="381" s="39" customFormat="1" ht="13.35" customHeight="1"/>
    <row r="382" s="39" customFormat="1" ht="13.35" customHeight="1"/>
    <row r="383" s="39" customFormat="1" ht="13.35" customHeight="1"/>
    <row r="384" s="39" customFormat="1" ht="13.35" customHeight="1"/>
    <row r="385" s="39" customFormat="1" ht="13.35" customHeight="1"/>
    <row r="386" s="39" customFormat="1" ht="13.35" customHeight="1"/>
    <row r="387" s="39" customFormat="1" ht="13.35" customHeight="1"/>
    <row r="388" s="39" customFormat="1" ht="13.35" customHeight="1"/>
    <row r="389" s="39" customFormat="1" ht="13.35" customHeight="1"/>
    <row r="390" s="39" customFormat="1" ht="13.35" customHeight="1"/>
    <row r="391" s="39" customFormat="1" ht="13.35" customHeight="1"/>
    <row r="392" s="39" customFormat="1" ht="13.35" customHeight="1"/>
    <row r="393" s="39" customFormat="1" ht="13.35" customHeight="1"/>
    <row r="394" s="39" customFormat="1" ht="13.35" customHeight="1"/>
    <row r="395" s="39" customFormat="1" ht="13.35" customHeight="1"/>
    <row r="396" s="39" customFormat="1" ht="13.35" customHeight="1"/>
    <row r="397" s="39" customFormat="1" ht="13.35" customHeight="1"/>
    <row r="398" s="39" customFormat="1" ht="13.35" customHeight="1"/>
    <row r="399" s="39" customFormat="1" ht="13.35" customHeight="1"/>
    <row r="400" s="39" customFormat="1" ht="13.35" customHeight="1"/>
    <row r="401" s="39" customFormat="1" ht="13.35" customHeight="1"/>
    <row r="402" s="39" customFormat="1" ht="13.35" customHeight="1"/>
    <row r="403" s="39" customFormat="1" ht="13.35" customHeight="1"/>
    <row r="404" s="39" customFormat="1" ht="13.35" customHeight="1"/>
    <row r="405" s="39" customFormat="1" ht="13.35" customHeight="1"/>
    <row r="406" s="39" customFormat="1" ht="13.35" customHeight="1"/>
    <row r="407" s="39" customFormat="1" ht="13.35" customHeight="1"/>
    <row r="408" s="39" customFormat="1" ht="13.35" customHeight="1"/>
    <row r="409" s="39" customFormat="1" ht="13.35" customHeight="1"/>
    <row r="410" s="39" customFormat="1" ht="13.35" customHeight="1"/>
    <row r="411" s="39" customFormat="1" ht="13.35" customHeight="1"/>
    <row r="412" s="39" customFormat="1" ht="13.35" customHeight="1"/>
    <row r="413" s="39" customFormat="1" ht="13.35" customHeight="1"/>
    <row r="414" s="39" customFormat="1" ht="13.35" customHeight="1"/>
    <row r="415" s="39" customFormat="1" ht="13.35" customHeight="1"/>
    <row r="416" s="39" customFormat="1" ht="13.35" customHeight="1"/>
    <row r="417" s="39" customFormat="1" ht="13.35" customHeight="1"/>
    <row r="418" s="39" customFormat="1" ht="13.35" customHeight="1"/>
    <row r="419" s="39" customFormat="1" ht="13.35" customHeight="1"/>
    <row r="420" s="39" customFormat="1" ht="13.35" customHeight="1"/>
    <row r="421" s="39" customFormat="1" ht="13.35" customHeight="1"/>
    <row r="422" s="39" customFormat="1" ht="13.35" customHeight="1"/>
    <row r="423" s="39" customFormat="1" ht="13.35" customHeight="1"/>
    <row r="424" s="39" customFormat="1" ht="13.35" customHeight="1"/>
    <row r="425" s="39" customFormat="1" ht="13.35" customHeight="1"/>
    <row r="426" s="39" customFormat="1" ht="13.35" customHeight="1"/>
    <row r="427" s="39" customFormat="1" ht="13.35" customHeight="1"/>
    <row r="428" s="39" customFormat="1" ht="13.35" customHeight="1"/>
    <row r="429" s="39" customFormat="1" ht="13.35" customHeight="1"/>
    <row r="430" s="39" customFormat="1" ht="13.35" customHeight="1"/>
    <row r="431" s="39" customFormat="1" ht="13.35" customHeight="1"/>
    <row r="432" s="39" customFormat="1" ht="13.35" customHeight="1"/>
    <row r="433" s="39" customFormat="1" ht="13.35" customHeight="1"/>
    <row r="434" s="39" customFormat="1" ht="13.35" customHeight="1"/>
    <row r="435" s="39" customFormat="1" ht="13.35" customHeight="1"/>
    <row r="436" s="39" customFormat="1" ht="13.35" customHeight="1"/>
    <row r="437" s="39" customFormat="1" ht="13.35" customHeight="1"/>
    <row r="438" s="39" customFormat="1" ht="13.35" customHeight="1"/>
    <row r="439" s="39" customFormat="1" ht="13.35" customHeight="1"/>
    <row r="440" s="39" customFormat="1" ht="13.35" customHeight="1"/>
    <row r="441" s="39" customFormat="1" ht="13.35" customHeight="1"/>
    <row r="442" s="39" customFormat="1" ht="13.35" customHeight="1"/>
    <row r="443" s="39" customFormat="1" ht="13.35" customHeight="1"/>
    <row r="444" s="39" customFormat="1" ht="13.35" customHeight="1"/>
    <row r="445" s="39" customFormat="1" ht="13.35" customHeight="1"/>
    <row r="446" s="39" customFormat="1" ht="13.35" customHeight="1"/>
    <row r="447" s="39" customFormat="1" ht="13.35" customHeight="1"/>
    <row r="448" s="39" customFormat="1" ht="13.35" customHeight="1"/>
    <row r="449" s="39" customFormat="1" ht="13.35" customHeight="1"/>
    <row r="450" s="39" customFormat="1" ht="13.35" customHeight="1"/>
    <row r="451" s="39" customFormat="1" ht="13.35" customHeight="1"/>
    <row r="452" s="39" customFormat="1" ht="13.35" customHeight="1"/>
    <row r="453" s="39" customFormat="1" ht="13.35" customHeight="1"/>
    <row r="454" s="39" customFormat="1" ht="13.35" customHeight="1"/>
    <row r="455" s="39" customFormat="1" ht="13.35" customHeight="1"/>
    <row r="456" s="39" customFormat="1" ht="13.35" customHeight="1"/>
    <row r="457" s="39" customFormat="1" ht="13.35" customHeight="1"/>
    <row r="458" s="39" customFormat="1" ht="13.35" customHeight="1"/>
    <row r="459" s="39" customFormat="1" ht="13.35" customHeight="1"/>
    <row r="460" s="39" customFormat="1" ht="13.35" customHeight="1"/>
    <row r="461" s="39" customFormat="1" ht="13.35" customHeight="1"/>
    <row r="462" s="39" customFormat="1" ht="13.35" customHeight="1"/>
    <row r="463" s="39" customFormat="1" ht="13.35" customHeight="1"/>
    <row r="464" s="39" customFormat="1" ht="13.35" customHeight="1"/>
    <row r="465" s="39" customFormat="1" ht="13.35" customHeight="1"/>
    <row r="466" s="39" customFormat="1" ht="13.35" customHeight="1"/>
    <row r="467" s="39" customFormat="1" ht="13.35" customHeight="1"/>
    <row r="468" s="39" customFormat="1" ht="13.35" customHeight="1"/>
    <row r="469" s="39" customFormat="1" ht="13.35" customHeight="1"/>
    <row r="470" s="39" customFormat="1" ht="13.35" customHeight="1"/>
    <row r="471" s="39" customFormat="1" ht="13.35" customHeight="1"/>
    <row r="472" s="39" customFormat="1" ht="13.35" customHeight="1"/>
    <row r="473" s="39" customFormat="1" ht="13.35" customHeight="1"/>
    <row r="474" s="39" customFormat="1" ht="13.35" customHeight="1"/>
    <row r="475" s="39" customFormat="1" ht="13.35" customHeight="1"/>
    <row r="476" s="39" customFormat="1" ht="13.35" customHeight="1"/>
    <row r="477" s="39" customFormat="1" ht="13.35" customHeight="1"/>
    <row r="478" s="39" customFormat="1" ht="13.35" customHeight="1"/>
    <row r="479" s="39" customFormat="1" ht="13.35" customHeight="1"/>
    <row r="480" s="39" customFormat="1" ht="13.35" customHeight="1"/>
    <row r="481" s="39" customFormat="1" ht="13.35" customHeight="1"/>
    <row r="482" s="39" customFormat="1" ht="13.35" customHeight="1"/>
    <row r="483" s="39" customFormat="1" ht="13.35" customHeight="1"/>
    <row r="484" s="39" customFormat="1" ht="13.35" customHeight="1"/>
    <row r="485" s="39" customFormat="1" ht="13.35" customHeight="1"/>
    <row r="486" s="39" customFormat="1" ht="13.35" customHeight="1"/>
    <row r="487" s="39" customFormat="1" ht="13.35" customHeight="1"/>
    <row r="488" s="39" customFormat="1" ht="13.35" customHeight="1"/>
    <row r="489" s="39" customFormat="1" ht="13.35" customHeight="1"/>
    <row r="490" s="39" customFormat="1" ht="13.35" customHeight="1"/>
    <row r="491" s="39" customFormat="1" ht="13.35" customHeight="1"/>
    <row r="492" s="39" customFormat="1" ht="13.35" customHeight="1"/>
    <row r="493" s="39" customFormat="1" ht="13.35" customHeight="1"/>
    <row r="494" s="39" customFormat="1" ht="13.35" customHeight="1"/>
    <row r="495" s="39" customFormat="1" ht="13.35" customHeight="1"/>
    <row r="496" s="39" customFormat="1" ht="13.35" customHeight="1"/>
    <row r="497" s="39" customFormat="1" ht="13.35" customHeight="1"/>
    <row r="498" s="39" customFormat="1" ht="13.35" customHeight="1"/>
    <row r="499" s="39" customFormat="1" ht="13.35" customHeight="1"/>
    <row r="500" s="39" customFormat="1" ht="13.35" customHeight="1"/>
    <row r="501" s="39" customFormat="1" ht="13.35" customHeight="1"/>
    <row r="502" s="39" customFormat="1" ht="13.35" customHeight="1"/>
    <row r="503" s="39" customFormat="1" ht="13.35" customHeight="1"/>
    <row r="504" s="39" customFormat="1" ht="13.35" customHeight="1"/>
    <row r="505" s="39" customFormat="1" ht="13.35" customHeight="1"/>
    <row r="506" s="39" customFormat="1" ht="13.35" customHeight="1"/>
    <row r="507" s="39" customFormat="1" ht="13.35" customHeight="1"/>
    <row r="508" s="39" customFormat="1" ht="13.35" customHeight="1"/>
    <row r="509" s="39" customFormat="1" ht="13.35" customHeight="1"/>
    <row r="510" s="39" customFormat="1" ht="13.35" customHeight="1"/>
    <row r="511" s="39" customFormat="1" ht="13.35" customHeight="1"/>
    <row r="512" s="39" customFormat="1" ht="13.35" customHeight="1"/>
    <row r="513" s="39" customFormat="1" ht="13.35" customHeight="1"/>
    <row r="514" s="39" customFormat="1" ht="13.35" customHeight="1"/>
    <row r="515" s="39" customFormat="1" ht="13.35" customHeight="1"/>
    <row r="516" s="39" customFormat="1" ht="13.35" customHeight="1"/>
    <row r="517" s="39" customFormat="1" ht="13.35" customHeight="1"/>
    <row r="518" s="39" customFormat="1" ht="13.35" customHeight="1"/>
    <row r="519" s="39" customFormat="1" ht="13.35" customHeight="1"/>
    <row r="520" s="39" customFormat="1" ht="13.35" customHeight="1"/>
    <row r="521" s="39" customFormat="1" ht="13.35" customHeight="1"/>
    <row r="522" s="39" customFormat="1" ht="13.35" customHeight="1"/>
    <row r="523" s="39" customFormat="1" ht="13.35" customHeight="1"/>
    <row r="524" s="39" customFormat="1" ht="13.35" customHeight="1"/>
    <row r="525" s="39" customFormat="1" ht="13.35" customHeight="1"/>
    <row r="526" s="39" customFormat="1" ht="13.35" customHeight="1"/>
    <row r="527" s="39" customFormat="1" ht="13.35" customHeight="1"/>
    <row r="528" s="39" customFormat="1" ht="13.35" customHeight="1"/>
    <row r="529" s="39" customFormat="1" ht="13.35" customHeight="1"/>
    <row r="530" s="39" customFormat="1" ht="13.35" customHeight="1"/>
    <row r="531" s="39" customFormat="1" ht="13.35" customHeight="1"/>
    <row r="532" s="39" customFormat="1" ht="13.35" customHeight="1"/>
    <row r="533" s="39" customFormat="1" ht="13.35" customHeight="1"/>
    <row r="534" s="39" customFormat="1" ht="13.35" customHeight="1"/>
    <row r="535" s="39" customFormat="1" ht="13.35" customHeight="1"/>
    <row r="536" s="39" customFormat="1" ht="13.35" customHeight="1"/>
    <row r="537" s="39" customFormat="1" ht="13.35" customHeight="1"/>
    <row r="538" s="39" customFormat="1" ht="13.35" customHeight="1"/>
    <row r="539" s="39" customFormat="1" ht="13.35" customHeight="1"/>
    <row r="540" s="39" customFormat="1" ht="13.35" customHeight="1"/>
    <row r="541" s="39" customFormat="1" ht="13.35" customHeight="1"/>
    <row r="542" s="39" customFormat="1" ht="13.35" customHeight="1"/>
    <row r="543" s="39" customFormat="1" ht="13.35" customHeight="1"/>
    <row r="544" s="39" customFormat="1" ht="13.35" customHeight="1"/>
    <row r="545" s="39" customFormat="1" ht="13.35" customHeight="1"/>
    <row r="546" s="39" customFormat="1" ht="13.35" customHeight="1"/>
    <row r="547" s="39" customFormat="1" ht="13.35" customHeight="1"/>
    <row r="548" s="39" customFormat="1" ht="13.35" customHeight="1"/>
    <row r="549" s="39" customFormat="1" ht="13.35" customHeight="1"/>
    <row r="550" s="39" customFormat="1" ht="13.35" customHeight="1"/>
    <row r="551" s="39" customFormat="1" ht="13.35" customHeight="1"/>
    <row r="552" s="39" customFormat="1" ht="13.35" customHeight="1"/>
    <row r="553" s="39" customFormat="1" ht="13.35" customHeight="1"/>
    <row r="554" s="39" customFormat="1" ht="13.35" customHeight="1"/>
    <row r="555" s="39" customFormat="1" ht="13.35" customHeight="1"/>
    <row r="556" s="39" customFormat="1" ht="13.35" customHeight="1"/>
    <row r="557" s="39" customFormat="1" ht="13.35" customHeight="1"/>
    <row r="558" s="39" customFormat="1" ht="13.35" customHeight="1"/>
    <row r="559" s="39" customFormat="1" ht="13.35" customHeight="1"/>
    <row r="560" s="39" customFormat="1" ht="13.35" customHeight="1"/>
    <row r="561" s="39" customFormat="1" ht="13.35" customHeight="1"/>
    <row r="562" s="39" customFormat="1" ht="13.35" customHeight="1"/>
    <row r="563" s="39" customFormat="1" ht="13.35" customHeight="1"/>
    <row r="564" s="39" customFormat="1" ht="13.35" customHeight="1"/>
    <row r="565" s="39" customFormat="1" ht="13.35" customHeight="1"/>
    <row r="566" s="39" customFormat="1" ht="13.35" customHeight="1"/>
    <row r="567" s="39" customFormat="1" ht="13.35" customHeight="1"/>
    <row r="568" s="39" customFormat="1" ht="13.35" customHeight="1"/>
    <row r="569" s="39" customFormat="1" ht="13.35" customHeight="1"/>
    <row r="570" s="39" customFormat="1" ht="13.35" customHeight="1"/>
    <row r="571" s="39" customFormat="1" ht="13.35" customHeight="1"/>
    <row r="572" s="39" customFormat="1" ht="13.35" customHeight="1"/>
    <row r="573" s="39" customFormat="1" ht="13.35" customHeight="1"/>
    <row r="574" s="39" customFormat="1" ht="13.35" customHeight="1"/>
    <row r="575" s="39" customFormat="1" ht="13.35" customHeight="1"/>
    <row r="576" s="39" customFormat="1" ht="13.35" customHeight="1"/>
    <row r="577" s="39" customFormat="1" ht="13.35" customHeight="1"/>
    <row r="578" s="39" customFormat="1" ht="13.35" customHeight="1"/>
    <row r="579" s="39" customFormat="1" ht="13.35" customHeight="1"/>
    <row r="580" s="39" customFormat="1" ht="13.35" customHeight="1"/>
    <row r="581" s="39" customFormat="1" ht="13.35" customHeight="1"/>
    <row r="582" s="39" customFormat="1" ht="13.35" customHeight="1"/>
    <row r="583" s="39" customFormat="1" ht="13.35" customHeight="1"/>
    <row r="584" s="39" customFormat="1" ht="13.35" customHeight="1"/>
    <row r="585" s="39" customFormat="1" ht="13.35" customHeight="1"/>
    <row r="586" s="39" customFormat="1" ht="13.35" customHeight="1"/>
    <row r="587" s="39" customFormat="1" ht="13.35" customHeight="1"/>
    <row r="588" s="39" customFormat="1" ht="13.35" customHeight="1"/>
    <row r="589" s="39" customFormat="1" ht="13.35" customHeight="1"/>
    <row r="590" s="39" customFormat="1" ht="13.35" customHeight="1"/>
    <row r="591" s="39" customFormat="1" ht="13.35" customHeight="1"/>
    <row r="592" s="39" customFormat="1" ht="13.35" customHeight="1"/>
    <row r="593" s="39" customFormat="1" ht="13.35" customHeight="1"/>
    <row r="594" s="39" customFormat="1" ht="13.35" customHeight="1"/>
    <row r="595" s="39" customFormat="1" ht="13.35" customHeight="1"/>
    <row r="596" s="39" customFormat="1" ht="13.35" customHeight="1"/>
    <row r="597" s="39" customFormat="1" ht="13.35" customHeight="1"/>
    <row r="598" s="39" customFormat="1" ht="13.35" customHeight="1"/>
    <row r="599" s="39" customFormat="1" ht="13.35" customHeight="1"/>
    <row r="600" s="39" customFormat="1" ht="13.35" customHeight="1"/>
    <row r="601" s="39" customFormat="1" ht="13.35" customHeight="1"/>
    <row r="602" s="39" customFormat="1" ht="13.35" customHeight="1"/>
    <row r="603" s="39" customFormat="1" ht="13.35" customHeight="1"/>
    <row r="604" s="39" customFormat="1" ht="13.35" customHeight="1"/>
    <row r="605" s="39" customFormat="1" ht="13.35" customHeight="1"/>
    <row r="606" s="39" customFormat="1" ht="13.35" customHeight="1"/>
    <row r="607" s="39" customFormat="1" ht="13.35" customHeight="1"/>
    <row r="608" s="39" customFormat="1" ht="13.35" customHeight="1"/>
    <row r="609" s="39" customFormat="1" ht="13.35" customHeight="1"/>
    <row r="610" s="39" customFormat="1" ht="13.35" customHeight="1"/>
    <row r="611" s="39" customFormat="1" ht="13.35" customHeight="1"/>
    <row r="612" s="39" customFormat="1" ht="13.35" customHeight="1"/>
    <row r="613" s="39" customFormat="1" ht="13.35" customHeight="1"/>
    <row r="614" s="39" customFormat="1" ht="13.35" customHeight="1"/>
    <row r="615" s="39" customFormat="1" ht="13.35" customHeight="1"/>
    <row r="616" s="39" customFormat="1" ht="13.35" customHeight="1"/>
    <row r="617" s="39" customFormat="1" ht="13.35" customHeight="1"/>
    <row r="618" s="39" customFormat="1" ht="13.35" customHeight="1"/>
    <row r="619" s="39" customFormat="1" ht="13.35" customHeight="1"/>
    <row r="620" s="39" customFormat="1" ht="13.35" customHeight="1"/>
    <row r="621" s="39" customFormat="1" ht="13.35" customHeight="1"/>
    <row r="622" s="39" customFormat="1" ht="13.35" customHeight="1"/>
    <row r="623" s="39" customFormat="1" ht="13.35" customHeight="1"/>
    <row r="624" s="39" customFormat="1" ht="13.35" customHeight="1"/>
    <row r="625" s="39" customFormat="1" ht="13.35" customHeight="1"/>
    <row r="626" s="39" customFormat="1" ht="13.35" customHeight="1"/>
    <row r="627" s="39" customFormat="1" ht="13.35" customHeight="1"/>
    <row r="628" s="39" customFormat="1" ht="13.35" customHeight="1"/>
    <row r="629" s="39" customFormat="1" ht="13.35" customHeight="1"/>
    <row r="630" s="39" customFormat="1" ht="13.35" customHeight="1"/>
    <row r="631" s="39" customFormat="1" ht="13.35" customHeight="1"/>
    <row r="632" s="39" customFormat="1" ht="13.35" customHeight="1"/>
    <row r="633" s="39" customFormat="1" ht="13.35" customHeight="1"/>
    <row r="634" s="39" customFormat="1" ht="13.35" customHeight="1"/>
    <row r="635" s="39" customFormat="1" ht="13.35" customHeight="1"/>
    <row r="636" s="39" customFormat="1" ht="13.35" customHeight="1"/>
    <row r="637" s="39" customFormat="1" ht="13.35" customHeight="1"/>
    <row r="638" s="39" customFormat="1" ht="13.35" customHeight="1"/>
    <row r="639" s="39" customFormat="1" ht="13.35" customHeight="1"/>
    <row r="640" s="39" customFormat="1" ht="13.35" customHeight="1"/>
    <row r="641" s="39" customFormat="1" ht="13.35" customHeight="1"/>
    <row r="642" s="39" customFormat="1" ht="13.35" customHeight="1"/>
    <row r="643" s="39" customFormat="1" ht="13.35" customHeight="1"/>
    <row r="644" s="39" customFormat="1" ht="13.35" customHeight="1"/>
    <row r="645" s="39" customFormat="1" ht="13.35" customHeight="1"/>
    <row r="646" s="39" customFormat="1" ht="13.35" customHeight="1"/>
    <row r="647" s="39" customFormat="1" ht="13.35" customHeight="1"/>
    <row r="648" s="39" customFormat="1" ht="13.35" customHeight="1"/>
    <row r="649" s="39" customFormat="1" ht="13.35" customHeight="1"/>
    <row r="650" s="39" customFormat="1" ht="13.35" customHeight="1"/>
    <row r="651" s="39" customFormat="1" ht="13.35" customHeight="1"/>
    <row r="652" s="39" customFormat="1" ht="13.35" customHeight="1"/>
    <row r="653" s="39" customFormat="1" ht="13.35" customHeight="1"/>
    <row r="654" s="39" customFormat="1" ht="13.35" customHeight="1"/>
    <row r="655" s="39" customFormat="1" ht="13.35" customHeight="1"/>
    <row r="656" s="39" customFormat="1" ht="13.35" customHeight="1"/>
    <row r="657" s="39" customFormat="1" ht="13.35" customHeight="1"/>
    <row r="658" s="39" customFormat="1" ht="13.35" customHeight="1"/>
    <row r="659" s="39" customFormat="1" ht="13.35" customHeight="1"/>
    <row r="660" s="39" customFormat="1" ht="13.35" customHeight="1"/>
    <row r="661" s="39" customFormat="1" ht="13.35" customHeight="1"/>
    <row r="662" s="39" customFormat="1" ht="13.35" customHeight="1"/>
    <row r="663" s="39" customFormat="1" ht="13.35" customHeight="1"/>
    <row r="664" s="39" customFormat="1" ht="13.35" customHeight="1"/>
    <row r="665" s="39" customFormat="1" ht="13.35" customHeight="1"/>
    <row r="666" s="39" customFormat="1" ht="13.35" customHeight="1"/>
    <row r="667" s="39" customFormat="1" ht="13.35" customHeight="1"/>
    <row r="668" s="39" customFormat="1" ht="13.35" customHeight="1"/>
    <row r="669" s="39" customFormat="1" ht="13.35" customHeight="1"/>
    <row r="670" s="39" customFormat="1" ht="13.35" customHeight="1"/>
    <row r="671" s="39" customFormat="1" ht="13.35" customHeight="1"/>
    <row r="672" s="39" customFormat="1" ht="13.35" customHeight="1"/>
    <row r="673" s="39" customFormat="1" ht="13.35" customHeight="1"/>
    <row r="674" s="39" customFormat="1" ht="13.35" customHeight="1"/>
    <row r="675" s="39" customFormat="1" ht="13.35" customHeight="1"/>
    <row r="676" s="39" customFormat="1" ht="13.35" customHeight="1"/>
    <row r="677" s="39" customFormat="1" ht="13.35" customHeight="1"/>
    <row r="678" s="39" customFormat="1" ht="13.35" customHeight="1"/>
    <row r="679" s="39" customFormat="1" ht="13.35" customHeight="1"/>
    <row r="680" s="39" customFormat="1" ht="13.35" customHeight="1"/>
    <row r="681" s="39" customFormat="1" ht="13.35" customHeight="1"/>
    <row r="682" s="39" customFormat="1" ht="13.35" customHeight="1"/>
    <row r="683" s="39" customFormat="1" ht="13.35" customHeight="1"/>
    <row r="684" s="39" customFormat="1" ht="13.35" customHeight="1"/>
    <row r="685" s="39" customFormat="1" ht="13.35" customHeight="1"/>
    <row r="686" s="39" customFormat="1" ht="13.35" customHeight="1"/>
    <row r="687" s="39" customFormat="1" ht="13.35" customHeight="1"/>
    <row r="688" s="39" customFormat="1" ht="13.35" customHeight="1"/>
    <row r="689" s="39" customFormat="1" ht="13.35" customHeight="1"/>
    <row r="690" s="39" customFormat="1" ht="13.35" customHeight="1"/>
    <row r="691" s="39" customFormat="1" ht="13.35" customHeight="1"/>
    <row r="692" s="39" customFormat="1" ht="13.35" customHeight="1"/>
    <row r="693" s="39" customFormat="1" ht="13.35" customHeight="1"/>
    <row r="694" s="39" customFormat="1" ht="13.35" customHeight="1"/>
    <row r="695" s="39" customFormat="1" ht="13.35" customHeight="1"/>
    <row r="696" s="39" customFormat="1" ht="13.35" customHeight="1"/>
    <row r="697" s="39" customFormat="1" ht="13.35" customHeight="1"/>
    <row r="698" s="39" customFormat="1" ht="13.35" customHeight="1"/>
    <row r="699" s="39" customFormat="1" ht="13.35" customHeight="1"/>
    <row r="700" s="39" customFormat="1" ht="13.35" customHeight="1"/>
    <row r="701" s="39" customFormat="1" ht="13.35" customHeight="1"/>
    <row r="702" s="39" customFormat="1" ht="13.35" customHeight="1"/>
    <row r="703" s="39" customFormat="1" ht="13.35" customHeight="1"/>
    <row r="704" s="39" customFormat="1" ht="13.35" customHeight="1"/>
    <row r="705" s="39" customFormat="1" ht="13.35" customHeight="1"/>
    <row r="706" s="39" customFormat="1" ht="13.35" customHeight="1"/>
    <row r="707" s="39" customFormat="1" ht="13.35" customHeight="1"/>
    <row r="708" s="39" customFormat="1" ht="13.35" customHeight="1"/>
    <row r="709" s="39" customFormat="1" ht="13.35" customHeight="1"/>
    <row r="710" s="39" customFormat="1" ht="13.35" customHeight="1"/>
    <row r="711" s="39" customFormat="1" ht="13.35" customHeight="1"/>
    <row r="712" s="39" customFormat="1" ht="13.35" customHeight="1"/>
    <row r="713" s="39" customFormat="1" ht="13.35" customHeight="1"/>
    <row r="714" s="39" customFormat="1" ht="13.35" customHeight="1"/>
    <row r="715" s="39" customFormat="1" ht="13.35" customHeight="1"/>
    <row r="716" s="39" customFormat="1" ht="13.35" customHeight="1"/>
    <row r="717" s="39" customFormat="1" ht="13.35" customHeight="1"/>
    <row r="718" s="39" customFormat="1" ht="13.35" customHeight="1"/>
    <row r="719" s="39" customFormat="1" ht="13.35" customHeight="1"/>
    <row r="720" s="39" customFormat="1" ht="13.35" customHeight="1"/>
    <row r="721" s="39" customFormat="1" ht="13.35" customHeight="1"/>
    <row r="722" s="39" customFormat="1" ht="13.35" customHeight="1"/>
    <row r="723" s="39" customFormat="1" ht="13.35" customHeight="1"/>
    <row r="724" s="39" customFormat="1" ht="13.35" customHeight="1"/>
    <row r="725" s="39" customFormat="1" ht="13.35" customHeight="1"/>
    <row r="726" s="39" customFormat="1" ht="13.35" customHeight="1"/>
    <row r="727" s="39" customFormat="1" ht="13.35" customHeight="1"/>
    <row r="728" s="39" customFormat="1" ht="13.35" customHeight="1"/>
    <row r="729" s="39" customFormat="1" ht="13.35" customHeight="1"/>
    <row r="730" s="39" customFormat="1" ht="13.35" customHeight="1"/>
    <row r="731" s="39" customFormat="1" ht="13.35" customHeight="1"/>
    <row r="732" s="39" customFormat="1" ht="13.35" customHeight="1"/>
    <row r="733" s="39" customFormat="1" ht="13.35" customHeight="1"/>
    <row r="734" s="39" customFormat="1" ht="13.35" customHeight="1"/>
    <row r="735" s="39" customFormat="1" ht="13.35" customHeight="1"/>
    <row r="736" s="39" customFormat="1" ht="13.35" customHeight="1"/>
    <row r="737" s="39" customFormat="1" ht="13.35" customHeight="1"/>
    <row r="738" s="39" customFormat="1" ht="13.35" customHeight="1"/>
    <row r="739" s="39" customFormat="1" ht="13.35" customHeight="1"/>
    <row r="740" s="39" customFormat="1" ht="13.35" customHeight="1"/>
    <row r="741" s="39" customFormat="1" ht="13.35" customHeight="1"/>
    <row r="742" s="39" customFormat="1" ht="13.35" customHeight="1"/>
    <row r="743" s="39" customFormat="1" ht="13.35" customHeight="1"/>
    <row r="744" s="39" customFormat="1" ht="13.35" customHeight="1"/>
    <row r="745" s="39" customFormat="1" ht="13.35" customHeight="1"/>
    <row r="746" s="39" customFormat="1" ht="13.35" customHeight="1"/>
    <row r="747" s="39" customFormat="1" ht="13.35" customHeight="1"/>
    <row r="748" s="39" customFormat="1" ht="13.35" customHeight="1"/>
    <row r="749" s="39" customFormat="1" ht="13.35" customHeight="1"/>
    <row r="750" s="39" customFormat="1" ht="13.35" customHeight="1"/>
    <row r="751" s="39" customFormat="1" ht="13.35" customHeight="1"/>
    <row r="752" s="39" customFormat="1" ht="13.35" customHeight="1"/>
    <row r="753" s="39" customFormat="1" ht="13.35" customHeight="1"/>
    <row r="754" s="39" customFormat="1" ht="13.35" customHeight="1"/>
    <row r="755" s="39" customFormat="1" ht="13.35" customHeight="1"/>
    <row r="756" s="39" customFormat="1" ht="13.35" customHeight="1"/>
    <row r="757" s="39" customFormat="1" ht="13.35" customHeight="1"/>
    <row r="758" s="39" customFormat="1" ht="13.35" customHeight="1"/>
    <row r="759" s="39" customFormat="1" ht="13.35" customHeight="1"/>
    <row r="760" s="39" customFormat="1" ht="13.35" customHeight="1"/>
    <row r="761" s="39" customFormat="1" ht="13.35" customHeight="1"/>
    <row r="762" s="39" customFormat="1" ht="13.35" customHeight="1"/>
    <row r="763" s="39" customFormat="1" ht="13.35" customHeight="1"/>
    <row r="764" s="39" customFormat="1" ht="13.35" customHeight="1"/>
    <row r="765" s="39" customFormat="1" ht="13.35" customHeight="1"/>
    <row r="766" s="39" customFormat="1" ht="13.35" customHeight="1"/>
    <row r="767" s="39" customFormat="1" ht="13.35" customHeight="1"/>
    <row r="768" s="39" customFormat="1" ht="13.35" customHeight="1"/>
    <row r="769" s="39" customFormat="1" ht="13.35" customHeight="1"/>
    <row r="770" s="39" customFormat="1" ht="13.35" customHeight="1"/>
    <row r="771" s="39" customFormat="1" ht="13.35" customHeight="1"/>
    <row r="772" s="39" customFormat="1" ht="13.35" customHeight="1"/>
    <row r="773" s="39" customFormat="1" ht="13.35" customHeight="1"/>
    <row r="774" s="39" customFormat="1" ht="13.35" customHeight="1"/>
    <row r="775" s="39" customFormat="1" ht="13.35" customHeight="1"/>
    <row r="776" s="39" customFormat="1" ht="13.35" customHeight="1"/>
    <row r="777" s="39" customFormat="1" ht="13.35" customHeight="1"/>
    <row r="778" s="39" customFormat="1" ht="13.35" customHeight="1"/>
    <row r="779" s="39" customFormat="1" ht="13.35" customHeight="1"/>
    <row r="780" s="39" customFormat="1" ht="13.35" customHeight="1"/>
    <row r="781" s="39" customFormat="1" ht="13.35" customHeight="1"/>
    <row r="782" s="39" customFormat="1" ht="13.35" customHeight="1"/>
    <row r="783" s="39" customFormat="1" ht="13.35" customHeight="1"/>
    <row r="784" s="39" customFormat="1" ht="13.35" customHeight="1"/>
    <row r="785" s="39" customFormat="1" ht="13.35" customHeight="1"/>
    <row r="786" s="39" customFormat="1" ht="13.35" customHeight="1"/>
    <row r="787" s="39" customFormat="1" ht="13.35" customHeight="1"/>
    <row r="788" s="39" customFormat="1" ht="13.35" customHeight="1"/>
    <row r="789" s="39" customFormat="1" ht="13.35" customHeight="1"/>
    <row r="790" s="39" customFormat="1" ht="13.35" customHeight="1"/>
    <row r="791" s="39" customFormat="1" ht="13.35" customHeight="1"/>
    <row r="792" s="39" customFormat="1" ht="13.35" customHeight="1"/>
    <row r="793" s="39" customFormat="1" ht="13.35" customHeight="1"/>
    <row r="794" s="39" customFormat="1" ht="13.35" customHeight="1"/>
    <row r="795" s="39" customFormat="1" ht="13.35" customHeight="1"/>
    <row r="796" s="39" customFormat="1" ht="13.35" customHeight="1"/>
    <row r="797" s="39" customFormat="1" ht="13.35" customHeight="1"/>
    <row r="798" s="39" customFormat="1" ht="13.35" customHeight="1"/>
    <row r="799" s="39" customFormat="1" ht="13.35" customHeight="1"/>
    <row r="800" s="39" customFormat="1" ht="13.35" customHeight="1"/>
    <row r="801" s="39" customFormat="1" ht="13.35" customHeight="1"/>
    <row r="802" s="39" customFormat="1" ht="13.35" customHeight="1"/>
    <row r="803" s="39" customFormat="1" ht="13.35" customHeight="1"/>
    <row r="804" s="39" customFormat="1" ht="13.35" customHeight="1"/>
    <row r="805" s="39" customFormat="1" ht="13.35" customHeight="1"/>
    <row r="806" s="39" customFormat="1" ht="13.35" customHeight="1"/>
    <row r="807" s="39" customFormat="1" ht="13.35" customHeight="1"/>
    <row r="808" s="39" customFormat="1" ht="13.35" customHeight="1"/>
    <row r="809" s="39" customFormat="1" ht="13.35" customHeight="1"/>
    <row r="810" s="39" customFormat="1" ht="13.35" customHeight="1"/>
    <row r="811" s="39" customFormat="1" ht="13.35" customHeight="1"/>
    <row r="812" s="39" customFormat="1" ht="13.35" customHeight="1"/>
    <row r="813" s="39" customFormat="1" ht="13.35" customHeight="1"/>
    <row r="814" s="39" customFormat="1" ht="13.35" customHeight="1"/>
    <row r="815" s="39" customFormat="1" ht="13.35" customHeight="1"/>
    <row r="816" s="39" customFormat="1" ht="13.35" customHeight="1"/>
    <row r="817" s="39" customFormat="1" ht="13.35" customHeight="1"/>
    <row r="818" s="39" customFormat="1" ht="13.35" customHeight="1"/>
    <row r="819" s="39" customFormat="1" ht="13.35" customHeight="1"/>
    <row r="820" s="39" customFormat="1" ht="13.35" customHeight="1"/>
    <row r="821" s="39" customFormat="1" ht="13.35" customHeight="1"/>
    <row r="822" s="39" customFormat="1" ht="13.35" customHeight="1"/>
    <row r="823" s="39" customFormat="1" ht="13.35" customHeight="1"/>
    <row r="824" s="39" customFormat="1" ht="13.35" customHeight="1"/>
    <row r="825" s="39" customFormat="1" ht="13.35" customHeight="1"/>
    <row r="826" s="39" customFormat="1" ht="13.35" customHeight="1"/>
    <row r="827" s="39" customFormat="1" ht="13.35" customHeight="1"/>
    <row r="828" s="39" customFormat="1" ht="13.35" customHeight="1"/>
    <row r="829" s="39" customFormat="1" ht="13.35" customHeight="1"/>
    <row r="830" s="39" customFormat="1" ht="13.35" customHeight="1"/>
    <row r="831" s="39" customFormat="1" ht="13.35" customHeight="1"/>
    <row r="832" s="39" customFormat="1" ht="13.35" customHeight="1"/>
    <row r="833" s="39" customFormat="1" ht="13.35" customHeight="1"/>
    <row r="834" s="39" customFormat="1" ht="13.35" customHeight="1"/>
    <row r="835" s="39" customFormat="1" ht="13.35" customHeight="1"/>
    <row r="836" s="39" customFormat="1" ht="13.35" customHeight="1"/>
    <row r="837" s="39" customFormat="1" ht="13.35" customHeight="1"/>
    <row r="838" s="39" customFormat="1" ht="13.35" customHeight="1"/>
    <row r="839" s="39" customFormat="1" ht="13.35" customHeight="1"/>
    <row r="840" s="39" customFormat="1" ht="13.35" customHeight="1"/>
    <row r="841" s="39" customFormat="1" ht="13.35" customHeight="1"/>
    <row r="842" s="39" customFormat="1" ht="13.35" customHeight="1"/>
    <row r="843" s="39" customFormat="1" ht="13.35" customHeight="1"/>
    <row r="844" s="39" customFormat="1" ht="13.35" customHeight="1"/>
    <row r="845" s="39" customFormat="1" ht="13.35" customHeight="1"/>
    <row r="846" s="39" customFormat="1" ht="13.35" customHeight="1"/>
    <row r="847" s="39" customFormat="1" ht="13.35" customHeight="1"/>
    <row r="848" s="39" customFormat="1" ht="13.35" customHeight="1"/>
    <row r="849" s="39" customFormat="1" ht="13.35" customHeight="1"/>
    <row r="850" s="39" customFormat="1" ht="13.35" customHeight="1"/>
    <row r="851" s="39" customFormat="1" ht="13.35" customHeight="1"/>
    <row r="852" s="39" customFormat="1" ht="13.35" customHeight="1"/>
    <row r="853" s="39" customFormat="1" ht="13.35" customHeight="1"/>
    <row r="854" s="39" customFormat="1" ht="13.35" customHeight="1"/>
    <row r="855" s="39" customFormat="1" ht="13.35" customHeight="1"/>
    <row r="856" s="39" customFormat="1" ht="13.35" customHeight="1"/>
    <row r="857" s="39" customFormat="1" ht="13.35" customHeight="1"/>
    <row r="858" s="39" customFormat="1" ht="13.35" customHeight="1"/>
    <row r="859" s="39" customFormat="1" ht="13.35" customHeight="1"/>
    <row r="860" s="39" customFormat="1" ht="13.35" customHeight="1"/>
    <row r="861" s="39" customFormat="1" ht="13.35" customHeight="1"/>
    <row r="862" s="39" customFormat="1" ht="13.35" customHeight="1"/>
    <row r="863" s="39" customFormat="1" ht="13.35" customHeight="1"/>
    <row r="864" s="39" customFormat="1" ht="13.35" customHeight="1"/>
    <row r="865" s="39" customFormat="1" ht="13.35" customHeight="1"/>
    <row r="866" s="39" customFormat="1" ht="13.35" customHeight="1"/>
    <row r="867" s="39" customFormat="1" ht="13.35" customHeight="1"/>
    <row r="868" s="39" customFormat="1" ht="13.35" customHeight="1"/>
    <row r="869" s="39" customFormat="1" ht="13.35" customHeight="1"/>
    <row r="870" s="39" customFormat="1" ht="13.35" customHeight="1"/>
    <row r="871" s="39" customFormat="1" ht="13.35" customHeight="1"/>
    <row r="872" s="39" customFormat="1" ht="13.35" customHeight="1"/>
    <row r="873" s="39" customFormat="1" ht="13.35" customHeight="1"/>
    <row r="874" s="39" customFormat="1" ht="13.35" customHeight="1"/>
    <row r="875" s="39" customFormat="1" ht="13.35" customHeight="1"/>
    <row r="876" s="39" customFormat="1" ht="13.35" customHeight="1"/>
    <row r="877" s="39" customFormat="1" ht="13.35" customHeight="1"/>
    <row r="878" s="39" customFormat="1" ht="13.35" customHeight="1"/>
    <row r="879" s="39" customFormat="1" ht="13.35" customHeight="1"/>
    <row r="880" s="39" customFormat="1" ht="13.35" customHeight="1"/>
    <row r="881" s="39" customFormat="1" ht="13.35" customHeight="1"/>
    <row r="882" s="39" customFormat="1" ht="13.35" customHeight="1"/>
    <row r="883" s="39" customFormat="1" ht="13.35" customHeight="1"/>
    <row r="884" s="39" customFormat="1" ht="13.35" customHeight="1"/>
    <row r="885" s="39" customFormat="1" ht="13.35" customHeight="1"/>
    <row r="886" s="39" customFormat="1" ht="13.35" customHeight="1"/>
    <row r="887" s="39" customFormat="1" ht="13.35" customHeight="1"/>
    <row r="888" s="39" customFormat="1" ht="13.35" customHeight="1"/>
    <row r="889" s="39" customFormat="1" ht="13.35" customHeight="1"/>
    <row r="890" s="39" customFormat="1" ht="13.35" customHeight="1"/>
    <row r="891" s="39" customFormat="1" ht="13.35" customHeight="1"/>
    <row r="892" s="39" customFormat="1" ht="13.35" customHeight="1"/>
    <row r="893" s="39" customFormat="1" ht="13.35" customHeight="1"/>
    <row r="894" s="39" customFormat="1" ht="13.35" customHeight="1"/>
    <row r="895" s="39" customFormat="1" ht="13.35" customHeight="1"/>
    <row r="896" s="39" customFormat="1" ht="13.35" customHeight="1"/>
    <row r="897" s="39" customFormat="1" ht="13.35" customHeight="1"/>
    <row r="898" s="39" customFormat="1" ht="13.35" customHeight="1"/>
    <row r="899" s="39" customFormat="1" ht="13.35" customHeight="1"/>
    <row r="900" s="39" customFormat="1" ht="13.35" customHeight="1"/>
    <row r="901" s="39" customFormat="1" ht="13.35" customHeight="1"/>
    <row r="902" s="39" customFormat="1" ht="13.35" customHeight="1"/>
    <row r="903" s="39" customFormat="1" ht="13.35" customHeight="1"/>
    <row r="904" s="39" customFormat="1" ht="13.35" customHeight="1"/>
    <row r="905" s="39" customFormat="1" ht="13.35" customHeight="1"/>
    <row r="906" s="39" customFormat="1" ht="13.35" customHeight="1"/>
    <row r="907" s="39" customFormat="1" ht="13.35" customHeight="1"/>
    <row r="908" s="39" customFormat="1" ht="13.35" customHeight="1"/>
    <row r="909" s="39" customFormat="1" ht="13.35" customHeight="1"/>
    <row r="910" s="39" customFormat="1" ht="13.35" customHeight="1"/>
    <row r="911" s="39" customFormat="1" ht="13.35" customHeight="1"/>
    <row r="912" s="39" customFormat="1" ht="13.35" customHeight="1"/>
    <row r="913" s="39" customFormat="1" ht="13.35" customHeight="1"/>
    <row r="914" s="39" customFormat="1" ht="13.35" customHeight="1"/>
    <row r="915" s="39" customFormat="1" ht="13.35" customHeight="1"/>
    <row r="916" s="39" customFormat="1" ht="13.35" customHeight="1"/>
    <row r="917" s="39" customFormat="1" ht="13.35" customHeight="1"/>
    <row r="918" s="39" customFormat="1" ht="13.35" customHeight="1"/>
    <row r="919" s="39" customFormat="1" ht="13.35" customHeight="1"/>
    <row r="920" s="39" customFormat="1" ht="13.35" customHeight="1"/>
    <row r="921" s="39" customFormat="1" ht="13.35" customHeight="1"/>
    <row r="922" s="39" customFormat="1" ht="13.35" customHeight="1"/>
    <row r="923" s="39" customFormat="1" ht="13.35" customHeight="1"/>
    <row r="924" s="39" customFormat="1" ht="13.35" customHeight="1"/>
    <row r="925" s="39" customFormat="1" ht="13.35" customHeight="1"/>
    <row r="926" s="39" customFormat="1" ht="13.35" customHeight="1"/>
    <row r="927" s="39" customFormat="1" ht="13.35" customHeight="1"/>
    <row r="928" s="39" customFormat="1" ht="13.35" customHeight="1"/>
    <row r="929" s="39" customFormat="1" ht="13.35" customHeight="1"/>
    <row r="930" s="39" customFormat="1" ht="13.35" customHeight="1"/>
    <row r="931" s="39" customFormat="1" ht="13.35" customHeight="1"/>
    <row r="932" s="39" customFormat="1" ht="13.35" customHeight="1"/>
    <row r="933" s="39" customFormat="1" ht="13.35" customHeight="1"/>
    <row r="934" s="39" customFormat="1" ht="13.35" customHeight="1"/>
    <row r="935" s="39" customFormat="1" ht="13.35" customHeight="1"/>
    <row r="936" s="39" customFormat="1" ht="13.35" customHeight="1"/>
    <row r="937" s="39" customFormat="1" ht="13.35" customHeight="1"/>
    <row r="938" s="39" customFormat="1" ht="13.35" customHeight="1"/>
    <row r="939" s="39" customFormat="1" ht="13.35" customHeight="1"/>
    <row r="940" s="39" customFormat="1" ht="13.35" customHeight="1"/>
    <row r="941" s="39" customFormat="1" ht="13.35" customHeight="1"/>
    <row r="942" s="39" customFormat="1" ht="13.35" customHeight="1"/>
    <row r="943" s="39" customFormat="1" ht="13.35" customHeight="1"/>
    <row r="944" s="39" customFormat="1" ht="13.35" customHeight="1"/>
    <row r="945" s="39" customFormat="1" ht="13.35" customHeight="1"/>
    <row r="946" s="39" customFormat="1" ht="13.35" customHeight="1"/>
    <row r="947" s="39" customFormat="1" ht="13.35" customHeight="1"/>
    <row r="948" s="39" customFormat="1" ht="13.35" customHeight="1"/>
    <row r="949" s="39" customFormat="1" ht="13.35" customHeight="1"/>
    <row r="950" s="39" customFormat="1" ht="13.35" customHeight="1"/>
    <row r="951" s="39" customFormat="1" ht="13.35" customHeight="1"/>
    <row r="952" s="39" customFormat="1" ht="13.35" customHeight="1"/>
    <row r="953" s="39" customFormat="1" ht="13.35" customHeight="1"/>
    <row r="954" s="39" customFormat="1" ht="13.35" customHeight="1"/>
    <row r="955" s="39" customFormat="1" ht="13.35" customHeight="1"/>
    <row r="956" s="39" customFormat="1" ht="13.35" customHeight="1"/>
    <row r="957" s="39" customFormat="1" ht="13.35" customHeight="1"/>
    <row r="958" s="39" customFormat="1" ht="13.35" customHeight="1"/>
    <row r="959" s="39" customFormat="1" ht="13.35" customHeight="1"/>
    <row r="960" s="39" customFormat="1" ht="13.35" customHeight="1"/>
    <row r="961" s="39" customFormat="1" ht="13.35" customHeight="1"/>
    <row r="962" s="39" customFormat="1" ht="13.35" customHeight="1"/>
    <row r="963" s="39" customFormat="1" ht="13.35" customHeight="1"/>
    <row r="964" s="39" customFormat="1" ht="13.35" customHeight="1"/>
    <row r="965" s="39" customFormat="1" ht="13.35" customHeight="1"/>
    <row r="966" s="39" customFormat="1" ht="13.35" customHeight="1"/>
    <row r="967" s="39" customFormat="1" ht="13.35" customHeight="1"/>
    <row r="968" s="39" customFormat="1" ht="13.35" customHeight="1"/>
    <row r="969" s="39" customFormat="1" ht="13.35" customHeight="1"/>
    <row r="970" s="39" customFormat="1" ht="13.35" customHeight="1"/>
    <row r="971" s="39" customFormat="1" ht="13.35" customHeight="1"/>
    <row r="972" s="39" customFormat="1" ht="13.35" customHeight="1"/>
    <row r="973" s="39" customFormat="1" ht="13.35" customHeight="1"/>
    <row r="974" s="39" customFormat="1" ht="13.35" customHeight="1"/>
    <row r="975" s="39" customFormat="1" ht="13.35" customHeight="1"/>
    <row r="976" s="39" customFormat="1" ht="13.35" customHeight="1"/>
    <row r="977" s="39" customFormat="1" ht="13.35" customHeight="1"/>
    <row r="978" s="39" customFormat="1" ht="13.35" customHeight="1"/>
    <row r="979" s="39" customFormat="1" ht="13.35" customHeight="1"/>
    <row r="980" s="39" customFormat="1" ht="13.35" customHeight="1"/>
    <row r="981" s="39" customFormat="1" ht="13.35" customHeight="1"/>
    <row r="982" s="39" customFormat="1" ht="13.35" customHeight="1"/>
    <row r="983" s="39" customFormat="1" ht="13.35" customHeight="1"/>
    <row r="984" s="39" customFormat="1" ht="13.35" customHeight="1"/>
    <row r="985" s="39" customFormat="1" ht="13.35" customHeight="1"/>
    <row r="986" s="39" customFormat="1" ht="13.35" customHeight="1"/>
    <row r="987" s="39" customFormat="1" ht="13.35" customHeight="1"/>
    <row r="988" s="39" customFormat="1" ht="13.35" customHeight="1"/>
    <row r="989" s="39" customFormat="1" ht="13.35" customHeight="1"/>
    <row r="990" s="39" customFormat="1" ht="13.35" customHeight="1"/>
    <row r="991" s="39" customFormat="1" ht="13.35" customHeight="1"/>
    <row r="992" s="39" customFormat="1" ht="13.35" customHeight="1"/>
    <row r="993" s="39" customFormat="1" ht="13.35" customHeight="1"/>
    <row r="994" s="39" customFormat="1" ht="13.35" customHeight="1"/>
    <row r="995" s="39" customFormat="1" ht="13.35" customHeight="1"/>
    <row r="996" s="39" customFormat="1" ht="13.35" customHeight="1"/>
    <row r="997" s="39" customFormat="1" ht="13.35" customHeight="1"/>
    <row r="998" s="39" customFormat="1" ht="13.35" customHeight="1"/>
    <row r="999" s="39" customFormat="1" ht="13.35" customHeight="1"/>
    <row r="1000" s="39" customFormat="1" ht="13.35" customHeight="1"/>
    <row r="1001" s="39" customFormat="1" ht="13.35" customHeight="1"/>
    <row r="1002" s="39" customFormat="1" ht="13.35" customHeight="1"/>
    <row r="1003" s="39" customFormat="1" ht="13.35" customHeight="1"/>
    <row r="1004" s="39" customFormat="1" ht="13.35" customHeight="1"/>
    <row r="1005" s="39" customFormat="1" ht="13.35" customHeight="1"/>
    <row r="1006" s="39" customFormat="1" ht="13.35" customHeight="1"/>
    <row r="1007" s="39" customFormat="1" ht="13.35" customHeight="1"/>
    <row r="1008" s="39" customFormat="1" ht="13.35" customHeight="1"/>
    <row r="1009" s="39" customFormat="1" ht="13.35" customHeight="1"/>
    <row r="1010" s="39" customFormat="1" ht="13.35" customHeight="1"/>
    <row r="1011" s="39" customFormat="1" ht="13.35" customHeight="1"/>
    <row r="1012" s="39" customFormat="1" ht="13.35" customHeight="1"/>
    <row r="1013" s="39" customFormat="1" ht="13.35" customHeight="1"/>
    <row r="1014" s="39" customFormat="1" ht="13.35" customHeight="1"/>
    <row r="1015" s="39" customFormat="1" ht="13.35" customHeight="1"/>
    <row r="1016" s="39" customFormat="1" ht="13.35" customHeight="1"/>
    <row r="1017" s="39" customFormat="1" ht="13.35" customHeight="1"/>
    <row r="1018" s="39" customFormat="1" ht="13.35" customHeight="1"/>
    <row r="1019" s="39" customFormat="1" ht="13.35" customHeight="1"/>
    <row r="1020" s="39" customFormat="1" ht="13.35" customHeight="1"/>
    <row r="1021" s="39" customFormat="1" ht="13.35" customHeight="1"/>
    <row r="1022" s="39" customFormat="1" ht="13.35" customHeight="1"/>
    <row r="1023" s="39" customFormat="1" ht="13.35" customHeight="1"/>
    <row r="1024" s="39" customFormat="1" ht="13.35" customHeight="1"/>
    <row r="1025" s="39" customFormat="1" ht="13.35" customHeight="1"/>
    <row r="1026" s="39" customFormat="1" ht="13.35" customHeight="1"/>
    <row r="1027" s="39" customFormat="1" ht="13.35" customHeight="1"/>
    <row r="1028" s="39" customFormat="1" ht="13.35" customHeight="1"/>
    <row r="1029" s="39" customFormat="1" ht="13.35" customHeight="1"/>
    <row r="1030" s="39" customFormat="1" ht="13.35" customHeight="1"/>
    <row r="1031" s="39" customFormat="1" ht="13.35" customHeight="1"/>
    <row r="1032" s="39" customFormat="1" ht="13.35" customHeight="1"/>
    <row r="1033" s="39" customFormat="1" ht="13.35" customHeight="1"/>
    <row r="1034" s="39" customFormat="1" ht="13.35" customHeight="1"/>
    <row r="1035" s="39" customFormat="1" ht="13.35" customHeight="1"/>
    <row r="1036" s="39" customFormat="1" ht="13.35" customHeight="1"/>
    <row r="1037" s="39" customFormat="1" ht="13.35" customHeight="1"/>
    <row r="1038" s="39" customFormat="1" ht="13.35" customHeight="1"/>
    <row r="1039" s="39" customFormat="1" ht="13.35" customHeight="1"/>
    <row r="1040" s="39" customFormat="1" ht="13.35" customHeight="1"/>
    <row r="1041" s="39" customFormat="1" ht="13.35" customHeight="1"/>
    <row r="1042" s="39" customFormat="1" ht="13.35" customHeight="1"/>
    <row r="1043" s="39" customFormat="1" ht="13.35" customHeight="1"/>
    <row r="1044" s="39" customFormat="1" ht="13.35" customHeight="1"/>
    <row r="1045" s="39" customFormat="1" ht="13.35" customHeight="1"/>
    <row r="1046" s="39" customFormat="1" ht="13.35" customHeight="1"/>
    <row r="1047" s="39" customFormat="1" ht="13.35" customHeight="1"/>
    <row r="1048" s="39" customFormat="1" ht="13.35" customHeight="1"/>
    <row r="1049" s="39" customFormat="1" ht="13.35" customHeight="1"/>
    <row r="1050" s="39" customFormat="1" ht="13.35" customHeight="1"/>
    <row r="1051" s="39" customFormat="1" ht="13.35" customHeight="1"/>
    <row r="1052" s="39" customFormat="1" ht="13.35" customHeight="1"/>
    <row r="1053" s="39" customFormat="1" ht="13.35" customHeight="1"/>
    <row r="1054" s="39" customFormat="1" ht="13.35" customHeight="1"/>
    <row r="1055" s="39" customFormat="1" ht="13.35" customHeight="1"/>
    <row r="1056" s="39" customFormat="1" ht="13.35" customHeight="1"/>
    <row r="1057" s="39" customFormat="1" ht="13.35" customHeight="1"/>
    <row r="1058" s="39" customFormat="1" ht="13.35" customHeight="1"/>
    <row r="1059" s="39" customFormat="1" ht="13.35" customHeight="1"/>
    <row r="1060" s="39" customFormat="1" ht="13.35" customHeight="1"/>
    <row r="1061" s="39" customFormat="1" ht="13.35" customHeight="1"/>
    <row r="1062" s="39" customFormat="1" ht="13.35" customHeight="1"/>
    <row r="1063" s="39" customFormat="1" ht="13.35" customHeight="1"/>
    <row r="1064" s="39" customFormat="1" ht="13.35" customHeight="1"/>
    <row r="1065" s="39" customFormat="1" ht="13.35" customHeight="1"/>
    <row r="1066" s="39" customFormat="1" ht="13.35" customHeight="1"/>
    <row r="1067" s="39" customFormat="1" ht="13.35" customHeight="1"/>
    <row r="1068" s="39" customFormat="1" ht="13.35" customHeight="1"/>
    <row r="1069" s="39" customFormat="1" ht="13.35" customHeight="1"/>
    <row r="1070" s="39" customFormat="1" ht="13.35" customHeight="1"/>
    <row r="1071" s="39" customFormat="1" ht="13.35" customHeight="1"/>
    <row r="1072" s="39" customFormat="1" ht="13.35" customHeight="1"/>
    <row r="1073" s="39" customFormat="1" ht="13.35" customHeight="1"/>
    <row r="1074" s="39" customFormat="1" ht="13.35" customHeight="1"/>
    <row r="1075" s="39" customFormat="1" ht="13.35" customHeight="1"/>
    <row r="1076" s="39" customFormat="1" ht="13.35" customHeight="1"/>
    <row r="1077" s="39" customFormat="1" ht="13.35" customHeight="1"/>
    <row r="1078" s="39" customFormat="1" ht="13.35" customHeight="1"/>
    <row r="1079" s="39" customFormat="1" ht="13.35" customHeight="1"/>
    <row r="1080" s="39" customFormat="1" ht="13.35" customHeight="1"/>
    <row r="1081" s="39" customFormat="1" ht="13.35" customHeight="1"/>
    <row r="1082" s="39" customFormat="1" ht="13.35" customHeight="1"/>
    <row r="1083" s="39" customFormat="1" ht="13.35" customHeight="1"/>
    <row r="1084" s="39" customFormat="1" ht="13.35" customHeight="1"/>
    <row r="1085" s="39" customFormat="1" ht="13.35" customHeight="1"/>
    <row r="1086" s="39" customFormat="1" ht="13.35" customHeight="1"/>
    <row r="1087" s="39" customFormat="1" ht="13.35" customHeight="1"/>
    <row r="1088" s="39" customFormat="1" ht="13.35" customHeight="1"/>
    <row r="1089" s="39" customFormat="1" ht="13.35" customHeight="1"/>
    <row r="1090" s="39" customFormat="1" ht="13.35" customHeight="1"/>
    <row r="1091" s="39" customFormat="1" ht="13.35" customHeight="1"/>
    <row r="1092" s="39" customFormat="1" ht="13.35" customHeight="1"/>
    <row r="1093" s="39" customFormat="1" ht="13.35" customHeight="1"/>
    <row r="1094" s="39" customFormat="1" ht="13.35" customHeight="1"/>
    <row r="1095" s="39" customFormat="1" ht="13.35" customHeight="1"/>
    <row r="1096" s="39" customFormat="1" ht="13.35" customHeight="1"/>
    <row r="1097" s="39" customFormat="1" ht="13.35" customHeight="1"/>
    <row r="1098" s="39" customFormat="1" ht="13.35" customHeight="1"/>
    <row r="1099" s="39" customFormat="1" ht="13.35" customHeight="1"/>
    <row r="1100" s="39" customFormat="1" ht="13.35" customHeight="1"/>
    <row r="1101" s="39" customFormat="1" ht="13.35" customHeight="1"/>
    <row r="1102" s="39" customFormat="1" ht="13.35" customHeight="1"/>
    <row r="1103" s="39" customFormat="1" ht="13.35" customHeight="1"/>
    <row r="1104" s="39" customFormat="1" ht="13.35" customHeight="1"/>
    <row r="1105" s="39" customFormat="1" ht="13.35" customHeight="1"/>
    <row r="1106" s="39" customFormat="1" ht="13.35" customHeight="1"/>
    <row r="1107" s="39" customFormat="1" ht="13.35" customHeight="1"/>
    <row r="1108" s="39" customFormat="1" ht="13.35" customHeight="1"/>
    <row r="1109" s="39" customFormat="1" ht="13.35" customHeight="1"/>
    <row r="1110" s="39" customFormat="1" ht="13.35" customHeight="1"/>
    <row r="1111" s="39" customFormat="1" ht="13.35" customHeight="1"/>
    <row r="1112" s="39" customFormat="1" ht="13.35" customHeight="1"/>
    <row r="1113" s="39" customFormat="1" ht="13.35" customHeight="1"/>
    <row r="1114" s="39" customFormat="1" ht="13.35" customHeight="1"/>
    <row r="1115" s="39" customFormat="1" ht="13.35" customHeight="1"/>
    <row r="1116" s="39" customFormat="1" ht="13.35" customHeight="1"/>
    <row r="1117" s="39" customFormat="1" ht="13.35" customHeight="1"/>
    <row r="1118" s="39" customFormat="1" ht="13.35" customHeight="1"/>
    <row r="1119" s="39" customFormat="1" ht="13.35" customHeight="1"/>
    <row r="1120" s="39" customFormat="1" ht="13.35" customHeight="1"/>
    <row r="1121" s="39" customFormat="1" ht="13.35" customHeight="1"/>
    <row r="1122" s="39" customFormat="1" ht="13.35" customHeight="1"/>
    <row r="1123" s="39" customFormat="1" ht="13.35" customHeight="1"/>
    <row r="1124" s="39" customFormat="1" ht="13.35" customHeight="1"/>
    <row r="1125" s="39" customFormat="1" ht="13.35" customHeight="1"/>
    <row r="1126" s="39" customFormat="1" ht="13.35" customHeight="1"/>
    <row r="1127" s="39" customFormat="1" ht="13.35" customHeight="1"/>
    <row r="1128" s="39" customFormat="1" ht="13.35" customHeight="1"/>
    <row r="1129" s="39" customFormat="1" ht="13.35" customHeight="1"/>
    <row r="1130" s="39" customFormat="1" ht="13.35" customHeight="1"/>
    <row r="1131" s="39" customFormat="1" ht="13.35" customHeight="1"/>
    <row r="1132" s="39" customFormat="1" ht="13.35" customHeight="1"/>
    <row r="1133" s="39" customFormat="1" ht="13.35" customHeight="1"/>
    <row r="1134" s="39" customFormat="1" ht="13.35" customHeight="1"/>
    <row r="1135" s="39" customFormat="1" ht="13.35" customHeight="1"/>
    <row r="1136" s="39" customFormat="1" ht="13.35" customHeight="1"/>
    <row r="1137" s="39" customFormat="1" ht="13.35" customHeight="1"/>
    <row r="1138" s="39" customFormat="1" ht="13.35" customHeight="1"/>
    <row r="1139" s="39" customFormat="1" ht="13.35" customHeight="1"/>
    <row r="1140" s="39" customFormat="1" ht="13.35" customHeight="1"/>
    <row r="1141" s="39" customFormat="1" ht="13.35" customHeight="1"/>
    <row r="1142" s="39" customFormat="1" ht="13.35" customHeight="1"/>
    <row r="1143" s="39" customFormat="1" ht="13.35" customHeight="1"/>
    <row r="1144" s="39" customFormat="1" ht="13.35" customHeight="1"/>
    <row r="1145" s="39" customFormat="1" ht="13.35" customHeight="1"/>
    <row r="1146" s="39" customFormat="1" ht="13.35" customHeight="1"/>
    <row r="1147" s="39" customFormat="1" ht="13.35" customHeight="1"/>
    <row r="1148" s="39" customFormat="1" ht="13.35" customHeight="1"/>
    <row r="1149" s="39" customFormat="1" ht="13.35" customHeight="1"/>
    <row r="1150" s="39" customFormat="1" ht="13.35" customHeight="1"/>
    <row r="1151" s="39" customFormat="1" ht="13.35" customHeight="1"/>
    <row r="1152" s="39" customFormat="1" ht="13.35" customHeight="1"/>
    <row r="1153" s="39" customFormat="1" ht="13.35" customHeight="1"/>
    <row r="1154" s="39" customFormat="1" ht="13.35" customHeight="1"/>
    <row r="1155" s="39" customFormat="1" ht="13.35" customHeight="1"/>
    <row r="1156" s="39" customFormat="1" ht="13.35" customHeight="1"/>
    <row r="1157" s="39" customFormat="1" ht="13.35" customHeight="1"/>
    <row r="1158" s="39" customFormat="1" ht="13.35" customHeight="1"/>
    <row r="1159" s="39" customFormat="1" ht="13.35" customHeight="1"/>
    <row r="1160" s="39" customFormat="1" ht="13.35" customHeight="1"/>
    <row r="1161" s="39" customFormat="1" ht="13.35" customHeight="1"/>
    <row r="1162" s="39" customFormat="1" ht="13.35" customHeight="1"/>
    <row r="1163" s="39" customFormat="1" ht="13.35" customHeight="1"/>
    <row r="1164" s="39" customFormat="1" ht="13.35" customHeight="1"/>
    <row r="1165" s="39" customFormat="1" ht="13.35" customHeight="1"/>
    <row r="1166" s="39" customFormat="1" ht="13.35" customHeight="1"/>
    <row r="1167" s="39" customFormat="1" ht="13.35" customHeight="1"/>
    <row r="1168" s="39" customFormat="1" ht="13.35" customHeight="1"/>
    <row r="1169" s="39" customFormat="1" ht="13.35" customHeight="1"/>
    <row r="1170" s="39" customFormat="1" ht="13.35" customHeight="1"/>
    <row r="1171" s="39" customFormat="1" ht="13.35" customHeight="1"/>
    <row r="1172" s="39" customFormat="1" ht="13.35" customHeight="1"/>
    <row r="1173" s="39" customFormat="1" ht="13.35" customHeight="1"/>
    <row r="1174" s="39" customFormat="1" ht="13.35" customHeight="1"/>
    <row r="1175" s="39" customFormat="1" ht="13.35" customHeight="1"/>
    <row r="1176" s="39" customFormat="1" ht="13.35" customHeight="1"/>
    <row r="1177" s="39" customFormat="1" ht="13.35" customHeight="1"/>
    <row r="1178" s="39" customFormat="1" ht="13.35" customHeight="1"/>
    <row r="1179" s="39" customFormat="1" ht="13.35" customHeight="1"/>
    <row r="1180" s="39" customFormat="1" ht="13.35" customHeight="1"/>
    <row r="1181" s="39" customFormat="1" ht="13.35" customHeight="1"/>
    <row r="1182" s="39" customFormat="1" ht="13.35" customHeight="1"/>
    <row r="1183" s="39" customFormat="1" ht="13.35" customHeight="1"/>
    <row r="1184" s="39" customFormat="1" ht="13.35" customHeight="1"/>
    <row r="1185" s="39" customFormat="1" ht="13.35" customHeight="1"/>
    <row r="1186" s="39" customFormat="1" ht="13.35" customHeight="1"/>
    <row r="1187" s="39" customFormat="1" ht="13.35" customHeight="1"/>
    <row r="1188" s="39" customFormat="1" ht="13.35" customHeight="1"/>
    <row r="1189" s="39" customFormat="1" ht="13.35" customHeight="1"/>
    <row r="1190" s="39" customFormat="1" ht="13.35" customHeight="1"/>
    <row r="1191" s="39" customFormat="1" ht="13.35" customHeight="1"/>
    <row r="1192" s="39" customFormat="1" ht="13.35" customHeight="1"/>
    <row r="1193" s="39" customFormat="1" ht="13.35" customHeight="1"/>
    <row r="1194" s="39" customFormat="1" ht="13.35" customHeight="1"/>
    <row r="1195" s="39" customFormat="1" ht="13.35" customHeight="1"/>
    <row r="1196" s="39" customFormat="1" ht="13.35" customHeight="1"/>
    <row r="1197" s="39" customFormat="1" ht="13.35" customHeight="1"/>
    <row r="1198" s="39" customFormat="1" ht="13.35" customHeight="1"/>
    <row r="1199" s="39" customFormat="1" ht="13.35" customHeight="1"/>
    <row r="1200" s="39" customFormat="1" ht="13.35" customHeight="1"/>
    <row r="1201" s="39" customFormat="1" ht="13.35" customHeight="1"/>
    <row r="1202" s="39" customFormat="1" ht="13.35" customHeight="1"/>
    <row r="1203" s="39" customFormat="1" ht="13.35" customHeight="1"/>
    <row r="1204" s="39" customFormat="1" ht="13.35" customHeight="1"/>
    <row r="1205" s="39" customFormat="1" ht="13.35" customHeight="1"/>
    <row r="1206" s="39" customFormat="1" ht="13.35" customHeight="1"/>
    <row r="1207" s="39" customFormat="1" ht="13.35" customHeight="1"/>
    <row r="1208" s="39" customFormat="1" ht="13.35" customHeight="1"/>
    <row r="1209" s="39" customFormat="1" ht="13.35" customHeight="1"/>
    <row r="1210" s="39" customFormat="1" ht="13.35" customHeight="1"/>
    <row r="1211" s="39" customFormat="1" ht="13.35" customHeight="1"/>
    <row r="1212" s="39" customFormat="1" ht="13.35" customHeight="1"/>
    <row r="1213" s="39" customFormat="1" ht="13.35" customHeight="1"/>
    <row r="1214" s="39" customFormat="1" ht="13.35" customHeight="1"/>
    <row r="1215" s="39" customFormat="1" ht="13.35" customHeight="1"/>
    <row r="1216" s="39" customFormat="1" ht="13.35" customHeight="1"/>
    <row r="1217" s="39" customFormat="1" ht="13.35" customHeight="1"/>
    <row r="1218" s="39" customFormat="1" ht="13.35" customHeight="1"/>
    <row r="1219" s="39" customFormat="1" ht="13.35" customHeight="1"/>
    <row r="1220" s="39" customFormat="1" ht="13.35" customHeight="1"/>
    <row r="1221" s="39" customFormat="1" ht="13.35" customHeight="1"/>
    <row r="1222" s="39" customFormat="1" ht="13.35" customHeight="1"/>
    <row r="1223" s="39" customFormat="1" ht="13.35" customHeight="1"/>
    <row r="1224" s="39" customFormat="1" ht="13.35" customHeight="1"/>
    <row r="1225" s="39" customFormat="1" ht="13.35" customHeight="1"/>
    <row r="1226" s="39" customFormat="1" ht="13.35" customHeight="1"/>
    <row r="1227" s="39" customFormat="1" ht="13.35" customHeight="1"/>
    <row r="1228" s="39" customFormat="1" ht="13.35" customHeight="1"/>
    <row r="1229" s="39" customFormat="1" ht="13.35" customHeight="1"/>
    <row r="1230" s="39" customFormat="1" ht="13.35" customHeight="1"/>
    <row r="1231" s="39" customFormat="1" ht="13.35" customHeight="1"/>
    <row r="1232" s="39" customFormat="1" ht="13.35" customHeight="1"/>
    <row r="1233" s="39" customFormat="1" ht="13.35" customHeight="1"/>
    <row r="1234" s="39" customFormat="1" ht="13.35" customHeight="1"/>
    <row r="1235" s="39" customFormat="1" ht="13.35" customHeight="1"/>
    <row r="1236" s="39" customFormat="1" ht="13.35" customHeight="1"/>
    <row r="1237" s="39" customFormat="1" ht="13.35" customHeight="1"/>
    <row r="1238" s="39" customFormat="1" ht="13.35" customHeight="1"/>
    <row r="1239" s="39" customFormat="1" ht="13.35" customHeight="1"/>
    <row r="1240" s="39" customFormat="1" ht="13.35" customHeight="1"/>
    <row r="1241" s="39" customFormat="1" ht="13.35" customHeight="1"/>
    <row r="1242" s="39" customFormat="1" ht="13.35" customHeight="1"/>
    <row r="1243" s="39" customFormat="1" ht="13.35" customHeight="1"/>
    <row r="1244" s="39" customFormat="1" ht="13.35" customHeight="1"/>
    <row r="1245" s="39" customFormat="1" ht="13.35" customHeight="1"/>
    <row r="1246" s="39" customFormat="1" ht="13.35" customHeight="1"/>
    <row r="1247" s="39" customFormat="1" ht="13.35" customHeight="1"/>
    <row r="1248" s="39" customFormat="1" ht="13.35" customHeight="1"/>
    <row r="1249" s="39" customFormat="1" ht="13.35" customHeight="1"/>
    <row r="1250" s="39" customFormat="1" ht="13.35" customHeight="1"/>
    <row r="1251" s="39" customFormat="1" ht="13.35" customHeight="1"/>
    <row r="1252" s="39" customFormat="1" ht="13.35" customHeight="1"/>
    <row r="1253" s="39" customFormat="1" ht="13.35" customHeight="1"/>
    <row r="1254" s="39" customFormat="1" ht="13.35" customHeight="1"/>
    <row r="1255" s="39" customFormat="1" ht="13.35" customHeight="1"/>
    <row r="1256" s="39" customFormat="1" ht="13.35" customHeight="1"/>
    <row r="1257" s="39" customFormat="1" ht="13.35" customHeight="1"/>
    <row r="1258" s="39" customFormat="1" ht="13.35" customHeight="1"/>
    <row r="1259" s="39" customFormat="1" ht="13.35" customHeight="1"/>
    <row r="1260" s="39" customFormat="1" ht="13.35" customHeight="1"/>
    <row r="1261" s="39" customFormat="1" ht="13.35" customHeight="1"/>
    <row r="1262" s="39" customFormat="1" ht="13.35" customHeight="1"/>
    <row r="1263" s="39" customFormat="1" ht="13.35" customHeight="1"/>
    <row r="1264" s="39" customFormat="1" ht="13.35" customHeight="1"/>
    <row r="1265" s="39" customFormat="1" ht="13.35" customHeight="1"/>
    <row r="1266" s="39" customFormat="1" ht="13.35" customHeight="1"/>
    <row r="1267" s="39" customFormat="1" ht="13.35" customHeight="1"/>
    <row r="1268" s="39" customFormat="1" ht="13.35" customHeight="1"/>
    <row r="1269" s="39" customFormat="1" ht="13.35" customHeight="1"/>
    <row r="1270" s="39" customFormat="1" ht="13.35" customHeight="1"/>
    <row r="1271" s="39" customFormat="1" ht="13.35" customHeight="1"/>
    <row r="1272" s="39" customFormat="1" ht="13.35" customHeight="1"/>
    <row r="1273" s="39" customFormat="1" ht="13.35" customHeight="1"/>
    <row r="1274" s="39" customFormat="1" ht="13.35" customHeight="1"/>
    <row r="1275" s="39" customFormat="1" ht="13.35" customHeight="1"/>
    <row r="1276" s="39" customFormat="1" ht="13.35" customHeight="1"/>
    <row r="1277" s="39" customFormat="1" ht="13.35" customHeight="1"/>
    <row r="1278" s="39" customFormat="1" ht="13.35" customHeight="1"/>
    <row r="1279" s="39" customFormat="1" ht="13.35" customHeight="1"/>
    <row r="1280" s="39" customFormat="1" ht="13.35" customHeight="1"/>
    <row r="1281" s="39" customFormat="1" ht="13.35" customHeight="1"/>
    <row r="1282" s="39" customFormat="1" ht="13.35" customHeight="1"/>
    <row r="1283" s="39" customFormat="1" ht="13.35" customHeight="1"/>
    <row r="1284" s="39" customFormat="1" ht="13.35" customHeight="1"/>
    <row r="1285" s="39" customFormat="1" ht="13.35" customHeight="1"/>
    <row r="1286" s="39" customFormat="1" ht="13.35" customHeight="1"/>
    <row r="1287" s="39" customFormat="1" ht="13.35" customHeight="1"/>
    <row r="1288" s="39" customFormat="1" ht="13.35" customHeight="1"/>
    <row r="1289" s="39" customFormat="1" ht="13.35" customHeight="1"/>
    <row r="1290" s="39" customFormat="1" ht="13.35" customHeight="1"/>
    <row r="1291" s="39" customFormat="1" ht="13.35" customHeight="1"/>
    <row r="1292" s="39" customFormat="1" ht="13.35" customHeight="1"/>
    <row r="1293" s="39" customFormat="1" ht="13.35" customHeight="1"/>
    <row r="1294" s="39" customFormat="1" ht="13.35" customHeight="1"/>
    <row r="1295" s="39" customFormat="1" ht="13.35" customHeight="1"/>
    <row r="1296" s="39" customFormat="1" ht="13.35" customHeight="1"/>
    <row r="1297" s="39" customFormat="1" ht="13.35" customHeight="1"/>
    <row r="1298" s="39" customFormat="1" ht="13.35" customHeight="1"/>
    <row r="1299" s="39" customFormat="1" ht="13.35" customHeight="1"/>
    <row r="1300" s="39" customFormat="1" ht="13.35" customHeight="1"/>
    <row r="1301" s="39" customFormat="1" ht="13.35" customHeight="1"/>
    <row r="1302" s="39" customFormat="1" ht="13.35" customHeight="1"/>
    <row r="1303" s="39" customFormat="1" ht="13.35" customHeight="1"/>
    <row r="1304" s="39" customFormat="1" ht="13.35" customHeight="1"/>
    <row r="1305" s="39" customFormat="1" ht="13.35" customHeight="1"/>
    <row r="1306" s="39" customFormat="1" ht="13.35" customHeight="1"/>
    <row r="1307" s="39" customFormat="1" ht="13.35" customHeight="1"/>
    <row r="1308" s="39" customFormat="1" ht="13.35" customHeight="1"/>
    <row r="1309" s="39" customFormat="1" ht="13.35" customHeight="1"/>
    <row r="1310" s="39" customFormat="1" ht="13.35" customHeight="1"/>
    <row r="1311" s="39" customFormat="1" ht="13.35" customHeight="1"/>
    <row r="1312" s="39" customFormat="1" ht="13.35" customHeight="1"/>
    <row r="1313" s="39" customFormat="1" ht="13.35" customHeight="1"/>
    <row r="1314" s="39" customFormat="1" ht="13.35" customHeight="1"/>
    <row r="1315" s="39" customFormat="1" ht="13.35" customHeight="1"/>
    <row r="1316" s="39" customFormat="1" ht="13.35" customHeight="1"/>
    <row r="1317" s="39" customFormat="1" ht="13.35" customHeight="1"/>
    <row r="1318" s="39" customFormat="1" ht="13.35" customHeight="1"/>
    <row r="1319" s="39" customFormat="1" ht="13.35" customHeight="1"/>
    <row r="1320" s="39" customFormat="1" ht="13.35" customHeight="1"/>
    <row r="1321" s="39" customFormat="1" ht="13.35" customHeight="1"/>
    <row r="1322" s="39" customFormat="1" ht="13.35" customHeight="1"/>
    <row r="1323" s="39" customFormat="1" ht="13.35" customHeight="1"/>
    <row r="1324" s="39" customFormat="1" ht="13.35" customHeight="1"/>
    <row r="1325" s="39" customFormat="1" ht="13.35" customHeight="1"/>
    <row r="1326" s="39" customFormat="1" ht="13.35" customHeight="1"/>
    <row r="1327" s="39" customFormat="1" ht="13.35" customHeight="1"/>
    <row r="1328" s="39" customFormat="1" ht="13.35" customHeight="1"/>
    <row r="1329" s="39" customFormat="1" ht="13.35" customHeight="1"/>
    <row r="1330" s="39" customFormat="1" ht="13.35" customHeight="1"/>
    <row r="1331" s="39" customFormat="1" ht="13.35" customHeight="1"/>
    <row r="1332" s="39" customFormat="1" ht="13.35" customHeight="1"/>
    <row r="1333" s="39" customFormat="1" ht="13.35" customHeight="1"/>
    <row r="1334" s="39" customFormat="1" ht="13.35" customHeight="1"/>
    <row r="1335" s="39" customFormat="1" ht="13.35" customHeight="1"/>
    <row r="1336" s="39" customFormat="1" ht="13.35" customHeight="1"/>
    <row r="1337" s="39" customFormat="1" ht="13.35" customHeight="1"/>
    <row r="1338" s="39" customFormat="1" ht="13.35" customHeight="1"/>
    <row r="1339" s="39" customFormat="1" ht="13.35" customHeight="1"/>
    <row r="1340" s="39" customFormat="1" ht="13.35" customHeight="1"/>
    <row r="1341" s="39" customFormat="1" ht="13.35" customHeight="1"/>
    <row r="1342" s="39" customFormat="1" ht="13.35" customHeight="1"/>
    <row r="1343" s="39" customFormat="1" ht="13.35" customHeight="1"/>
    <row r="1344" s="39" customFormat="1" ht="13.35" customHeight="1"/>
    <row r="1345" s="39" customFormat="1" ht="13.35" customHeight="1"/>
    <row r="1346" s="39" customFormat="1" ht="13.35" customHeight="1"/>
    <row r="1347" s="39" customFormat="1" ht="13.35" customHeight="1"/>
    <row r="1348" s="39" customFormat="1" ht="13.35" customHeight="1"/>
    <row r="1349" s="39" customFormat="1" ht="13.35" customHeight="1"/>
    <row r="1350" s="39" customFormat="1" ht="13.35" customHeight="1"/>
    <row r="1351" s="39" customFormat="1" ht="13.35" customHeight="1"/>
    <row r="1352" s="39" customFormat="1" ht="13.35" customHeight="1"/>
    <row r="1353" s="39" customFormat="1" ht="13.35" customHeight="1"/>
    <row r="1354" s="39" customFormat="1" ht="13.35" customHeight="1"/>
    <row r="1355" s="39" customFormat="1" ht="13.35" customHeight="1"/>
    <row r="1356" s="39" customFormat="1" ht="13.35" customHeight="1"/>
    <row r="1357" s="39" customFormat="1" ht="13.35" customHeight="1"/>
    <row r="1358" s="39" customFormat="1" ht="13.35" customHeight="1"/>
    <row r="1359" s="39" customFormat="1" ht="13.35" customHeight="1"/>
    <row r="1360" s="39" customFormat="1" ht="13.35" customHeight="1"/>
    <row r="1361" s="39" customFormat="1" ht="13.35" customHeight="1"/>
    <row r="1362" s="39" customFormat="1" ht="13.35" customHeight="1"/>
    <row r="1363" s="39" customFormat="1" ht="13.35" customHeight="1"/>
    <row r="1364" s="39" customFormat="1" ht="13.35" customHeight="1"/>
    <row r="1365" s="39" customFormat="1" ht="13.35" customHeight="1"/>
    <row r="1366" s="39" customFormat="1" ht="13.35" customHeight="1"/>
    <row r="1367" s="39" customFormat="1" ht="13.35" customHeight="1"/>
    <row r="1368" s="39" customFormat="1" ht="13.35" customHeight="1"/>
    <row r="1369" s="39" customFormat="1" ht="13.35" customHeight="1"/>
    <row r="1370" s="39" customFormat="1" ht="13.35" customHeight="1"/>
    <row r="1371" s="39" customFormat="1" ht="13.35" customHeight="1"/>
    <row r="1372" s="39" customFormat="1" ht="13.35" customHeight="1"/>
    <row r="1373" s="39" customFormat="1" ht="13.35" customHeight="1"/>
    <row r="1374" s="39" customFormat="1" ht="13.35" customHeight="1"/>
    <row r="1375" s="39" customFormat="1" ht="13.35" customHeight="1"/>
    <row r="1376" s="39" customFormat="1" ht="13.35" customHeight="1"/>
    <row r="1377" s="39" customFormat="1" ht="13.35" customHeight="1"/>
    <row r="1378" s="39" customFormat="1" ht="13.35" customHeight="1"/>
    <row r="1379" s="39" customFormat="1" ht="13.35" customHeight="1"/>
    <row r="1380" s="39" customFormat="1" ht="13.35" customHeight="1"/>
    <row r="1381" s="39" customFormat="1" ht="13.35" customHeight="1"/>
    <row r="1382" s="39" customFormat="1" ht="13.35" customHeight="1"/>
    <row r="1383" s="39" customFormat="1" ht="13.35" customHeight="1"/>
    <row r="1384" s="39" customFormat="1" ht="13.35" customHeight="1"/>
    <row r="1385" s="39" customFormat="1" ht="13.35" customHeight="1"/>
    <row r="1386" s="39" customFormat="1" ht="13.35" customHeight="1"/>
    <row r="1387" s="39" customFormat="1" ht="13.35" customHeight="1"/>
    <row r="1388" s="39" customFormat="1" ht="13.35" customHeight="1"/>
    <row r="1389" s="39" customFormat="1" ht="13.35" customHeight="1"/>
    <row r="1390" s="39" customFormat="1" ht="13.35" customHeight="1"/>
    <row r="1391" s="39" customFormat="1" ht="13.35" customHeight="1"/>
    <row r="1392" s="39" customFormat="1" ht="13.35" customHeight="1"/>
    <row r="1393" s="39" customFormat="1" ht="13.35" customHeight="1"/>
    <row r="1394" s="39" customFormat="1" ht="13.35" customHeight="1"/>
    <row r="1395" s="39" customFormat="1" ht="13.35" customHeight="1"/>
    <row r="1396" s="39" customFormat="1" ht="13.35" customHeight="1"/>
    <row r="1397" s="39" customFormat="1" ht="13.35" customHeight="1"/>
    <row r="1398" s="39" customFormat="1" ht="13.35" customHeight="1"/>
    <row r="1399" s="39" customFormat="1" ht="13.35" customHeight="1"/>
    <row r="1400" s="39" customFormat="1" ht="13.35" customHeight="1"/>
    <row r="1401" s="39" customFormat="1" ht="13.35" customHeight="1"/>
    <row r="1402" s="39" customFormat="1" ht="13.35" customHeight="1"/>
    <row r="1403" s="39" customFormat="1" ht="13.35" customHeight="1"/>
    <row r="1404" s="39" customFormat="1" ht="13.35" customHeight="1"/>
    <row r="1405" s="39" customFormat="1" ht="13.35" customHeight="1"/>
    <row r="1406" s="39" customFormat="1" ht="13.35" customHeight="1"/>
    <row r="1407" s="39" customFormat="1" ht="13.35" customHeight="1"/>
    <row r="1408" s="39" customFormat="1" ht="13.35" customHeight="1"/>
    <row r="1409" s="39" customFormat="1" ht="13.35" customHeight="1"/>
    <row r="1410" s="39" customFormat="1" ht="13.35" customHeight="1"/>
    <row r="1411" s="39" customFormat="1" ht="13.35" customHeight="1"/>
    <row r="1412" s="39" customFormat="1" ht="13.35" customHeight="1"/>
    <row r="1413" s="39" customFormat="1" ht="13.35" customHeight="1"/>
    <row r="1414" s="39" customFormat="1" ht="13.35" customHeight="1"/>
    <row r="1415" s="39" customFormat="1" ht="13.35" customHeight="1"/>
    <row r="1416" s="39" customFormat="1" ht="13.35" customHeight="1"/>
    <row r="1417" s="39" customFormat="1" ht="13.35" customHeight="1"/>
    <row r="1418" s="39" customFormat="1" ht="13.35" customHeight="1"/>
    <row r="1419" s="39" customFormat="1" ht="13.35" customHeight="1"/>
    <row r="1420" s="39" customFormat="1" ht="13.35" customHeight="1"/>
    <row r="1421" s="39" customFormat="1" ht="13.35" customHeight="1"/>
    <row r="1422" s="39" customFormat="1" ht="13.35" customHeight="1"/>
    <row r="1423" s="39" customFormat="1" ht="13.35" customHeight="1"/>
    <row r="1424" s="39" customFormat="1" ht="13.35" customHeight="1"/>
    <row r="1425" s="39" customFormat="1" ht="13.35" customHeight="1"/>
    <row r="1426" s="39" customFormat="1" ht="13.35" customHeight="1"/>
    <row r="1427" s="39" customFormat="1" ht="13.35" customHeight="1"/>
    <row r="1428" s="39" customFormat="1" ht="13.35" customHeight="1"/>
    <row r="1429" s="39" customFormat="1" ht="13.35" customHeight="1"/>
    <row r="1430" s="39" customFormat="1" ht="13.35" customHeight="1"/>
    <row r="1431" s="39" customFormat="1" ht="13.35" customHeight="1"/>
    <row r="1432" s="39" customFormat="1" ht="13.35" customHeight="1"/>
    <row r="1433" s="39" customFormat="1" ht="13.35" customHeight="1"/>
    <row r="1434" s="39" customFormat="1" ht="13.35" customHeight="1"/>
    <row r="1435" s="39" customFormat="1" ht="13.35" customHeight="1"/>
    <row r="1436" s="39" customFormat="1" ht="13.35" customHeight="1"/>
    <row r="1437" s="39" customFormat="1" ht="13.35" customHeight="1"/>
    <row r="1438" s="39" customFormat="1" ht="13.35" customHeight="1"/>
    <row r="1439" s="39" customFormat="1" ht="13.35" customHeight="1"/>
    <row r="1440" s="39" customFormat="1" ht="13.35" customHeight="1"/>
    <row r="1441" s="39" customFormat="1" ht="13.35" customHeight="1"/>
    <row r="1442" s="39" customFormat="1" ht="13.35" customHeight="1"/>
    <row r="1443" s="39" customFormat="1" ht="13.35" customHeight="1"/>
    <row r="1444" s="39" customFormat="1" ht="13.35" customHeight="1"/>
    <row r="1445" s="39" customFormat="1" ht="13.35" customHeight="1"/>
    <row r="1446" s="39" customFormat="1" ht="13.35" customHeight="1"/>
    <row r="1447" s="39" customFormat="1" ht="13.35" customHeight="1"/>
    <row r="1448" s="39" customFormat="1" ht="13.35" customHeight="1"/>
    <row r="1449" s="39" customFormat="1" ht="13.35" customHeight="1"/>
    <row r="1450" s="39" customFormat="1" ht="13.35" customHeight="1"/>
    <row r="1451" s="39" customFormat="1" ht="13.35" customHeight="1"/>
    <row r="1452" s="39" customFormat="1" ht="13.35" customHeight="1"/>
    <row r="1453" s="39" customFormat="1" ht="13.35" customHeight="1"/>
    <row r="1454" s="39" customFormat="1" ht="13.35" customHeight="1"/>
    <row r="1455" s="39" customFormat="1" ht="13.35" customHeight="1"/>
    <row r="1456" s="39" customFormat="1" ht="13.35" customHeight="1"/>
    <row r="1457" s="39" customFormat="1" ht="13.35" customHeight="1"/>
    <row r="1458" s="39" customFormat="1" ht="13.35" customHeight="1"/>
    <row r="1459" s="39" customFormat="1" ht="13.35" customHeight="1"/>
    <row r="1460" s="39" customFormat="1" ht="13.35" customHeight="1"/>
    <row r="1461" s="39" customFormat="1" ht="13.35" customHeight="1"/>
    <row r="1462" s="39" customFormat="1" ht="13.35" customHeight="1"/>
    <row r="1463" s="39" customFormat="1" ht="13.35" customHeight="1"/>
    <row r="1464" s="39" customFormat="1" ht="13.35" customHeight="1"/>
    <row r="1465" s="39" customFormat="1" ht="13.35" customHeight="1"/>
    <row r="1466" s="39" customFormat="1" ht="13.35" customHeight="1"/>
    <row r="1467" s="39" customFormat="1" ht="13.35" customHeight="1"/>
    <row r="1468" s="39" customFormat="1" ht="13.35" customHeight="1"/>
    <row r="1469" s="39" customFormat="1" ht="13.35" customHeight="1"/>
    <row r="1470" s="39" customFormat="1" ht="13.35" customHeight="1"/>
    <row r="1471" s="39" customFormat="1" ht="13.35" customHeight="1"/>
    <row r="1472" s="39" customFormat="1" ht="13.35" customHeight="1"/>
    <row r="1473" s="39" customFormat="1" ht="13.35" customHeight="1"/>
    <row r="1474" s="39" customFormat="1" ht="13.35" customHeight="1"/>
    <row r="1475" s="39" customFormat="1" ht="13.35" customHeight="1"/>
    <row r="1476" s="39" customFormat="1" ht="13.35" customHeight="1"/>
    <row r="1477" s="39" customFormat="1" ht="13.35" customHeight="1"/>
    <row r="1478" s="39" customFormat="1" ht="13.35" customHeight="1"/>
    <row r="1479" s="39" customFormat="1" ht="13.35" customHeight="1"/>
    <row r="1480" s="39" customFormat="1" ht="13.35" customHeight="1"/>
    <row r="1481" s="39" customFormat="1" ht="13.35" customHeight="1"/>
    <row r="1482" s="39" customFormat="1" ht="13.35" customHeight="1"/>
    <row r="1483" s="39" customFormat="1" ht="13.35" customHeight="1"/>
    <row r="1484" s="39" customFormat="1" ht="13.35" customHeight="1"/>
    <row r="1485" s="39" customFormat="1" ht="13.35" customHeight="1"/>
    <row r="1486" s="39" customFormat="1" ht="13.35" customHeight="1"/>
    <row r="1487" s="39" customFormat="1" ht="13.35" customHeight="1"/>
    <row r="1488" s="39" customFormat="1" ht="13.35" customHeight="1"/>
    <row r="1489" s="39" customFormat="1" ht="13.35" customHeight="1"/>
    <row r="1490" s="39" customFormat="1" ht="13.35" customHeight="1"/>
    <row r="1491" s="39" customFormat="1" ht="13.35" customHeight="1"/>
    <row r="1492" s="39" customFormat="1" ht="13.35" customHeight="1"/>
    <row r="1493" s="39" customFormat="1" ht="13.35" customHeight="1"/>
    <row r="1494" s="39" customFormat="1" ht="13.35" customHeight="1"/>
    <row r="1495" s="39" customFormat="1" ht="13.35" customHeight="1"/>
    <row r="1496" s="39" customFormat="1" ht="13.35" customHeight="1"/>
    <row r="1497" s="39" customFormat="1" ht="13.35" customHeight="1"/>
    <row r="1498" s="39" customFormat="1" ht="13.35" customHeight="1"/>
    <row r="1499" s="39" customFormat="1" ht="13.35" customHeight="1"/>
    <row r="1500" s="39" customFormat="1" ht="13.35" customHeight="1"/>
    <row r="1501" s="39" customFormat="1" ht="13.35" customHeight="1"/>
    <row r="1502" s="39" customFormat="1" ht="13.35" customHeight="1"/>
    <row r="1503" s="39" customFormat="1" ht="13.35" customHeight="1"/>
    <row r="1504" s="39" customFormat="1" ht="13.35" customHeight="1"/>
    <row r="1505" s="39" customFormat="1" ht="13.35" customHeight="1"/>
    <row r="1506" s="39" customFormat="1" ht="13.35" customHeight="1"/>
    <row r="1507" s="39" customFormat="1" ht="13.35" customHeight="1"/>
    <row r="1508" s="39" customFormat="1" ht="13.35" customHeight="1"/>
    <row r="1509" s="39" customFormat="1" ht="13.35" customHeight="1"/>
    <row r="1510" s="39" customFormat="1" ht="13.35" customHeight="1"/>
    <row r="1511" s="39" customFormat="1" ht="13.35" customHeight="1"/>
    <row r="1512" s="39" customFormat="1" ht="13.35" customHeight="1"/>
    <row r="1513" s="39" customFormat="1" ht="13.35" customHeight="1"/>
    <row r="1514" s="39" customFormat="1" ht="13.35" customHeight="1"/>
    <row r="1515" s="39" customFormat="1" ht="13.35" customHeight="1"/>
    <row r="1516" s="39" customFormat="1" ht="13.35" customHeight="1"/>
    <row r="1517" s="39" customFormat="1" ht="13.35" customHeight="1"/>
    <row r="1518" s="39" customFormat="1" ht="13.35" customHeight="1"/>
    <row r="1519" s="39" customFormat="1" ht="13.35" customHeight="1"/>
    <row r="1520" s="39" customFormat="1" ht="13.35" customHeight="1"/>
    <row r="1521" s="39" customFormat="1" ht="13.35" customHeight="1"/>
    <row r="1522" s="39" customFormat="1" ht="13.35" customHeight="1"/>
    <row r="1523" s="39" customFormat="1" ht="13.35" customHeight="1"/>
    <row r="1524" s="39" customFormat="1" ht="13.35" customHeight="1"/>
    <row r="1525" s="39" customFormat="1" ht="13.35" customHeight="1"/>
    <row r="1526" s="39" customFormat="1" ht="13.35" customHeight="1"/>
    <row r="1527" s="39" customFormat="1" ht="13.35" customHeight="1"/>
    <row r="1528" s="39" customFormat="1" ht="13.35" customHeight="1"/>
    <row r="1529" s="39" customFormat="1" ht="13.35" customHeight="1"/>
    <row r="1530" s="39" customFormat="1" ht="13.35" customHeight="1"/>
    <row r="1531" s="39" customFormat="1" ht="13.35" customHeight="1"/>
    <row r="1532" s="39" customFormat="1" ht="13.35" customHeight="1"/>
    <row r="1533" s="39" customFormat="1" ht="13.35" customHeight="1"/>
    <row r="1534" s="39" customFormat="1" ht="13.35" customHeight="1"/>
    <row r="1535" s="39" customFormat="1" ht="13.35" customHeight="1"/>
    <row r="1536" s="39" customFormat="1" ht="13.35" customHeight="1"/>
    <row r="1537" s="39" customFormat="1" ht="13.35" customHeight="1"/>
    <row r="1538" s="39" customFormat="1" ht="13.35" customHeight="1"/>
    <row r="1539" s="39" customFormat="1" ht="13.35" customHeight="1"/>
    <row r="1540" s="39" customFormat="1" ht="13.35" customHeight="1"/>
    <row r="1541" s="39" customFormat="1" ht="13.35" customHeight="1"/>
    <row r="1542" s="39" customFormat="1" ht="13.35" customHeight="1"/>
    <row r="1543" s="39" customFormat="1" ht="13.35" customHeight="1"/>
    <row r="1544" s="39" customFormat="1" ht="13.35" customHeight="1"/>
    <row r="1545" s="39" customFormat="1" ht="13.35" customHeight="1"/>
    <row r="1546" s="39" customFormat="1" ht="13.35" customHeight="1"/>
    <row r="1547" s="39" customFormat="1" ht="13.35" customHeight="1"/>
    <row r="1548" s="39" customFormat="1" ht="13.35" customHeight="1"/>
    <row r="1549" s="39" customFormat="1" ht="13.35" customHeight="1"/>
    <row r="1550" s="39" customFormat="1" ht="13.35" customHeight="1"/>
    <row r="1551" s="39" customFormat="1" ht="13.35" customHeight="1"/>
    <row r="1552" s="39" customFormat="1" ht="13.35" customHeight="1"/>
    <row r="1553" s="39" customFormat="1" ht="13.35" customHeight="1"/>
    <row r="1554" s="39" customFormat="1" ht="13.35" customHeight="1"/>
    <row r="1555" s="39" customFormat="1" ht="13.35" customHeight="1"/>
    <row r="1556" s="39" customFormat="1" ht="13.35" customHeight="1"/>
    <row r="1557" s="39" customFormat="1" ht="13.35" customHeight="1"/>
    <row r="1558" s="39" customFormat="1" ht="13.35" customHeight="1"/>
    <row r="1559" s="39" customFormat="1" ht="13.35" customHeight="1"/>
    <row r="1560" s="39" customFormat="1" ht="13.35" customHeight="1"/>
    <row r="1561" s="39" customFormat="1" ht="13.35" customHeight="1"/>
    <row r="1562" s="39" customFormat="1" ht="13.35" customHeight="1"/>
    <row r="1563" s="39" customFormat="1" ht="13.35" customHeight="1"/>
    <row r="1564" s="39" customFormat="1" ht="13.35" customHeight="1"/>
    <row r="1565" s="39" customFormat="1" ht="13.35" customHeight="1"/>
    <row r="1566" s="39" customFormat="1" ht="13.35" customHeight="1"/>
    <row r="1567" s="39" customFormat="1" ht="13.35" customHeight="1"/>
    <row r="1568" s="39" customFormat="1" ht="13.35" customHeight="1"/>
    <row r="1569" s="39" customFormat="1" ht="13.35" customHeight="1"/>
    <row r="1570" s="39" customFormat="1" ht="13.35" customHeight="1"/>
    <row r="1571" s="39" customFormat="1" ht="13.35" customHeight="1"/>
    <row r="1572" s="39" customFormat="1" ht="13.35" customHeight="1"/>
    <row r="1573" s="39" customFormat="1" ht="13.35" customHeight="1"/>
    <row r="1574" s="39" customFormat="1" ht="13.35" customHeight="1"/>
    <row r="1575" s="39" customFormat="1" ht="13.35" customHeight="1"/>
    <row r="1576" s="39" customFormat="1" ht="13.35" customHeight="1"/>
    <row r="1577" s="39" customFormat="1" ht="13.35" customHeight="1"/>
    <row r="1578" s="39" customFormat="1" ht="13.35" customHeight="1"/>
    <row r="1579" s="39" customFormat="1" ht="13.35" customHeight="1"/>
    <row r="1580" s="39" customFormat="1" ht="13.35" customHeight="1"/>
    <row r="1581" s="39" customFormat="1" ht="13.35" customHeight="1"/>
    <row r="1582" s="39" customFormat="1" ht="13.35" customHeight="1"/>
    <row r="1583" s="39" customFormat="1" ht="13.35" customHeight="1"/>
    <row r="1584" s="39" customFormat="1" ht="13.35" customHeight="1"/>
    <row r="1585" s="39" customFormat="1" ht="13.35" customHeight="1"/>
    <row r="1586" s="39" customFormat="1" ht="13.35" customHeight="1"/>
    <row r="1587" s="39" customFormat="1" ht="13.35" customHeight="1"/>
    <row r="1588" s="39" customFormat="1" ht="13.35" customHeight="1"/>
    <row r="1589" s="39" customFormat="1" ht="13.35" customHeight="1"/>
    <row r="1590" s="39" customFormat="1" ht="13.35" customHeight="1"/>
    <row r="1591" s="39" customFormat="1" ht="13.35" customHeight="1"/>
    <row r="1592" s="39" customFormat="1" ht="13.35" customHeight="1"/>
    <row r="1593" s="39" customFormat="1" ht="13.35" customHeight="1"/>
    <row r="1594" s="39" customFormat="1" ht="13.35" customHeight="1"/>
    <row r="1595" s="39" customFormat="1" ht="13.35" customHeight="1"/>
    <row r="1596" s="39" customFormat="1" ht="13.35" customHeight="1"/>
    <row r="1597" s="39" customFormat="1" ht="13.35" customHeight="1"/>
    <row r="1598" s="39" customFormat="1" ht="13.35" customHeight="1"/>
    <row r="1599" s="39" customFormat="1" ht="13.35" customHeight="1"/>
    <row r="1600" s="39" customFormat="1" ht="13.35" customHeight="1"/>
    <row r="1601" s="39" customFormat="1" ht="13.35" customHeight="1"/>
    <row r="1602" s="39" customFormat="1" ht="13.35" customHeight="1"/>
    <row r="1603" s="39" customFormat="1" ht="13.35" customHeight="1"/>
    <row r="1604" s="39" customFormat="1" ht="13.35" customHeight="1"/>
    <row r="1605" s="39" customFormat="1" ht="13.35" customHeight="1"/>
    <row r="1606" s="39" customFormat="1" ht="13.35" customHeight="1"/>
    <row r="1607" s="39" customFormat="1" ht="13.35" customHeight="1"/>
    <row r="1608" s="39" customFormat="1" ht="13.35" customHeight="1"/>
    <row r="1609" s="39" customFormat="1" ht="13.35" customHeight="1"/>
    <row r="1610" s="39" customFormat="1" ht="13.35" customHeight="1"/>
    <row r="1611" s="39" customFormat="1" ht="13.35" customHeight="1"/>
    <row r="1612" s="39" customFormat="1" ht="13.35" customHeight="1"/>
    <row r="1613" s="39" customFormat="1" ht="13.35" customHeight="1"/>
    <row r="1614" s="39" customFormat="1" ht="13.35" customHeight="1"/>
    <row r="1615" s="39" customFormat="1" ht="13.35" customHeight="1"/>
    <row r="1616" s="39" customFormat="1" ht="13.35" customHeight="1"/>
    <row r="1617" s="39" customFormat="1" ht="13.35" customHeight="1"/>
    <row r="1618" s="39" customFormat="1" ht="13.35" customHeight="1"/>
    <row r="1619" s="39" customFormat="1" ht="13.35" customHeight="1"/>
    <row r="1620" s="39" customFormat="1" ht="13.35" customHeight="1"/>
    <row r="1621" s="39" customFormat="1" ht="13.35" customHeight="1"/>
    <row r="1622" s="39" customFormat="1" ht="13.35" customHeight="1"/>
    <row r="1623" s="39" customFormat="1" ht="13.35" customHeight="1"/>
    <row r="1624" s="39" customFormat="1" ht="13.35" customHeight="1"/>
    <row r="1625" s="39" customFormat="1" ht="13.35" customHeight="1"/>
    <row r="1626" s="39" customFormat="1" ht="13.35" customHeight="1"/>
    <row r="1627" s="39" customFormat="1" ht="13.35" customHeight="1"/>
    <row r="1628" s="39" customFormat="1" ht="13.35" customHeight="1"/>
    <row r="1629" s="39" customFormat="1" ht="13.35" customHeight="1"/>
    <row r="1630" s="39" customFormat="1" ht="13.35" customHeight="1"/>
    <row r="1631" s="39" customFormat="1" ht="13.35" customHeight="1"/>
    <row r="1632" s="39" customFormat="1" ht="13.35" customHeight="1"/>
    <row r="1633" s="39" customFormat="1" ht="13.35" customHeight="1"/>
    <row r="1634" s="39" customFormat="1" ht="13.35" customHeight="1"/>
    <row r="1635" s="39" customFormat="1" ht="13.35" customHeight="1"/>
    <row r="1636" s="39" customFormat="1" ht="13.35" customHeight="1"/>
    <row r="1637" s="39" customFormat="1" ht="13.35" customHeight="1"/>
    <row r="1638" s="39" customFormat="1" ht="13.35" customHeight="1"/>
    <row r="1639" s="39" customFormat="1" ht="13.35" customHeight="1"/>
    <row r="1640" s="39" customFormat="1" ht="13.35" customHeight="1"/>
    <row r="1641" s="39" customFormat="1" ht="13.35" customHeight="1"/>
    <row r="1642" s="39" customFormat="1" ht="13.35" customHeight="1"/>
    <row r="1643" s="39" customFormat="1" ht="13.35" customHeight="1"/>
    <row r="1644" s="39" customFormat="1" ht="13.35" customHeight="1"/>
    <row r="1645" s="39" customFormat="1" ht="13.35" customHeight="1"/>
    <row r="1646" s="39" customFormat="1" ht="13.35" customHeight="1"/>
    <row r="1647" s="39" customFormat="1" ht="13.35" customHeight="1"/>
    <row r="1648" s="39" customFormat="1" ht="13.35" customHeight="1"/>
    <row r="1649" s="39" customFormat="1" ht="13.35" customHeight="1"/>
    <row r="1650" s="39" customFormat="1" ht="13.35" customHeight="1"/>
    <row r="1651" s="39" customFormat="1" ht="13.35" customHeight="1"/>
    <row r="1652" s="39" customFormat="1" ht="13.35" customHeight="1"/>
    <row r="1653" s="39" customFormat="1" ht="13.35" customHeight="1"/>
    <row r="1654" s="39" customFormat="1" ht="13.35" customHeight="1"/>
    <row r="1655" s="39" customFormat="1" ht="13.35" customHeight="1"/>
    <row r="1656" s="39" customFormat="1" ht="13.35" customHeight="1"/>
    <row r="1657" s="39" customFormat="1" ht="13.35" customHeight="1"/>
    <row r="1658" s="39" customFormat="1" ht="13.35" customHeight="1"/>
    <row r="1659" s="39" customFormat="1" ht="13.35" customHeight="1"/>
    <row r="1660" s="39" customFormat="1" ht="13.35" customHeight="1"/>
    <row r="1661" s="39" customFormat="1" ht="13.35" customHeight="1"/>
    <row r="1662" s="39" customFormat="1" ht="13.35" customHeight="1"/>
    <row r="1663" s="39" customFormat="1" ht="13.35" customHeight="1"/>
    <row r="1664" s="39" customFormat="1" ht="13.35" customHeight="1"/>
    <row r="1665" s="39" customFormat="1" ht="13.35" customHeight="1"/>
    <row r="1666" s="39" customFormat="1" ht="13.35" customHeight="1"/>
    <row r="1667" s="39" customFormat="1" ht="13.35" customHeight="1"/>
    <row r="1668" s="39" customFormat="1" ht="13.35" customHeight="1"/>
    <row r="1669" s="39" customFormat="1" ht="13.35" customHeight="1"/>
    <row r="1670" s="39" customFormat="1" ht="13.35" customHeight="1"/>
    <row r="1671" s="39" customFormat="1" ht="13.35" customHeight="1"/>
    <row r="1672" s="39" customFormat="1" ht="13.35" customHeight="1"/>
    <row r="1673" s="39" customFormat="1" ht="13.35" customHeight="1"/>
    <row r="1674" s="39" customFormat="1" ht="13.35" customHeight="1"/>
    <row r="1675" s="39" customFormat="1" ht="13.35" customHeight="1"/>
    <row r="1676" s="39" customFormat="1" ht="13.35" customHeight="1"/>
    <row r="1677" s="39" customFormat="1" ht="13.35" customHeight="1"/>
    <row r="1678" s="39" customFormat="1" ht="13.35" customHeight="1"/>
    <row r="1679" s="39" customFormat="1" ht="13.35" customHeight="1"/>
    <row r="1680" s="39" customFormat="1" ht="13.35" customHeight="1"/>
    <row r="1681" s="39" customFormat="1" ht="13.35" customHeight="1"/>
    <row r="1682" s="39" customFormat="1" ht="13.35" customHeight="1"/>
    <row r="1683" s="39" customFormat="1" ht="13.35" customHeight="1"/>
    <row r="1684" s="39" customFormat="1" ht="13.35" customHeight="1"/>
    <row r="1685" s="39" customFormat="1" ht="13.35" customHeight="1"/>
    <row r="1686" s="39" customFormat="1" ht="13.35" customHeight="1"/>
    <row r="1687" s="39" customFormat="1" ht="13.35" customHeight="1"/>
    <row r="1688" s="39" customFormat="1" ht="13.35" customHeight="1"/>
    <row r="1689" s="39" customFormat="1" ht="13.35" customHeight="1"/>
    <row r="1690" s="39" customFormat="1" ht="13.35" customHeight="1"/>
    <row r="1691" s="39" customFormat="1" ht="13.35" customHeight="1"/>
    <row r="1692" s="39" customFormat="1" ht="13.35" customHeight="1"/>
    <row r="1693" s="39" customFormat="1" ht="13.35" customHeight="1"/>
    <row r="1694" s="39" customFormat="1" ht="13.35" customHeight="1"/>
    <row r="1695" s="39" customFormat="1" ht="13.35" customHeight="1"/>
    <row r="1696" s="39" customFormat="1" ht="13.35" customHeight="1"/>
    <row r="1697" s="39" customFormat="1" ht="13.35" customHeight="1"/>
    <row r="1698" s="39" customFormat="1" ht="13.35" customHeight="1"/>
    <row r="1699" s="39" customFormat="1" ht="13.35" customHeight="1"/>
    <row r="1700" s="39" customFormat="1" ht="13.35" customHeight="1"/>
    <row r="1701" s="39" customFormat="1" ht="13.35" customHeight="1"/>
    <row r="1702" s="39" customFormat="1" ht="13.35" customHeight="1"/>
    <row r="1703" s="39" customFormat="1" ht="13.35" customHeight="1"/>
    <row r="1704" s="39" customFormat="1" ht="13.35" customHeight="1"/>
    <row r="1705" s="39" customFormat="1" ht="13.35" customHeight="1"/>
    <row r="1706" s="39" customFormat="1" ht="13.35" customHeight="1"/>
    <row r="1707" s="39" customFormat="1" ht="13.35" customHeight="1"/>
    <row r="1708" s="39" customFormat="1" ht="13.35" customHeight="1"/>
    <row r="1709" s="39" customFormat="1" ht="13.35" customHeight="1"/>
    <row r="1710" s="39" customFormat="1" ht="13.35" customHeight="1"/>
    <row r="1711" s="39" customFormat="1" ht="13.35" customHeight="1"/>
    <row r="1712" s="39" customFormat="1" ht="13.35" customHeight="1"/>
    <row r="1713" s="39" customFormat="1" ht="13.35" customHeight="1"/>
    <row r="1714" s="39" customFormat="1" ht="13.35" customHeight="1"/>
    <row r="1715" s="39" customFormat="1" ht="13.35" customHeight="1"/>
    <row r="1716" s="39" customFormat="1" ht="13.35" customHeight="1"/>
    <row r="1717" s="39" customFormat="1" ht="13.35" customHeight="1"/>
    <row r="1718" s="39" customFormat="1" ht="13.35" customHeight="1"/>
    <row r="1719" s="39" customFormat="1" ht="13.35" customHeight="1"/>
    <row r="1720" s="39" customFormat="1" ht="13.35" customHeight="1"/>
    <row r="1721" s="39" customFormat="1" ht="13.35" customHeight="1"/>
    <row r="1722" s="39" customFormat="1" ht="13.35" customHeight="1"/>
    <row r="1723" s="39" customFormat="1" ht="13.35" customHeight="1"/>
    <row r="1724" s="39" customFormat="1" ht="13.35" customHeight="1"/>
    <row r="1725" s="39" customFormat="1" ht="13.35" customHeight="1"/>
    <row r="1726" s="39" customFormat="1" ht="13.35" customHeight="1"/>
    <row r="1727" s="39" customFormat="1" ht="13.35" customHeight="1"/>
    <row r="1728" s="39" customFormat="1" ht="13.35" customHeight="1"/>
    <row r="1729" s="39" customFormat="1" ht="13.35" customHeight="1"/>
    <row r="1730" s="39" customFormat="1" ht="13.35" customHeight="1"/>
    <row r="1731" s="39" customFormat="1" ht="13.35" customHeight="1"/>
    <row r="1732" s="39" customFormat="1" ht="13.35" customHeight="1"/>
    <row r="1733" s="39" customFormat="1" ht="13.35" customHeight="1"/>
    <row r="1734" s="39" customFormat="1" ht="13.35" customHeight="1"/>
    <row r="1735" s="39" customFormat="1" ht="13.35" customHeight="1"/>
    <row r="1736" s="39" customFormat="1" ht="13.35" customHeight="1"/>
    <row r="1737" s="39" customFormat="1" ht="13.35" customHeight="1"/>
    <row r="1738" s="39" customFormat="1" ht="13.35" customHeight="1"/>
    <row r="1739" s="39" customFormat="1" ht="13.35" customHeight="1"/>
    <row r="1740" s="39" customFormat="1" ht="13.35" customHeight="1"/>
    <row r="1741" s="39" customFormat="1" ht="13.35" customHeight="1"/>
    <row r="1742" s="39" customFormat="1" ht="13.35" customHeight="1"/>
    <row r="1743" s="39" customFormat="1" ht="13.35" customHeight="1"/>
    <row r="1744" s="39" customFormat="1" ht="13.35" customHeight="1"/>
    <row r="1745" s="39" customFormat="1" ht="13.35" customHeight="1"/>
    <row r="1746" s="39" customFormat="1" ht="13.35" customHeight="1"/>
    <row r="1747" s="39" customFormat="1" ht="13.35" customHeight="1"/>
    <row r="1748" s="39" customFormat="1" ht="13.35" customHeight="1"/>
    <row r="1749" s="39" customFormat="1" ht="13.35" customHeight="1"/>
    <row r="1750" s="39" customFormat="1" ht="13.35" customHeight="1"/>
    <row r="1751" s="39" customFormat="1" ht="13.35" customHeight="1"/>
    <row r="1752" s="39" customFormat="1" ht="13.35" customHeight="1"/>
    <row r="1753" s="39" customFormat="1" ht="13.35" customHeight="1"/>
    <row r="1754" s="39" customFormat="1" ht="13.35" customHeight="1"/>
    <row r="1755" s="39" customFormat="1" ht="13.35" customHeight="1"/>
    <row r="1756" s="39" customFormat="1" ht="13.35" customHeight="1"/>
    <row r="1757" s="39" customFormat="1" ht="13.35" customHeight="1"/>
    <row r="1758" s="39" customFormat="1" ht="13.35" customHeight="1"/>
    <row r="1759" s="39" customFormat="1" ht="13.35" customHeight="1"/>
    <row r="1760" s="39" customFormat="1" ht="13.35" customHeight="1"/>
    <row r="1761" s="39" customFormat="1" ht="13.35" customHeight="1"/>
    <row r="1762" s="39" customFormat="1" ht="13.35" customHeight="1"/>
    <row r="1763" s="39" customFormat="1" ht="13.35" customHeight="1"/>
    <row r="1764" s="39" customFormat="1" ht="13.35" customHeight="1"/>
    <row r="1765" s="39" customFormat="1" ht="13.35" customHeight="1"/>
    <row r="1766" s="39" customFormat="1" ht="13.35" customHeight="1"/>
    <row r="1767" s="39" customFormat="1" ht="13.35" customHeight="1"/>
    <row r="1768" s="39" customFormat="1" ht="13.35" customHeight="1"/>
    <row r="1769" s="39" customFormat="1" ht="13.35" customHeight="1"/>
    <row r="1770" s="39" customFormat="1" ht="13.35" customHeight="1"/>
    <row r="1771" s="39" customFormat="1" ht="13.35" customHeight="1"/>
    <row r="1772" s="39" customFormat="1" ht="13.35" customHeight="1"/>
    <row r="1773" s="39" customFormat="1" ht="13.35" customHeight="1"/>
    <row r="1774" s="39" customFormat="1" ht="13.35" customHeight="1"/>
    <row r="1775" s="39" customFormat="1" ht="13.35" customHeight="1"/>
    <row r="1776" s="39" customFormat="1" ht="13.35" customHeight="1"/>
    <row r="1777" s="39" customFormat="1" ht="13.35" customHeight="1"/>
    <row r="1778" s="39" customFormat="1" ht="13.35" customHeight="1"/>
    <row r="1779" s="39" customFormat="1" ht="13.35" customHeight="1"/>
    <row r="1780" s="39" customFormat="1" ht="13.35" customHeight="1"/>
    <row r="1781" s="39" customFormat="1" ht="13.35" customHeight="1"/>
    <row r="1782" s="39" customFormat="1" ht="13.35" customHeight="1"/>
    <row r="1783" s="39" customFormat="1" ht="13.35" customHeight="1"/>
    <row r="1784" s="39" customFormat="1" ht="13.35" customHeight="1"/>
    <row r="1785" s="39" customFormat="1" ht="13.35" customHeight="1"/>
    <row r="1786" s="39" customFormat="1" ht="13.35" customHeight="1"/>
    <row r="1787" s="39" customFormat="1" ht="13.35" customHeight="1"/>
    <row r="1788" s="39" customFormat="1" ht="13.35" customHeight="1"/>
    <row r="1789" s="39" customFormat="1" ht="13.35" customHeight="1"/>
    <row r="1790" s="39" customFormat="1" ht="13.35" customHeight="1"/>
    <row r="1791" s="39" customFormat="1" ht="13.35" customHeight="1"/>
    <row r="1792" s="39" customFormat="1" ht="13.35" customHeight="1"/>
    <row r="1793" s="39" customFormat="1" ht="13.35" customHeight="1"/>
    <row r="1794" s="39" customFormat="1" ht="13.35" customHeight="1"/>
    <row r="1795" s="39" customFormat="1" ht="13.35" customHeight="1"/>
    <row r="1796" s="39" customFormat="1" ht="13.35" customHeight="1"/>
    <row r="1797" s="39" customFormat="1" ht="13.35" customHeight="1"/>
    <row r="1798" s="39" customFormat="1" ht="13.35" customHeight="1"/>
    <row r="1799" s="39" customFormat="1" ht="13.35" customHeight="1"/>
    <row r="1800" s="39" customFormat="1" ht="13.35" customHeight="1"/>
    <row r="1801" s="39" customFormat="1" ht="13.35" customHeight="1"/>
    <row r="1802" s="39" customFormat="1" ht="13.35" customHeight="1"/>
    <row r="1803" s="39" customFormat="1" ht="13.35" customHeight="1"/>
    <row r="1804" s="39" customFormat="1" ht="13.35" customHeight="1"/>
    <row r="1805" s="39" customFormat="1" ht="13.35" customHeight="1"/>
    <row r="1806" s="39" customFormat="1" ht="13.35" customHeight="1"/>
    <row r="1807" s="39" customFormat="1" ht="13.35" customHeight="1"/>
    <row r="1808" s="39" customFormat="1" ht="13.35" customHeight="1"/>
    <row r="1809" s="39" customFormat="1" ht="13.35" customHeight="1"/>
    <row r="1810" s="39" customFormat="1" ht="13.35" customHeight="1"/>
    <row r="1811" s="39" customFormat="1" ht="13.35" customHeight="1"/>
    <row r="1812" s="39" customFormat="1" ht="13.35" customHeight="1"/>
    <row r="1813" s="39" customFormat="1" ht="13.35" customHeight="1"/>
    <row r="1814" s="39" customFormat="1" ht="13.35" customHeight="1"/>
    <row r="1815" s="39" customFormat="1" ht="13.35" customHeight="1"/>
    <row r="1816" s="39" customFormat="1" ht="13.35" customHeight="1"/>
    <row r="1817" s="39" customFormat="1" ht="13.35" customHeight="1"/>
    <row r="1818" s="39" customFormat="1" ht="13.35" customHeight="1"/>
    <row r="1819" s="39" customFormat="1" ht="13.35" customHeight="1"/>
    <row r="1820" s="39" customFormat="1" ht="13.35" customHeight="1"/>
    <row r="1821" s="39" customFormat="1" ht="13.35" customHeight="1"/>
    <row r="1822" s="39" customFormat="1" ht="13.35" customHeight="1"/>
    <row r="1823" s="39" customFormat="1" ht="13.35" customHeight="1"/>
    <row r="1824" s="39" customFormat="1" ht="13.35" customHeight="1"/>
    <row r="1825" s="39" customFormat="1" ht="13.35" customHeight="1"/>
    <row r="1826" s="39" customFormat="1" ht="13.35" customHeight="1"/>
    <row r="1827" s="39" customFormat="1" ht="13.35" customHeight="1"/>
    <row r="1828" s="39" customFormat="1" ht="13.35" customHeight="1"/>
    <row r="1829" s="39" customFormat="1" ht="13.35" customHeight="1"/>
    <row r="1830" s="39" customFormat="1" ht="13.35" customHeight="1"/>
    <row r="1831" s="39" customFormat="1" ht="13.35" customHeight="1"/>
    <row r="1832" s="39" customFormat="1" ht="13.35" customHeight="1"/>
    <row r="1833" s="39" customFormat="1" ht="13.35" customHeight="1"/>
    <row r="1834" s="39" customFormat="1" ht="13.35" customHeight="1"/>
    <row r="1835" s="39" customFormat="1" ht="13.35" customHeight="1"/>
    <row r="1836" s="39" customFormat="1" ht="13.35" customHeight="1"/>
    <row r="1837" s="39" customFormat="1" ht="13.35" customHeight="1"/>
    <row r="1838" s="39" customFormat="1" ht="13.35" customHeight="1"/>
    <row r="1839" s="39" customFormat="1" ht="13.35" customHeight="1"/>
    <row r="1840" s="39" customFormat="1" ht="13.35" customHeight="1"/>
    <row r="1841" s="39" customFormat="1" ht="13.35" customHeight="1"/>
    <row r="1842" s="39" customFormat="1" ht="13.35" customHeight="1"/>
    <row r="1843" s="39" customFormat="1" ht="13.35" customHeight="1"/>
    <row r="1844" s="39" customFormat="1" ht="13.35" customHeight="1"/>
    <row r="1845" s="39" customFormat="1" ht="13.35" customHeight="1"/>
    <row r="1846" s="39" customFormat="1" ht="13.35" customHeight="1"/>
    <row r="1847" s="39" customFormat="1" ht="13.35" customHeight="1"/>
    <row r="1848" s="39" customFormat="1" ht="13.35" customHeight="1"/>
    <row r="1849" s="39" customFormat="1" ht="13.35" customHeight="1"/>
    <row r="1850" s="39" customFormat="1" ht="13.35" customHeight="1"/>
    <row r="1851" s="39" customFormat="1" ht="13.35" customHeight="1"/>
    <row r="1852" s="39" customFormat="1" ht="13.35" customHeight="1"/>
    <row r="1853" s="39" customFormat="1" ht="13.35" customHeight="1"/>
    <row r="1854" s="39" customFormat="1" ht="13.35" customHeight="1"/>
    <row r="1855" s="39" customFormat="1" ht="13.35" customHeight="1"/>
    <row r="1856" s="39" customFormat="1" ht="13.35" customHeight="1"/>
    <row r="1857" s="39" customFormat="1" ht="13.35" customHeight="1"/>
    <row r="1858" s="39" customFormat="1" ht="13.35" customHeight="1"/>
    <row r="1859" s="39" customFormat="1" ht="13.35" customHeight="1"/>
    <row r="1860" s="39" customFormat="1" ht="13.35" customHeight="1"/>
    <row r="1861" s="39" customFormat="1" ht="13.35" customHeight="1"/>
    <row r="1862" s="39" customFormat="1" ht="13.35" customHeight="1"/>
    <row r="1863" s="39" customFormat="1" ht="13.35" customHeight="1"/>
    <row r="1864" s="39" customFormat="1" ht="13.35" customHeight="1"/>
    <row r="1865" s="39" customFormat="1" ht="13.35" customHeight="1"/>
    <row r="1866" s="39" customFormat="1" ht="13.35" customHeight="1"/>
    <row r="1867" s="39" customFormat="1" ht="13.35" customHeight="1"/>
    <row r="1868" s="39" customFormat="1" ht="13.35" customHeight="1"/>
    <row r="1869" s="39" customFormat="1" ht="13.35" customHeight="1"/>
    <row r="1870" s="39" customFormat="1" ht="13.35" customHeight="1"/>
    <row r="1871" s="39" customFormat="1" ht="13.35" customHeight="1"/>
    <row r="1872" s="39" customFormat="1" ht="13.35" customHeight="1"/>
    <row r="1873" s="39" customFormat="1" ht="13.35" customHeight="1"/>
    <row r="1874" s="39" customFormat="1" ht="13.35" customHeight="1"/>
    <row r="1875" s="39" customFormat="1" ht="13.35" customHeight="1"/>
    <row r="1876" s="39" customFormat="1" ht="13.35" customHeight="1"/>
    <row r="1877" s="39" customFormat="1" ht="13.35" customHeight="1"/>
    <row r="1878" s="39" customFormat="1" ht="13.35" customHeight="1"/>
    <row r="1879" s="39" customFormat="1" ht="13.35" customHeight="1"/>
    <row r="1880" s="39" customFormat="1" ht="13.35" customHeight="1"/>
    <row r="1881" s="39" customFormat="1" ht="13.35" customHeight="1"/>
    <row r="1882" s="39" customFormat="1" ht="13.35" customHeight="1"/>
    <row r="1883" s="39" customFormat="1" ht="13.35" customHeight="1"/>
    <row r="1884" s="39" customFormat="1" ht="13.35" customHeight="1"/>
    <row r="1885" s="39" customFormat="1" ht="13.35" customHeight="1"/>
    <row r="1886" s="39" customFormat="1" ht="13.35" customHeight="1"/>
    <row r="1887" s="39" customFormat="1" ht="13.35" customHeight="1"/>
    <row r="1888" s="39" customFormat="1" ht="13.35" customHeight="1"/>
    <row r="1889" s="39" customFormat="1" ht="13.35" customHeight="1"/>
    <row r="1890" s="39" customFormat="1" ht="13.35" customHeight="1"/>
    <row r="1891" s="39" customFormat="1" ht="13.35" customHeight="1"/>
    <row r="1892" s="39" customFormat="1" ht="13.35" customHeight="1"/>
    <row r="1893" s="39" customFormat="1" ht="13.35" customHeight="1"/>
    <row r="1894" s="39" customFormat="1" ht="13.35" customHeight="1"/>
    <row r="1895" s="39" customFormat="1" ht="13.35" customHeight="1"/>
    <row r="1896" s="39" customFormat="1" ht="13.35" customHeight="1"/>
    <row r="1897" s="39" customFormat="1" ht="13.35" customHeight="1"/>
    <row r="1898" s="39" customFormat="1" ht="13.35" customHeight="1"/>
    <row r="1899" s="39" customFormat="1" ht="13.35" customHeight="1"/>
    <row r="1900" s="39" customFormat="1" ht="13.35" customHeight="1"/>
    <row r="1901" s="39" customFormat="1" ht="13.35" customHeight="1"/>
    <row r="1902" s="39" customFormat="1" ht="13.35" customHeight="1"/>
    <row r="1903" s="39" customFormat="1" ht="13.35" customHeight="1"/>
    <row r="1904" s="39" customFormat="1" ht="13.35" customHeight="1"/>
    <row r="1905" s="39" customFormat="1" ht="13.35" customHeight="1"/>
    <row r="1906" s="39" customFormat="1" ht="13.35" customHeight="1"/>
    <row r="1907" s="39" customFormat="1" ht="13.35" customHeight="1"/>
    <row r="1908" s="39" customFormat="1" ht="13.35" customHeight="1"/>
    <row r="1909" s="39" customFormat="1" ht="13.35" customHeight="1"/>
    <row r="1910" s="39" customFormat="1" ht="13.35" customHeight="1"/>
    <row r="1911" s="39" customFormat="1" ht="13.35" customHeight="1"/>
    <row r="1912" s="39" customFormat="1" ht="13.35" customHeight="1"/>
    <row r="1913" s="39" customFormat="1" ht="13.35" customHeight="1"/>
    <row r="1914" s="39" customFormat="1" ht="13.35" customHeight="1"/>
    <row r="1915" s="39" customFormat="1" ht="13.35" customHeight="1"/>
    <row r="1916" s="39" customFormat="1" ht="13.35" customHeight="1"/>
    <row r="1917" s="39" customFormat="1" ht="13.35" customHeight="1"/>
    <row r="1918" s="39" customFormat="1" ht="13.35" customHeight="1"/>
    <row r="1919" s="39" customFormat="1" ht="13.35" customHeight="1"/>
    <row r="1920" s="39" customFormat="1" ht="13.35" customHeight="1"/>
    <row r="1921" s="39" customFormat="1" ht="13.35" customHeight="1"/>
    <row r="1922" s="39" customFormat="1" ht="13.35" customHeight="1"/>
    <row r="1923" s="39" customFormat="1" ht="13.35" customHeight="1"/>
    <row r="1924" s="39" customFormat="1" ht="13.35" customHeight="1"/>
    <row r="1925" s="39" customFormat="1" ht="13.35" customHeight="1"/>
    <row r="1926" s="39" customFormat="1" ht="13.35" customHeight="1"/>
    <row r="1927" s="39" customFormat="1" ht="13.35" customHeight="1"/>
    <row r="1928" s="39" customFormat="1" ht="13.35" customHeight="1"/>
    <row r="1929" s="39" customFormat="1" ht="13.35" customHeight="1"/>
    <row r="1930" s="39" customFormat="1" ht="13.35" customHeight="1"/>
    <row r="1931" s="39" customFormat="1" ht="13.35" customHeight="1"/>
    <row r="1932" s="39" customFormat="1" ht="13.35" customHeight="1"/>
    <row r="1933" s="39" customFormat="1" ht="13.35" customHeight="1"/>
    <row r="1934" s="39" customFormat="1" ht="13.35" customHeight="1"/>
    <row r="1935" s="39" customFormat="1" ht="13.35" customHeight="1"/>
    <row r="1936" s="39" customFormat="1" ht="13.35" customHeight="1"/>
    <row r="1937" s="39" customFormat="1" ht="13.35" customHeight="1"/>
    <row r="1938" s="39" customFormat="1" ht="13.35" customHeight="1"/>
    <row r="1939" s="39" customFormat="1" ht="13.35" customHeight="1"/>
    <row r="1940" s="39" customFormat="1" ht="13.35" customHeight="1"/>
    <row r="1941" s="39" customFormat="1" ht="13.35" customHeight="1"/>
    <row r="1942" s="39" customFormat="1" ht="13.35" customHeight="1"/>
    <row r="1943" s="39" customFormat="1" ht="13.35" customHeight="1"/>
    <row r="1944" s="39" customFormat="1" ht="13.35" customHeight="1"/>
    <row r="1945" s="39" customFormat="1" ht="13.35" customHeight="1"/>
    <row r="1946" s="39" customFormat="1" ht="13.35" customHeight="1"/>
    <row r="1947" s="39" customFormat="1" ht="13.35" customHeight="1"/>
    <row r="1948" s="39" customFormat="1" ht="13.35" customHeight="1"/>
    <row r="1949" s="39" customFormat="1" ht="13.35" customHeight="1"/>
    <row r="1950" s="39" customFormat="1" ht="13.35" customHeight="1"/>
    <row r="1951" s="39" customFormat="1" ht="13.35" customHeight="1"/>
    <row r="1952" s="39" customFormat="1" ht="13.35" customHeight="1"/>
    <row r="1953" s="39" customFormat="1" ht="13.35" customHeight="1"/>
    <row r="1954" s="39" customFormat="1" ht="13.35" customHeight="1"/>
    <row r="1955" s="39" customFormat="1" ht="13.35" customHeight="1"/>
    <row r="1956" s="39" customFormat="1" ht="13.35" customHeight="1"/>
    <row r="1957" s="39" customFormat="1" ht="13.35" customHeight="1"/>
    <row r="1958" s="39" customFormat="1" ht="13.35" customHeight="1"/>
    <row r="1959" s="39" customFormat="1" ht="13.35" customHeight="1"/>
    <row r="1960" s="39" customFormat="1" ht="13.35" customHeight="1"/>
    <row r="1961" s="39" customFormat="1" ht="13.35" customHeight="1"/>
    <row r="1962" s="39" customFormat="1" ht="13.35" customHeight="1"/>
    <row r="1963" s="39" customFormat="1" ht="13.35" customHeight="1"/>
    <row r="1964" s="39" customFormat="1" ht="13.35" customHeight="1"/>
    <row r="1965" s="39" customFormat="1" ht="13.35" customHeight="1"/>
    <row r="1966" s="39" customFormat="1" ht="13.35" customHeight="1"/>
    <row r="1967" s="39" customFormat="1" ht="13.35" customHeight="1"/>
    <row r="1968" s="39" customFormat="1" ht="13.35" customHeight="1"/>
    <row r="1969" s="39" customFormat="1" ht="13.35" customHeight="1"/>
    <row r="1970" s="39" customFormat="1" ht="13.35" customHeight="1"/>
    <row r="1971" s="39" customFormat="1" ht="13.35" customHeight="1"/>
    <row r="1972" s="39" customFormat="1" ht="13.35" customHeight="1"/>
    <row r="1973" s="39" customFormat="1" ht="13.35" customHeight="1"/>
    <row r="1974" s="39" customFormat="1" ht="13.35" customHeight="1"/>
    <row r="1975" s="39" customFormat="1" ht="13.35" customHeight="1"/>
    <row r="1976" s="39" customFormat="1" ht="13.35" customHeight="1"/>
    <row r="1977" s="39" customFormat="1" ht="13.35" customHeight="1"/>
    <row r="1978" s="39" customFormat="1" ht="13.35" customHeight="1"/>
    <row r="1979" s="39" customFormat="1" ht="13.35" customHeight="1"/>
    <row r="1980" s="39" customFormat="1" ht="13.35" customHeight="1"/>
    <row r="1981" s="39" customFormat="1" ht="13.35" customHeight="1"/>
    <row r="1982" s="39" customFormat="1" ht="13.35" customHeight="1"/>
    <row r="1983" s="39" customFormat="1" ht="13.35" customHeight="1"/>
    <row r="1984" s="39" customFormat="1" ht="13.35" customHeight="1"/>
    <row r="1985" s="39" customFormat="1" ht="13.35" customHeight="1"/>
    <row r="1986" s="39" customFormat="1" ht="13.35" customHeight="1"/>
    <row r="1987" s="39" customFormat="1" ht="13.35" customHeight="1"/>
    <row r="1988" s="39" customFormat="1" ht="13.35" customHeight="1"/>
    <row r="1989" s="39" customFormat="1" ht="13.35" customHeight="1"/>
    <row r="1990" s="39" customFormat="1" ht="13.35" customHeight="1"/>
    <row r="1991" s="39" customFormat="1" ht="13.35" customHeight="1"/>
    <row r="1992" s="39" customFormat="1" ht="13.35" customHeight="1"/>
    <row r="1993" s="39" customFormat="1" ht="13.35" customHeight="1"/>
    <row r="1994" s="39" customFormat="1" ht="13.35" customHeight="1"/>
    <row r="1995" s="39" customFormat="1" ht="13.35" customHeight="1"/>
    <row r="1996" s="39" customFormat="1" ht="13.35" customHeight="1"/>
    <row r="1997" s="39" customFormat="1" ht="13.35" customHeight="1"/>
    <row r="1998" s="39" customFormat="1" ht="13.35" customHeight="1"/>
    <row r="1999" s="39" customFormat="1" ht="13.35" customHeight="1"/>
    <row r="2000" s="39" customFormat="1" ht="13.35" customHeight="1"/>
    <row r="2001" s="39" customFormat="1" ht="13.35" customHeight="1"/>
    <row r="2002" s="39" customFormat="1" ht="13.35" customHeight="1"/>
    <row r="2003" s="39" customFormat="1" ht="13.35" customHeight="1"/>
    <row r="2004" s="39" customFormat="1" ht="13.35" customHeight="1"/>
    <row r="2005" s="39" customFormat="1" ht="13.35" customHeight="1"/>
    <row r="2006" s="39" customFormat="1" ht="13.35" customHeight="1"/>
    <row r="2007" s="39" customFormat="1" ht="13.35" customHeight="1"/>
    <row r="2008" s="39" customFormat="1" ht="13.35" customHeight="1"/>
    <row r="2009" s="39" customFormat="1" ht="13.35" customHeight="1"/>
    <row r="2010" s="39" customFormat="1" ht="13.35" customHeight="1"/>
    <row r="2011" s="39" customFormat="1" ht="13.35" customHeight="1"/>
    <row r="2012" s="39" customFormat="1" ht="13.35" customHeight="1"/>
    <row r="2013" s="39" customFormat="1" ht="13.35" customHeight="1"/>
    <row r="2014" s="39" customFormat="1" ht="13.35" customHeight="1"/>
    <row r="2015" s="39" customFormat="1" ht="13.35" customHeight="1"/>
    <row r="2016" s="39" customFormat="1" ht="13.35" customHeight="1"/>
    <row r="2017" s="39" customFormat="1" ht="13.35" customHeight="1"/>
    <row r="2018" s="39" customFormat="1" ht="13.35" customHeight="1"/>
    <row r="2019" s="39" customFormat="1" ht="13.35" customHeight="1"/>
    <row r="2020" s="39" customFormat="1" ht="13.35" customHeight="1"/>
    <row r="2021" s="39" customFormat="1" ht="13.35" customHeight="1"/>
    <row r="2022" s="39" customFormat="1" ht="13.35" customHeight="1"/>
    <row r="2023" s="39" customFormat="1" ht="13.35" customHeight="1"/>
    <row r="2024" s="39" customFormat="1" ht="13.35" customHeight="1"/>
    <row r="2025" s="39" customFormat="1" ht="13.35" customHeight="1"/>
    <row r="2026" s="39" customFormat="1" ht="13.35" customHeight="1"/>
    <row r="2027" s="39" customFormat="1" ht="13.35" customHeight="1"/>
    <row r="2028" s="39" customFormat="1" ht="13.35" customHeight="1"/>
    <row r="2029" s="39" customFormat="1" ht="13.35" customHeight="1"/>
    <row r="2030" s="39" customFormat="1" ht="13.35" customHeight="1"/>
    <row r="2031" s="39" customFormat="1" ht="13.35" customHeight="1"/>
    <row r="2032" s="39" customFormat="1" ht="13.35" customHeight="1"/>
    <row r="2033" s="39" customFormat="1" ht="13.35" customHeight="1"/>
    <row r="2034" s="39" customFormat="1" ht="13.35" customHeight="1"/>
    <row r="2035" s="39" customFormat="1" ht="13.35" customHeight="1"/>
    <row r="2036" s="39" customFormat="1" ht="13.35" customHeight="1"/>
    <row r="2037" s="39" customFormat="1" ht="13.35" customHeight="1"/>
    <row r="2038" s="39" customFormat="1" ht="13.35" customHeight="1"/>
    <row r="2039" s="39" customFormat="1" ht="13.35" customHeight="1"/>
    <row r="2040" s="39" customFormat="1" ht="13.35" customHeight="1"/>
    <row r="2041" s="39" customFormat="1" ht="13.35" customHeight="1"/>
    <row r="2042" s="39" customFormat="1" ht="13.35" customHeight="1"/>
    <row r="2043" s="39" customFormat="1" ht="13.35" customHeight="1"/>
    <row r="2044" s="39" customFormat="1" ht="13.35" customHeight="1"/>
    <row r="2045" s="39" customFormat="1" ht="13.35" customHeight="1"/>
    <row r="2046" s="39" customFormat="1" ht="13.35" customHeight="1"/>
    <row r="2047" s="39" customFormat="1" ht="13.35" customHeight="1"/>
    <row r="2048" s="39" customFormat="1" ht="13.35" customHeight="1"/>
    <row r="2049" s="39" customFormat="1" ht="13.35" customHeight="1"/>
    <row r="2050" s="39" customFormat="1" ht="13.35" customHeight="1"/>
    <row r="2051" s="39" customFormat="1" ht="13.35" customHeight="1"/>
    <row r="2052" s="39" customFormat="1" ht="13.35" customHeight="1"/>
    <row r="2053" s="39" customFormat="1" ht="13.35" customHeight="1"/>
    <row r="2054" s="39" customFormat="1" ht="13.35" customHeight="1"/>
    <row r="2055" s="39" customFormat="1" ht="13.35" customHeight="1"/>
    <row r="2056" s="39" customFormat="1" ht="13.35" customHeight="1"/>
    <row r="2057" s="39" customFormat="1" ht="13.35" customHeight="1"/>
    <row r="2058" s="39" customFormat="1" ht="13.35" customHeight="1"/>
    <row r="2059" s="39" customFormat="1" ht="13.35" customHeight="1"/>
    <row r="2060" s="39" customFormat="1" ht="13.35" customHeight="1"/>
    <row r="2061" s="39" customFormat="1" ht="13.35" customHeight="1"/>
    <row r="2062" s="39" customFormat="1" ht="13.35" customHeight="1"/>
    <row r="2063" s="39" customFormat="1" ht="13.35" customHeight="1"/>
    <row r="2064" s="39" customFormat="1" ht="13.35" customHeight="1"/>
    <row r="2065" s="39" customFormat="1" ht="13.35" customHeight="1"/>
    <row r="2066" s="39" customFormat="1" ht="13.35" customHeight="1"/>
    <row r="2067" s="39" customFormat="1" ht="13.35" customHeight="1"/>
    <row r="2068" s="39" customFormat="1" ht="13.35" customHeight="1"/>
    <row r="2069" s="39" customFormat="1" ht="13.35" customHeight="1"/>
    <row r="2070" s="39" customFormat="1" ht="13.35" customHeight="1"/>
    <row r="2071" s="39" customFormat="1" ht="13.35" customHeight="1"/>
    <row r="2072" s="39" customFormat="1" ht="13.35" customHeight="1"/>
    <row r="2073" s="39" customFormat="1" ht="13.35" customHeight="1"/>
    <row r="2074" s="39" customFormat="1" ht="13.35" customHeight="1"/>
    <row r="2075" s="39" customFormat="1" ht="13.35" customHeight="1"/>
    <row r="2076" s="39" customFormat="1" ht="13.35" customHeight="1"/>
    <row r="2077" s="39" customFormat="1" ht="13.35" customHeight="1"/>
    <row r="2078" s="39" customFormat="1" ht="13.35" customHeight="1"/>
    <row r="2079" s="39" customFormat="1" ht="13.35" customHeight="1"/>
    <row r="2080" s="39" customFormat="1" ht="13.35" customHeight="1"/>
    <row r="2081" s="39" customFormat="1" ht="13.35" customHeight="1"/>
    <row r="2082" s="39" customFormat="1" ht="13.35" customHeight="1"/>
    <row r="2083" s="39" customFormat="1" ht="13.35" customHeight="1"/>
    <row r="2084" s="39" customFormat="1" ht="13.35" customHeight="1"/>
    <row r="2085" s="39" customFormat="1" ht="13.35" customHeight="1"/>
    <row r="2086" s="39" customFormat="1" ht="13.35" customHeight="1"/>
    <row r="2087" s="39" customFormat="1" ht="13.35" customHeight="1"/>
    <row r="2088" s="39" customFormat="1" ht="13.35" customHeight="1"/>
    <row r="2089" s="39" customFormat="1" ht="13.35" customHeight="1"/>
    <row r="2090" s="39" customFormat="1" ht="13.35" customHeight="1"/>
    <row r="2091" s="39" customFormat="1" ht="13.35" customHeight="1"/>
    <row r="2092" s="39" customFormat="1" ht="13.35" customHeight="1"/>
    <row r="2093" s="39" customFormat="1" ht="13.35" customHeight="1"/>
    <row r="2094" s="39" customFormat="1" ht="13.35" customHeight="1"/>
    <row r="2095" s="39" customFormat="1" ht="13.35" customHeight="1"/>
    <row r="2096" s="39" customFormat="1" ht="13.35" customHeight="1"/>
    <row r="2097" s="39" customFormat="1" ht="13.35" customHeight="1"/>
    <row r="2098" s="39" customFormat="1" ht="13.35" customHeight="1"/>
    <row r="2099" s="39" customFormat="1" ht="13.35" customHeight="1"/>
    <row r="2100" s="39" customFormat="1" ht="13.35" customHeight="1"/>
    <row r="2101" s="39" customFormat="1" ht="13.35" customHeight="1"/>
    <row r="2102" s="39" customFormat="1" ht="13.35" customHeight="1"/>
    <row r="2103" s="39" customFormat="1" ht="13.35" customHeight="1"/>
    <row r="2104" s="39" customFormat="1" ht="13.35" customHeight="1"/>
    <row r="2105" s="39" customFormat="1" ht="13.35" customHeight="1"/>
    <row r="2106" s="39" customFormat="1" ht="13.35" customHeight="1"/>
    <row r="2107" s="39" customFormat="1" ht="13.35" customHeight="1"/>
    <row r="2108" s="39" customFormat="1" ht="13.35" customHeight="1"/>
    <row r="2109" s="39" customFormat="1" ht="13.35" customHeight="1"/>
    <row r="2110" s="39" customFormat="1" ht="13.35" customHeight="1"/>
    <row r="2111" s="39" customFormat="1" ht="13.35" customHeight="1"/>
    <row r="2112" s="39" customFormat="1" ht="13.35" customHeight="1"/>
    <row r="2113" s="39" customFormat="1" ht="13.35" customHeight="1"/>
    <row r="2114" s="39" customFormat="1" ht="13.35" customHeight="1"/>
    <row r="2115" s="39" customFormat="1" ht="13.35" customHeight="1"/>
    <row r="2116" s="39" customFormat="1" ht="13.35" customHeight="1"/>
    <row r="2117" s="39" customFormat="1" ht="13.35" customHeight="1"/>
    <row r="2118" s="39" customFormat="1" ht="13.35" customHeight="1"/>
    <row r="2119" s="39" customFormat="1" ht="13.35" customHeight="1"/>
    <row r="2120" s="39" customFormat="1" ht="13.35" customHeight="1"/>
    <row r="2121" s="39" customFormat="1" ht="13.35" customHeight="1"/>
    <row r="2122" s="39" customFormat="1" ht="13.35" customHeight="1"/>
    <row r="2123" s="39" customFormat="1" ht="13.35" customHeight="1"/>
    <row r="2124" s="39" customFormat="1" ht="13.35" customHeight="1"/>
    <row r="2125" s="39" customFormat="1" ht="13.35" customHeight="1"/>
    <row r="2126" s="39" customFormat="1" ht="13.35" customHeight="1"/>
    <row r="2127" s="39" customFormat="1" ht="13.35" customHeight="1"/>
    <row r="2128" s="39" customFormat="1" ht="13.35" customHeight="1"/>
    <row r="2129" s="39" customFormat="1" ht="13.35" customHeight="1"/>
    <row r="2130" s="39" customFormat="1" ht="13.35" customHeight="1"/>
    <row r="2131" s="39" customFormat="1" ht="13.35" customHeight="1"/>
    <row r="2132" s="39" customFormat="1" ht="13.35" customHeight="1"/>
    <row r="2133" s="39" customFormat="1" ht="13.35" customHeight="1"/>
    <row r="2134" s="39" customFormat="1" ht="13.35" customHeight="1"/>
    <row r="2135" s="39" customFormat="1" ht="13.35" customHeight="1"/>
    <row r="2136" s="39" customFormat="1" ht="13.35" customHeight="1"/>
    <row r="2137" s="39" customFormat="1" ht="13.35" customHeight="1"/>
    <row r="2138" s="39" customFormat="1" ht="13.35" customHeight="1"/>
    <row r="2139" s="39" customFormat="1" ht="13.35" customHeight="1"/>
    <row r="2140" s="39" customFormat="1" ht="13.35" customHeight="1"/>
    <row r="2141" s="39" customFormat="1" ht="13.35" customHeight="1"/>
    <row r="2142" s="39" customFormat="1" ht="13.35" customHeight="1"/>
    <row r="2143" s="39" customFormat="1" ht="13.35" customHeight="1"/>
    <row r="2144" s="39" customFormat="1" ht="13.35" customHeight="1"/>
    <row r="2145" s="39" customFormat="1" ht="13.35" customHeight="1"/>
    <row r="2146" s="39" customFormat="1" ht="13.35" customHeight="1"/>
    <row r="2147" s="39" customFormat="1" ht="13.35" customHeight="1"/>
    <row r="2148" s="39" customFormat="1" ht="13.35" customHeight="1"/>
    <row r="2149" s="39" customFormat="1" ht="13.35" customHeight="1"/>
    <row r="2150" s="39" customFormat="1" ht="13.35" customHeight="1"/>
    <row r="2151" s="39" customFormat="1" ht="13.35" customHeight="1"/>
    <row r="2152" s="39" customFormat="1" ht="13.35" customHeight="1"/>
    <row r="2153" s="39" customFormat="1" ht="13.35" customHeight="1"/>
    <row r="2154" s="39" customFormat="1" ht="13.35" customHeight="1"/>
    <row r="2155" s="39" customFormat="1" ht="13.35" customHeight="1"/>
    <row r="2156" s="39" customFormat="1" ht="13.35" customHeight="1"/>
    <row r="2157" s="39" customFormat="1" ht="13.35" customHeight="1"/>
    <row r="2158" s="39" customFormat="1" ht="13.35" customHeight="1"/>
    <row r="2159" s="39" customFormat="1" ht="13.35" customHeight="1"/>
    <row r="2160" s="39" customFormat="1" ht="13.35" customHeight="1"/>
    <row r="2161" s="39" customFormat="1" ht="13.35" customHeight="1"/>
    <row r="2162" s="39" customFormat="1" ht="13.35" customHeight="1"/>
    <row r="2163" s="39" customFormat="1" ht="13.35" customHeight="1"/>
    <row r="2164" s="39" customFormat="1" ht="13.35" customHeight="1"/>
    <row r="2165" s="39" customFormat="1" ht="13.35" customHeight="1"/>
    <row r="2166" s="39" customFormat="1" ht="13.35" customHeight="1"/>
    <row r="2167" s="39" customFormat="1" ht="13.35" customHeight="1"/>
    <row r="2168" s="39" customFormat="1" ht="13.35" customHeight="1"/>
    <row r="2169" s="39" customFormat="1" ht="13.35" customHeight="1"/>
    <row r="2170" s="39" customFormat="1" ht="13.35" customHeight="1"/>
    <row r="2171" s="39" customFormat="1" ht="13.35" customHeight="1"/>
    <row r="2172" s="39" customFormat="1" ht="13.35" customHeight="1"/>
    <row r="2173" s="39" customFormat="1" ht="13.35" customHeight="1"/>
    <row r="2174" s="39" customFormat="1" ht="13.35" customHeight="1"/>
    <row r="2175" s="39" customFormat="1" ht="13.35" customHeight="1"/>
    <row r="2176" s="39" customFormat="1" ht="13.35" customHeight="1"/>
    <row r="2177" s="39" customFormat="1" ht="13.35" customHeight="1"/>
    <row r="2178" s="39" customFormat="1" ht="13.35" customHeight="1"/>
    <row r="2179" s="39" customFormat="1" ht="13.35" customHeight="1"/>
    <row r="2180" s="39" customFormat="1" ht="13.35" customHeight="1"/>
    <row r="2181" s="39" customFormat="1" ht="13.35" customHeight="1"/>
    <row r="2182" s="39" customFormat="1" ht="13.35" customHeight="1"/>
    <row r="2183" s="39" customFormat="1" ht="13.35" customHeight="1"/>
    <row r="2184" s="39" customFormat="1" ht="13.35" customHeight="1"/>
    <row r="2185" s="39" customFormat="1" ht="13.35" customHeight="1"/>
    <row r="2186" s="39" customFormat="1" ht="13.35" customHeight="1"/>
    <row r="2187" s="39" customFormat="1" ht="13.35" customHeight="1"/>
    <row r="2188" s="39" customFormat="1" ht="13.35" customHeight="1"/>
    <row r="2189" s="39" customFormat="1" ht="13.35" customHeight="1"/>
    <row r="2190" s="39" customFormat="1" ht="13.35" customHeight="1"/>
    <row r="2191" s="39" customFormat="1" ht="13.35" customHeight="1"/>
    <row r="2192" s="39" customFormat="1" ht="13.35" customHeight="1"/>
    <row r="2193" s="39" customFormat="1" ht="13.35" customHeight="1"/>
    <row r="2194" s="39" customFormat="1" ht="13.35" customHeight="1"/>
    <row r="2195" s="39" customFormat="1" ht="13.35" customHeight="1"/>
    <row r="2196" s="39" customFormat="1" ht="13.35" customHeight="1"/>
    <row r="2197" s="39" customFormat="1" ht="13.35" customHeight="1"/>
    <row r="2198" s="39" customFormat="1" ht="13.35" customHeight="1"/>
    <row r="2199" s="39" customFormat="1" ht="13.35" customHeight="1"/>
    <row r="2200" s="39" customFormat="1" ht="13.35" customHeight="1"/>
    <row r="2201" s="39" customFormat="1" ht="13.35" customHeight="1"/>
    <row r="2202" s="39" customFormat="1" ht="13.35" customHeight="1"/>
    <row r="2203" s="39" customFormat="1" ht="13.35" customHeight="1"/>
    <row r="2204" s="39" customFormat="1" ht="13.35" customHeight="1"/>
    <row r="2205" s="39" customFormat="1" ht="13.35" customHeight="1"/>
    <row r="2206" s="39" customFormat="1" ht="13.35" customHeight="1"/>
    <row r="2207" s="39" customFormat="1" ht="13.35" customHeight="1"/>
    <row r="2208" s="39" customFormat="1" ht="13.35" customHeight="1"/>
    <row r="2209" s="39" customFormat="1" ht="13.35" customHeight="1"/>
    <row r="2210" s="39" customFormat="1" ht="13.35" customHeight="1"/>
    <row r="2211" s="39" customFormat="1" ht="13.35" customHeight="1"/>
    <row r="2212" s="39" customFormat="1" ht="13.35" customHeight="1"/>
    <row r="2213" s="39" customFormat="1" ht="13.35" customHeight="1"/>
    <row r="2214" s="39" customFormat="1" ht="13.35" customHeight="1"/>
    <row r="2215" s="39" customFormat="1" ht="13.35" customHeight="1"/>
    <row r="2216" s="39" customFormat="1" ht="13.35" customHeight="1"/>
    <row r="2217" s="39" customFormat="1" ht="13.35" customHeight="1"/>
    <row r="2218" s="39" customFormat="1" ht="13.35" customHeight="1"/>
    <row r="2219" s="39" customFormat="1" ht="13.35" customHeight="1"/>
    <row r="2220" s="39" customFormat="1" ht="13.35" customHeight="1"/>
    <row r="2221" s="39" customFormat="1" ht="13.35" customHeight="1"/>
    <row r="2222" s="39" customFormat="1" ht="13.35" customHeight="1"/>
    <row r="2223" s="39" customFormat="1" ht="13.35" customHeight="1"/>
    <row r="2224" s="39" customFormat="1" ht="13.35" customHeight="1"/>
    <row r="2225" s="39" customFormat="1" ht="13.35" customHeight="1"/>
    <row r="2226" s="39" customFormat="1" ht="13.35" customHeight="1"/>
    <row r="2227" s="39" customFormat="1" ht="13.35" customHeight="1"/>
    <row r="2228" s="39" customFormat="1" ht="13.35" customHeight="1"/>
    <row r="2229" s="39" customFormat="1" ht="13.35" customHeight="1"/>
    <row r="2230" s="39" customFormat="1" ht="13.35" customHeight="1"/>
    <row r="2231" s="39" customFormat="1" ht="13.35" customHeight="1"/>
    <row r="2232" s="39" customFormat="1" ht="13.35" customHeight="1"/>
    <row r="2233" s="39" customFormat="1" ht="13.35" customHeight="1"/>
    <row r="2234" s="39" customFormat="1" ht="13.35" customHeight="1"/>
    <row r="2235" s="39" customFormat="1" ht="13.35" customHeight="1"/>
    <row r="2236" s="39" customFormat="1" ht="13.35" customHeight="1"/>
    <row r="2237" s="39" customFormat="1" ht="13.35" customHeight="1"/>
    <row r="2238" s="39" customFormat="1" ht="13.35" customHeight="1"/>
    <row r="2239" s="39" customFormat="1" ht="13.35" customHeight="1"/>
    <row r="2240" s="39" customFormat="1" ht="13.35" customHeight="1"/>
    <row r="2241" s="39" customFormat="1" ht="13.35" customHeight="1"/>
    <row r="2242" s="39" customFormat="1" ht="13.35" customHeight="1"/>
    <row r="2243" s="39" customFormat="1" ht="13.35" customHeight="1"/>
    <row r="2244" s="39" customFormat="1" ht="13.35" customHeight="1"/>
    <row r="2245" s="39" customFormat="1" ht="13.35" customHeight="1"/>
    <row r="2246" s="39" customFormat="1" ht="13.35" customHeight="1"/>
    <row r="2247" s="39" customFormat="1" ht="13.35" customHeight="1"/>
    <row r="2248" s="39" customFormat="1" ht="13.35" customHeight="1"/>
    <row r="2249" s="39" customFormat="1" ht="13.35" customHeight="1"/>
    <row r="2250" s="39" customFormat="1" ht="13.35" customHeight="1"/>
    <row r="2251" s="39" customFormat="1" ht="13.35" customHeight="1"/>
    <row r="2252" s="39" customFormat="1" ht="13.35" customHeight="1"/>
    <row r="2253" s="39" customFormat="1" ht="13.35" customHeight="1"/>
    <row r="2254" s="39" customFormat="1" ht="13.35" customHeight="1"/>
    <row r="2255" s="39" customFormat="1" ht="13.35" customHeight="1"/>
    <row r="2256" s="39" customFormat="1" ht="13.35" customHeight="1"/>
    <row r="2257" s="39" customFormat="1" ht="13.35" customHeight="1"/>
    <row r="2258" s="39" customFormat="1" ht="13.35" customHeight="1"/>
    <row r="2259" s="39" customFormat="1" ht="13.35" customHeight="1"/>
    <row r="2260" s="39" customFormat="1" ht="13.35" customHeight="1"/>
    <row r="2261" s="39" customFormat="1" ht="13.35" customHeight="1"/>
    <row r="2262" s="39" customFormat="1" ht="13.35" customHeight="1"/>
    <row r="2263" s="39" customFormat="1" ht="13.35" customHeight="1"/>
    <row r="2264" s="39" customFormat="1" ht="13.35" customHeight="1"/>
    <row r="2265" s="39" customFormat="1" ht="13.35" customHeight="1"/>
    <row r="2266" s="39" customFormat="1" ht="13.35" customHeight="1"/>
    <row r="2267" s="39" customFormat="1" ht="13.35" customHeight="1"/>
    <row r="2268" s="39" customFormat="1" ht="13.35" customHeight="1"/>
    <row r="2269" s="39" customFormat="1" ht="13.35" customHeight="1"/>
    <row r="2270" s="39" customFormat="1" ht="13.35" customHeight="1"/>
    <row r="2271" s="39" customFormat="1" ht="13.35" customHeight="1"/>
    <row r="2272" s="39" customFormat="1" ht="13.35" customHeight="1"/>
    <row r="2273" s="39" customFormat="1" ht="13.35" customHeight="1"/>
    <row r="2274" s="39" customFormat="1" ht="13.35" customHeight="1"/>
    <row r="2275" s="39" customFormat="1" ht="13.35" customHeight="1"/>
    <row r="2276" s="39" customFormat="1" ht="13.35" customHeight="1"/>
    <row r="2277" s="39" customFormat="1" ht="13.35" customHeight="1"/>
    <row r="2278" s="39" customFormat="1" ht="13.35" customHeight="1"/>
    <row r="2279" s="39" customFormat="1" ht="13.35" customHeight="1"/>
    <row r="2280" s="39" customFormat="1" ht="13.35" customHeight="1"/>
    <row r="2281" s="39" customFormat="1" ht="13.35" customHeight="1"/>
    <row r="2282" s="39" customFormat="1" ht="13.35" customHeight="1"/>
    <row r="2283" s="39" customFormat="1" ht="13.35" customHeight="1"/>
    <row r="2284" s="39" customFormat="1" ht="13.35" customHeight="1"/>
    <row r="2285" s="39" customFormat="1" ht="13.35" customHeight="1"/>
    <row r="2286" s="39" customFormat="1" ht="13.35" customHeight="1"/>
    <row r="2287" s="39" customFormat="1" ht="13.35" customHeight="1"/>
    <row r="2288" s="39" customFormat="1" ht="13.35" customHeight="1"/>
    <row r="2289" s="39" customFormat="1" ht="13.35" customHeight="1"/>
    <row r="2290" s="39" customFormat="1" ht="13.35" customHeight="1"/>
    <row r="2291" s="39" customFormat="1" ht="13.35" customHeight="1"/>
    <row r="2292" s="39" customFormat="1" ht="13.35" customHeight="1"/>
    <row r="2293" s="39" customFormat="1" ht="13.35" customHeight="1"/>
    <row r="2294" s="39" customFormat="1" ht="13.35" customHeight="1"/>
    <row r="2295" s="39" customFormat="1" ht="13.35" customHeight="1"/>
    <row r="2296" s="39" customFormat="1" ht="13.35" customHeight="1"/>
    <row r="2297" s="39" customFormat="1" ht="13.35" customHeight="1"/>
    <row r="2298" s="39" customFormat="1" ht="13.35" customHeight="1"/>
    <row r="2299" s="39" customFormat="1" ht="13.35" customHeight="1"/>
    <row r="2300" s="39" customFormat="1" ht="13.35" customHeight="1"/>
    <row r="2301" s="39" customFormat="1" ht="13.35" customHeight="1"/>
    <row r="2302" s="39" customFormat="1" ht="13.35" customHeight="1"/>
    <row r="2303" s="39" customFormat="1" ht="13.35" customHeight="1"/>
    <row r="2304" s="39" customFormat="1" ht="13.35" customHeight="1"/>
    <row r="2305" s="39" customFormat="1" ht="13.35" customHeight="1"/>
    <row r="2306" s="39" customFormat="1" ht="13.35" customHeight="1"/>
    <row r="2307" s="39" customFormat="1" ht="13.35" customHeight="1"/>
    <row r="2308" s="39" customFormat="1" ht="13.35" customHeight="1"/>
    <row r="2309" s="39" customFormat="1" ht="13.35" customHeight="1"/>
    <row r="2310" s="39" customFormat="1" ht="13.35" customHeight="1"/>
    <row r="2311" s="39" customFormat="1" ht="13.35" customHeight="1"/>
    <row r="2312" s="39" customFormat="1" ht="13.35" customHeight="1"/>
    <row r="2313" s="39" customFormat="1" ht="13.35" customHeight="1"/>
    <row r="2314" s="39" customFormat="1" ht="13.35" customHeight="1"/>
    <row r="2315" s="39" customFormat="1" ht="13.35" customHeight="1"/>
    <row r="2316" s="39" customFormat="1" ht="13.35" customHeight="1"/>
    <row r="2317" s="39" customFormat="1" ht="13.35" customHeight="1"/>
    <row r="2318" s="39" customFormat="1" ht="13.35" customHeight="1"/>
    <row r="2319" s="39" customFormat="1" ht="13.35" customHeight="1"/>
    <row r="2320" s="39" customFormat="1" ht="13.35" customHeight="1"/>
    <row r="2321" s="39" customFormat="1" ht="13.35" customHeight="1"/>
    <row r="2322" s="39" customFormat="1" ht="13.35" customHeight="1"/>
    <row r="2323" s="39" customFormat="1" ht="13.35" customHeight="1"/>
    <row r="2324" s="39" customFormat="1" ht="13.35" customHeight="1"/>
    <row r="2325" s="39" customFormat="1" ht="13.35" customHeight="1"/>
    <row r="2326" s="39" customFormat="1" ht="13.35" customHeight="1"/>
    <row r="2327" s="39" customFormat="1" ht="13.35" customHeight="1"/>
    <row r="2328" s="39" customFormat="1" ht="13.35" customHeight="1"/>
    <row r="2329" s="39" customFormat="1" ht="13.35" customHeight="1"/>
    <row r="2330" s="39" customFormat="1" ht="13.35" customHeight="1"/>
    <row r="2331" s="39" customFormat="1" ht="13.35" customHeight="1"/>
    <row r="2332" s="39" customFormat="1" ht="13.35" customHeight="1"/>
    <row r="2333" s="39" customFormat="1" ht="13.35" customHeight="1"/>
    <row r="2334" s="39" customFormat="1" ht="13.35" customHeight="1"/>
    <row r="2335" s="39" customFormat="1" ht="13.35" customHeight="1"/>
    <row r="2336" s="39" customFormat="1" ht="13.35" customHeight="1"/>
    <row r="2337" s="39" customFormat="1" ht="13.35" customHeight="1"/>
    <row r="2338" s="39" customFormat="1" ht="13.35" customHeight="1"/>
    <row r="2339" s="39" customFormat="1" ht="13.35" customHeight="1"/>
    <row r="2340" s="39" customFormat="1" ht="13.35" customHeight="1"/>
    <row r="2341" s="39" customFormat="1" ht="13.35" customHeight="1"/>
    <row r="2342" s="39" customFormat="1" ht="13.35" customHeight="1"/>
    <row r="2343" s="39" customFormat="1" ht="13.35" customHeight="1"/>
    <row r="2344" s="39" customFormat="1" ht="13.35" customHeight="1"/>
    <row r="2345" s="39" customFormat="1" ht="13.35" customHeight="1"/>
    <row r="2346" s="39" customFormat="1" ht="13.35" customHeight="1"/>
    <row r="2347" s="39" customFormat="1" ht="13.35" customHeight="1"/>
    <row r="2348" s="39" customFormat="1" ht="13.35" customHeight="1"/>
    <row r="2349" s="39" customFormat="1" ht="13.35" customHeight="1"/>
    <row r="2350" s="39" customFormat="1" ht="13.35" customHeight="1"/>
    <row r="2351" s="39" customFormat="1" ht="13.35" customHeight="1"/>
    <row r="2352" s="39" customFormat="1" ht="13.35" customHeight="1"/>
    <row r="2353" s="39" customFormat="1" ht="13.35" customHeight="1"/>
    <row r="2354" s="39" customFormat="1" ht="13.35" customHeight="1"/>
    <row r="2355" s="39" customFormat="1" ht="13.35" customHeight="1"/>
    <row r="2356" s="39" customFormat="1" ht="13.35" customHeight="1"/>
    <row r="2357" s="39" customFormat="1" ht="13.35" customHeight="1"/>
    <row r="2358" s="39" customFormat="1" ht="13.35" customHeight="1"/>
    <row r="2359" s="39" customFormat="1" ht="13.35" customHeight="1"/>
    <row r="2360" s="39" customFormat="1" ht="13.35" customHeight="1"/>
    <row r="2361" s="39" customFormat="1" ht="13.35" customHeight="1"/>
    <row r="2362" s="39" customFormat="1" ht="13.35" customHeight="1"/>
    <row r="2363" s="39" customFormat="1" ht="13.35" customHeight="1"/>
    <row r="2364" s="39" customFormat="1" ht="13.35" customHeight="1"/>
    <row r="2365" s="39" customFormat="1" ht="13.35" customHeight="1"/>
    <row r="2366" s="39" customFormat="1" ht="13.35" customHeight="1"/>
    <row r="2367" s="39" customFormat="1" ht="13.35" customHeight="1"/>
    <row r="2368" s="39" customFormat="1" ht="13.35" customHeight="1"/>
    <row r="2369" s="39" customFormat="1" ht="13.35" customHeight="1"/>
    <row r="2370" s="39" customFormat="1" ht="13.35" customHeight="1"/>
    <row r="2371" s="39" customFormat="1" ht="13.35" customHeight="1"/>
    <row r="2372" s="39" customFormat="1" ht="13.35" customHeight="1"/>
    <row r="2373" s="39" customFormat="1" ht="13.35" customHeight="1"/>
    <row r="2374" s="39" customFormat="1" ht="13.35" customHeight="1"/>
    <row r="2375" s="39" customFormat="1" ht="13.35" customHeight="1"/>
    <row r="2376" s="39" customFormat="1" ht="13.35" customHeight="1"/>
    <row r="2377" s="39" customFormat="1" ht="13.35" customHeight="1"/>
    <row r="2378" s="39" customFormat="1" ht="13.35" customHeight="1"/>
    <row r="2379" s="39" customFormat="1" ht="13.35" customHeight="1"/>
    <row r="2380" s="39" customFormat="1" ht="13.35" customHeight="1"/>
    <row r="2381" s="39" customFormat="1" ht="13.35" customHeight="1"/>
    <row r="2382" s="39" customFormat="1" ht="13.35" customHeight="1"/>
    <row r="2383" s="39" customFormat="1" ht="13.35" customHeight="1"/>
    <row r="2384" s="39" customFormat="1" ht="13.35" customHeight="1"/>
    <row r="2385" s="39" customFormat="1" ht="13.35" customHeight="1"/>
    <row r="2386" s="39" customFormat="1" ht="13.35" customHeight="1"/>
    <row r="2387" s="39" customFormat="1" ht="13.35" customHeight="1"/>
    <row r="2388" s="39" customFormat="1" ht="13.35" customHeight="1"/>
    <row r="2389" s="39" customFormat="1" ht="13.35" customHeight="1"/>
    <row r="2390" s="39" customFormat="1" ht="13.35" customHeight="1"/>
    <row r="2391" s="39" customFormat="1" ht="13.35" customHeight="1"/>
    <row r="2392" s="39" customFormat="1" ht="13.35" customHeight="1"/>
    <row r="2393" s="39" customFormat="1" ht="13.35" customHeight="1"/>
    <row r="2394" s="39" customFormat="1" ht="13.35" customHeight="1"/>
    <row r="2395" s="39" customFormat="1" ht="13.35" customHeight="1"/>
    <row r="2396" s="39" customFormat="1" ht="13.35" customHeight="1"/>
    <row r="2397" s="39" customFormat="1" ht="13.35" customHeight="1"/>
    <row r="2398" s="39" customFormat="1" ht="13.35" customHeight="1"/>
    <row r="2399" s="39" customFormat="1" ht="13.35" customHeight="1"/>
    <row r="2400" s="39" customFormat="1" ht="13.35" customHeight="1"/>
    <row r="2401" s="39" customFormat="1" ht="13.35" customHeight="1"/>
    <row r="2402" s="39" customFormat="1" ht="13.35" customHeight="1"/>
    <row r="2403" s="39" customFormat="1" ht="13.35" customHeight="1"/>
    <row r="2404" s="39" customFormat="1" ht="13.35" customHeight="1"/>
    <row r="2405" s="39" customFormat="1" ht="13.35" customHeight="1"/>
    <row r="2406" s="39" customFormat="1" ht="13.35" customHeight="1"/>
    <row r="2407" s="39" customFormat="1" ht="13.35" customHeight="1"/>
    <row r="2408" s="39" customFormat="1" ht="13.35" customHeight="1"/>
    <row r="2409" s="39" customFormat="1" ht="13.35" customHeight="1"/>
    <row r="2410" s="39" customFormat="1" ht="13.35" customHeight="1"/>
    <row r="2411" s="39" customFormat="1" ht="13.35" customHeight="1"/>
    <row r="2412" s="39" customFormat="1" ht="13.35" customHeight="1"/>
    <row r="2413" s="39" customFormat="1" ht="13.35" customHeight="1"/>
    <row r="2414" s="39" customFormat="1" ht="13.35" customHeight="1"/>
    <row r="2415" s="39" customFormat="1" ht="13.35" customHeight="1"/>
    <row r="2416" s="39" customFormat="1" ht="13.35" customHeight="1"/>
    <row r="2417" s="39" customFormat="1" ht="13.35" customHeight="1"/>
    <row r="2418" s="39" customFormat="1" ht="13.35" customHeight="1"/>
    <row r="2419" s="39" customFormat="1" ht="13.35" customHeight="1"/>
    <row r="2420" s="39" customFormat="1" ht="13.35" customHeight="1"/>
    <row r="2421" s="39" customFormat="1" ht="13.35" customHeight="1"/>
    <row r="2422" s="39" customFormat="1" ht="13.35" customHeight="1"/>
    <row r="2423" s="39" customFormat="1" ht="13.35" customHeight="1"/>
    <row r="2424" s="39" customFormat="1" ht="13.35" customHeight="1"/>
    <row r="2425" s="39" customFormat="1" ht="13.35" customHeight="1"/>
    <row r="2426" s="39" customFormat="1" ht="13.35" customHeight="1"/>
    <row r="2427" s="39" customFormat="1" ht="13.35" customHeight="1"/>
    <row r="2428" s="39" customFormat="1" ht="13.35" customHeight="1"/>
    <row r="2429" s="39" customFormat="1" ht="13.35" customHeight="1"/>
    <row r="2430" s="39" customFormat="1" ht="13.35" customHeight="1"/>
    <row r="2431" s="39" customFormat="1" ht="13.35" customHeight="1"/>
    <row r="2432" s="39" customFormat="1" ht="13.35" customHeight="1"/>
    <row r="2433" s="39" customFormat="1" ht="13.35" customHeight="1"/>
    <row r="2434" s="39" customFormat="1" ht="13.35" customHeight="1"/>
    <row r="2435" s="39" customFormat="1" ht="13.35" customHeight="1"/>
    <row r="2436" s="39" customFormat="1" ht="13.35" customHeight="1"/>
    <row r="2437" s="39" customFormat="1" ht="13.35" customHeight="1"/>
    <row r="2438" s="39" customFormat="1" ht="13.35" customHeight="1"/>
    <row r="2439" s="39" customFormat="1" ht="13.35" customHeight="1"/>
    <row r="2440" s="39" customFormat="1" ht="13.35" customHeight="1"/>
    <row r="2441" s="39" customFormat="1" ht="13.35" customHeight="1"/>
    <row r="2442" s="39" customFormat="1" ht="13.35" customHeight="1"/>
    <row r="2443" s="39" customFormat="1" ht="13.35" customHeight="1"/>
    <row r="2444" s="39" customFormat="1" ht="13.35" customHeight="1"/>
    <row r="2445" s="39" customFormat="1" ht="13.35" customHeight="1"/>
    <row r="2446" s="39" customFormat="1" ht="13.35" customHeight="1"/>
    <row r="2447" s="39" customFormat="1" ht="13.35" customHeight="1"/>
    <row r="2448" s="39" customFormat="1" ht="13.35" customHeight="1"/>
    <row r="2449" s="39" customFormat="1" ht="13.35" customHeight="1"/>
    <row r="2450" s="39" customFormat="1" ht="13.35" customHeight="1"/>
    <row r="2451" s="39" customFormat="1" ht="13.35" customHeight="1"/>
    <row r="2452" s="39" customFormat="1" ht="13.35" customHeight="1"/>
    <row r="2453" s="39" customFormat="1" ht="13.35" customHeight="1"/>
    <row r="2454" s="39" customFormat="1" ht="13.35" customHeight="1"/>
    <row r="2455" s="39" customFormat="1" ht="13.35" customHeight="1"/>
    <row r="2456" s="39" customFormat="1" ht="13.35" customHeight="1"/>
    <row r="2457" s="39" customFormat="1" ht="13.35" customHeight="1"/>
    <row r="2458" s="39" customFormat="1" ht="13.35" customHeight="1"/>
    <row r="2459" s="39" customFormat="1" ht="13.35" customHeight="1"/>
    <row r="2460" s="39" customFormat="1" ht="13.35" customHeight="1"/>
    <row r="2461" s="39" customFormat="1" ht="13.35" customHeight="1"/>
    <row r="2462" s="39" customFormat="1" ht="13.35" customHeight="1"/>
    <row r="2463" s="39" customFormat="1" ht="13.35" customHeight="1"/>
    <row r="2464" s="39" customFormat="1" ht="13.35" customHeight="1"/>
    <row r="2465" s="39" customFormat="1" ht="13.35" customHeight="1"/>
    <row r="2466" s="39" customFormat="1" ht="13.35" customHeight="1"/>
    <row r="2467" s="39" customFormat="1" ht="13.35" customHeight="1"/>
    <row r="2468" s="39" customFormat="1" ht="13.35" customHeight="1"/>
    <row r="2469" s="39" customFormat="1" ht="13.35" customHeight="1"/>
    <row r="2470" s="39" customFormat="1" ht="13.35" customHeight="1"/>
    <row r="2471" s="39" customFormat="1" ht="13.35" customHeight="1"/>
    <row r="2472" s="39" customFormat="1" ht="13.35" customHeight="1"/>
    <row r="2473" s="39" customFormat="1" ht="13.35" customHeight="1"/>
    <row r="2474" s="39" customFormat="1" ht="13.35" customHeight="1"/>
    <row r="2475" s="39" customFormat="1" ht="13.35" customHeight="1"/>
    <row r="2476" s="39" customFormat="1" ht="13.35" customHeight="1"/>
    <row r="2477" s="39" customFormat="1" ht="13.35" customHeight="1"/>
    <row r="2478" s="39" customFormat="1" ht="13.35" customHeight="1"/>
    <row r="2479" s="39" customFormat="1" ht="13.35" customHeight="1"/>
    <row r="2480" s="39" customFormat="1" ht="13.35" customHeight="1"/>
    <row r="2481" s="39" customFormat="1" ht="13.35" customHeight="1"/>
    <row r="2482" s="39" customFormat="1" ht="13.35" customHeight="1"/>
    <row r="2483" s="39" customFormat="1" ht="13.35" customHeight="1"/>
    <row r="2484" s="39" customFormat="1" ht="13.35" customHeight="1"/>
    <row r="2485" s="39" customFormat="1" ht="13.35" customHeight="1"/>
    <row r="2486" s="39" customFormat="1" ht="13.35" customHeight="1"/>
    <row r="2487" s="39" customFormat="1" ht="13.35" customHeight="1"/>
    <row r="2488" s="39" customFormat="1" ht="13.35" customHeight="1"/>
    <row r="2489" s="39" customFormat="1" ht="13.35" customHeight="1"/>
    <row r="2490" s="39" customFormat="1" ht="13.35" customHeight="1"/>
    <row r="2491" s="39" customFormat="1" ht="13.35" customHeight="1"/>
    <row r="2492" s="39" customFormat="1" ht="13.35" customHeight="1"/>
    <row r="2493" s="39" customFormat="1" ht="13.35" customHeight="1"/>
    <row r="2494" s="39" customFormat="1" ht="13.35" customHeight="1"/>
    <row r="2495" s="39" customFormat="1" ht="13.35" customHeight="1"/>
    <row r="2496" s="39" customFormat="1" ht="13.35" customHeight="1"/>
    <row r="2497" s="39" customFormat="1" ht="13.35" customHeight="1"/>
    <row r="2498" s="39" customFormat="1" ht="13.35" customHeight="1"/>
    <row r="2499" s="39" customFormat="1" ht="13.35" customHeight="1"/>
    <row r="2500" s="39" customFormat="1" ht="13.35" customHeight="1"/>
    <row r="2501" s="39" customFormat="1" ht="13.35" customHeight="1"/>
    <row r="2502" s="39" customFormat="1" ht="13.35" customHeight="1"/>
    <row r="2503" s="39" customFormat="1" ht="13.35" customHeight="1"/>
    <row r="2504" s="39" customFormat="1" ht="13.35" customHeight="1"/>
    <row r="2505" s="39" customFormat="1" ht="13.35" customHeight="1"/>
    <row r="2506" s="39" customFormat="1" ht="13.35" customHeight="1"/>
    <row r="2507" s="39" customFormat="1" ht="13.35" customHeight="1"/>
    <row r="2508" s="39" customFormat="1" ht="13.35" customHeight="1"/>
    <row r="2509" s="39" customFormat="1" ht="13.35" customHeight="1"/>
    <row r="2510" s="39" customFormat="1" ht="13.35" customHeight="1"/>
    <row r="2511" s="39" customFormat="1" ht="13.35" customHeight="1"/>
    <row r="2512" s="39" customFormat="1" ht="13.35" customHeight="1"/>
    <row r="2513" s="39" customFormat="1" ht="13.35" customHeight="1"/>
    <row r="2514" s="39" customFormat="1" ht="13.35" customHeight="1"/>
    <row r="2515" s="39" customFormat="1" ht="13.35" customHeight="1"/>
    <row r="2516" s="39" customFormat="1" ht="13.35" customHeight="1"/>
    <row r="2517" s="39" customFormat="1" ht="13.35" customHeight="1"/>
    <row r="2518" s="39" customFormat="1" ht="13.35" customHeight="1"/>
    <row r="2519" s="39" customFormat="1" ht="13.35" customHeight="1"/>
    <row r="2520" s="39" customFormat="1" ht="13.35" customHeight="1"/>
    <row r="2521" s="39" customFormat="1" ht="13.35" customHeight="1"/>
    <row r="2522" s="39" customFormat="1" ht="13.35" customHeight="1"/>
    <row r="2523" s="39" customFormat="1" ht="13.35" customHeight="1"/>
    <row r="2524" s="39" customFormat="1" ht="13.35" customHeight="1"/>
    <row r="2525" s="39" customFormat="1" ht="13.35" customHeight="1"/>
    <row r="2526" s="39" customFormat="1" ht="13.35" customHeight="1"/>
    <row r="2527" s="39" customFormat="1" ht="13.35" customHeight="1"/>
    <row r="2528" s="39" customFormat="1" ht="13.35" customHeight="1"/>
    <row r="2529" s="39" customFormat="1" ht="13.35" customHeight="1"/>
    <row r="2530" s="39" customFormat="1" ht="13.35" customHeight="1"/>
    <row r="2531" s="39" customFormat="1" ht="13.35" customHeight="1"/>
    <row r="2532" s="39" customFormat="1" ht="13.35" customHeight="1"/>
    <row r="2533" s="39" customFormat="1" ht="13.35" customHeight="1"/>
    <row r="2534" s="39" customFormat="1" ht="13.35" customHeight="1"/>
    <row r="2535" s="39" customFormat="1" ht="13.35" customHeight="1"/>
    <row r="2536" s="39" customFormat="1" ht="13.35" customHeight="1"/>
    <row r="2537" s="39" customFormat="1" ht="13.35" customHeight="1"/>
    <row r="2538" s="39" customFormat="1" ht="13.35" customHeight="1"/>
    <row r="2539" s="39" customFormat="1" ht="13.35" customHeight="1"/>
    <row r="2540" s="39" customFormat="1" ht="13.35" customHeight="1"/>
    <row r="2541" s="39" customFormat="1" ht="13.35" customHeight="1"/>
    <row r="2542" s="39" customFormat="1" ht="13.35" customHeight="1"/>
    <row r="2543" s="39" customFormat="1" ht="13.35" customHeight="1"/>
    <row r="2544" s="39" customFormat="1" ht="13.35" customHeight="1"/>
    <row r="2545" s="39" customFormat="1" ht="13.35" customHeight="1"/>
    <row r="2546" s="39" customFormat="1" ht="13.35" customHeight="1"/>
    <row r="2547" s="39" customFormat="1" ht="13.35" customHeight="1"/>
    <row r="2548" s="39" customFormat="1" ht="13.35" customHeight="1"/>
    <row r="2549" s="39" customFormat="1" ht="13.35" customHeight="1"/>
    <row r="2550" s="39" customFormat="1" ht="13.35" customHeight="1"/>
    <row r="2551" s="39" customFormat="1" ht="13.35" customHeight="1"/>
    <row r="2552" s="39" customFormat="1" ht="13.35" customHeight="1"/>
    <row r="2553" s="39" customFormat="1" ht="13.35" customHeight="1"/>
    <row r="2554" s="39" customFormat="1" ht="13.35" customHeight="1"/>
    <row r="2555" s="39" customFormat="1" ht="13.35" customHeight="1"/>
    <row r="2556" s="39" customFormat="1" ht="13.35" customHeight="1"/>
    <row r="2557" s="39" customFormat="1" ht="13.35" customHeight="1"/>
    <row r="2558" s="39" customFormat="1" ht="13.35" customHeight="1"/>
    <row r="2559" s="39" customFormat="1" ht="13.35" customHeight="1"/>
    <row r="2560" s="39" customFormat="1" ht="13.35" customHeight="1"/>
    <row r="2561" s="39" customFormat="1" ht="13.35" customHeight="1"/>
    <row r="2562" s="39" customFormat="1" ht="13.35" customHeight="1"/>
    <row r="2563" s="39" customFormat="1" ht="13.35" customHeight="1"/>
    <row r="2564" s="39" customFormat="1" ht="13.35" customHeight="1"/>
    <row r="2565" s="39" customFormat="1" ht="13.35" customHeight="1"/>
    <row r="2566" s="39" customFormat="1" ht="13.35" customHeight="1"/>
    <row r="2567" s="39" customFormat="1" ht="13.35" customHeight="1"/>
    <row r="2568" s="39" customFormat="1" ht="13.35" customHeight="1"/>
    <row r="2569" s="39" customFormat="1" ht="13.35" customHeight="1"/>
    <row r="2570" s="39" customFormat="1" ht="13.35" customHeight="1"/>
    <row r="2571" s="39" customFormat="1" ht="13.35" customHeight="1"/>
    <row r="2572" s="39" customFormat="1" ht="13.35" customHeight="1"/>
    <row r="2573" s="39" customFormat="1" ht="13.35" customHeight="1"/>
    <row r="2574" s="39" customFormat="1" ht="13.35" customHeight="1"/>
    <row r="2575" s="39" customFormat="1" ht="13.35" customHeight="1"/>
    <row r="2576" s="39" customFormat="1" ht="13.35" customHeight="1"/>
    <row r="2577" s="39" customFormat="1" ht="13.35" customHeight="1"/>
    <row r="2578" s="39" customFormat="1" ht="13.35" customHeight="1"/>
    <row r="2579" s="39" customFormat="1" ht="13.35" customHeight="1"/>
    <row r="2580" s="39" customFormat="1" ht="13.35" customHeight="1"/>
    <row r="2581" s="39" customFormat="1" ht="13.35" customHeight="1"/>
    <row r="2582" s="39" customFormat="1" ht="13.35" customHeight="1"/>
    <row r="2583" s="39" customFormat="1" ht="13.35" customHeight="1"/>
    <row r="2584" s="39" customFormat="1" ht="13.35" customHeight="1"/>
    <row r="2585" s="39" customFormat="1" ht="13.35" customHeight="1"/>
    <row r="2586" s="39" customFormat="1" ht="13.35" customHeight="1"/>
    <row r="2587" s="39" customFormat="1" ht="13.35" customHeight="1"/>
    <row r="2588" s="39" customFormat="1" ht="13.35" customHeight="1"/>
    <row r="2589" s="39" customFormat="1" ht="13.35" customHeight="1"/>
    <row r="2590" s="39" customFormat="1" ht="13.35" customHeight="1"/>
    <row r="2591" s="39" customFormat="1" ht="13.35" customHeight="1"/>
    <row r="2592" s="39" customFormat="1" ht="13.35" customHeight="1"/>
    <row r="2593" s="39" customFormat="1" ht="13.35" customHeight="1"/>
    <row r="2594" s="39" customFormat="1" ht="13.35" customHeight="1"/>
    <row r="2595" s="39" customFormat="1" ht="13.35" customHeight="1"/>
    <row r="2596" s="39" customFormat="1" ht="13.35" customHeight="1"/>
    <row r="2597" s="39" customFormat="1" ht="13.35" customHeight="1"/>
    <row r="2598" s="39" customFormat="1" ht="13.35" customHeight="1"/>
    <row r="2599" s="39" customFormat="1" ht="13.35" customHeight="1"/>
    <row r="2600" s="39" customFormat="1" ht="13.35" customHeight="1"/>
    <row r="2601" s="39" customFormat="1" ht="13.35" customHeight="1"/>
    <row r="2602" s="39" customFormat="1" ht="13.35" customHeight="1"/>
    <row r="2603" s="39" customFormat="1" ht="13.35" customHeight="1"/>
    <row r="2604" s="39" customFormat="1" ht="13.35" customHeight="1"/>
    <row r="2605" s="39" customFormat="1" ht="13.35" customHeight="1"/>
    <row r="2606" s="39" customFormat="1" ht="13.35" customHeight="1"/>
    <row r="2607" s="39" customFormat="1" ht="13.35" customHeight="1"/>
    <row r="2608" s="39" customFormat="1" ht="13.35" customHeight="1"/>
    <row r="2609" s="39" customFormat="1" ht="13.35" customHeight="1"/>
    <row r="2610" s="39" customFormat="1" ht="13.35" customHeight="1"/>
    <row r="2611" s="39" customFormat="1" ht="13.35" customHeight="1"/>
    <row r="2612" s="39" customFormat="1" ht="13.35" customHeight="1"/>
    <row r="2613" s="39" customFormat="1" ht="13.35" customHeight="1"/>
    <row r="2614" s="39" customFormat="1" ht="13.35" customHeight="1"/>
    <row r="2615" s="39" customFormat="1" ht="13.35" customHeight="1"/>
    <row r="2616" s="39" customFormat="1" ht="13.35" customHeight="1"/>
    <row r="2617" s="39" customFormat="1" ht="13.35" customHeight="1"/>
    <row r="2618" s="39" customFormat="1" ht="13.35" customHeight="1"/>
    <row r="2619" s="39" customFormat="1" ht="13.35" customHeight="1"/>
    <row r="2620" s="39" customFormat="1" ht="13.35" customHeight="1"/>
    <row r="2621" s="39" customFormat="1" ht="13.35" customHeight="1"/>
    <row r="2622" s="39" customFormat="1" ht="13.35" customHeight="1"/>
    <row r="2623" s="39" customFormat="1" ht="13.35" customHeight="1"/>
    <row r="2624" s="39" customFormat="1" ht="13.35" customHeight="1"/>
    <row r="2625" s="39" customFormat="1" ht="13.35" customHeight="1"/>
    <row r="2626" s="39" customFormat="1" ht="13.35" customHeight="1"/>
    <row r="2627" s="39" customFormat="1" ht="13.35" customHeight="1"/>
    <row r="2628" s="39" customFormat="1" ht="13.35" customHeight="1"/>
    <row r="2629" s="39" customFormat="1" ht="13.35" customHeight="1"/>
    <row r="2630" s="39" customFormat="1" ht="13.35" customHeight="1"/>
    <row r="2631" s="39" customFormat="1" ht="13.35" customHeight="1"/>
    <row r="2632" s="39" customFormat="1" ht="13.35" customHeight="1"/>
    <row r="2633" s="39" customFormat="1" ht="13.35" customHeight="1"/>
    <row r="2634" s="39" customFormat="1" ht="13.35" customHeight="1"/>
    <row r="2635" s="39" customFormat="1" ht="13.35" customHeight="1"/>
    <row r="2636" s="39" customFormat="1" ht="13.35" customHeight="1"/>
    <row r="2637" s="39" customFormat="1" ht="13.35" customHeight="1"/>
    <row r="2638" s="39" customFormat="1" ht="13.35" customHeight="1"/>
    <row r="2639" s="39" customFormat="1" ht="13.35" customHeight="1"/>
    <row r="2640" s="39" customFormat="1" ht="13.35" customHeight="1"/>
    <row r="2641" s="39" customFormat="1" ht="13.35" customHeight="1"/>
    <row r="2642" s="39" customFormat="1" ht="13.35" customHeight="1"/>
    <row r="2643" s="39" customFormat="1" ht="13.35" customHeight="1"/>
    <row r="2644" s="39" customFormat="1" ht="13.35" customHeight="1"/>
    <row r="2645" s="39" customFormat="1" ht="13.35" customHeight="1"/>
    <row r="2646" s="39" customFormat="1" ht="13.35" customHeight="1"/>
    <row r="2647" s="39" customFormat="1" ht="13.35" customHeight="1"/>
    <row r="2648" s="39" customFormat="1" ht="13.35" customHeight="1"/>
    <row r="2649" s="39" customFormat="1" ht="13.35" customHeight="1"/>
    <row r="2650" s="39" customFormat="1" ht="13.35" customHeight="1"/>
    <row r="2651" s="39" customFormat="1" ht="13.35" customHeight="1"/>
    <row r="2652" s="39" customFormat="1" ht="13.35" customHeight="1"/>
    <row r="2653" s="39" customFormat="1" ht="13.35" customHeight="1"/>
    <row r="2654" s="39" customFormat="1" ht="13.35" customHeight="1"/>
    <row r="2655" s="39" customFormat="1" ht="13.35" customHeight="1"/>
    <row r="2656" s="39" customFormat="1" ht="13.35" customHeight="1"/>
    <row r="2657" s="39" customFormat="1" ht="13.35" customHeight="1"/>
    <row r="2658" s="39" customFormat="1" ht="13.35" customHeight="1"/>
    <row r="2659" s="39" customFormat="1" ht="13.35" customHeight="1"/>
    <row r="2660" s="39" customFormat="1" ht="13.35" customHeight="1"/>
    <row r="2661" s="39" customFormat="1" ht="13.35" customHeight="1"/>
    <row r="2662" s="39" customFormat="1" ht="13.35" customHeight="1"/>
    <row r="2663" s="39" customFormat="1" ht="13.35" customHeight="1"/>
    <row r="2664" s="39" customFormat="1" ht="13.35" customHeight="1"/>
    <row r="2665" s="39" customFormat="1" ht="13.35" customHeight="1"/>
    <row r="2666" s="39" customFormat="1" ht="13.35" customHeight="1"/>
    <row r="2667" s="39" customFormat="1" ht="13.35" customHeight="1"/>
    <row r="2668" s="39" customFormat="1" ht="13.35" customHeight="1"/>
    <row r="2669" s="39" customFormat="1" ht="13.35" customHeight="1"/>
    <row r="2670" s="39" customFormat="1" ht="13.35" customHeight="1"/>
    <row r="2671" s="39" customFormat="1" ht="13.35" customHeight="1"/>
    <row r="2672" s="39" customFormat="1" ht="13.35" customHeight="1"/>
    <row r="2673" s="39" customFormat="1" ht="13.35" customHeight="1"/>
    <row r="2674" s="39" customFormat="1" ht="13.35" customHeight="1"/>
    <row r="2675" s="39" customFormat="1" ht="13.35" customHeight="1"/>
    <row r="2676" s="39" customFormat="1" ht="13.35" customHeight="1"/>
    <row r="2677" s="39" customFormat="1" ht="13.35" customHeight="1"/>
    <row r="2678" s="39" customFormat="1" ht="13.35" customHeight="1"/>
    <row r="2679" s="39" customFormat="1" ht="13.35" customHeight="1"/>
    <row r="2680" s="39" customFormat="1" ht="13.35" customHeight="1"/>
    <row r="2681" s="39" customFormat="1" ht="13.35" customHeight="1"/>
    <row r="2682" s="39" customFormat="1" ht="13.35" customHeight="1"/>
    <row r="2683" s="39" customFormat="1" ht="13.35" customHeight="1"/>
    <row r="2684" s="39" customFormat="1" ht="13.35" customHeight="1"/>
    <row r="2685" s="39" customFormat="1" ht="13.35" customHeight="1"/>
    <row r="2686" s="39" customFormat="1" ht="13.35" customHeight="1"/>
    <row r="2687" s="39" customFormat="1" ht="13.35" customHeight="1"/>
    <row r="2688" s="39" customFormat="1" ht="13.35" customHeight="1"/>
    <row r="2689" s="39" customFormat="1" ht="13.35" customHeight="1"/>
    <row r="2690" s="39" customFormat="1" ht="13.35" customHeight="1"/>
    <row r="2691" s="39" customFormat="1" ht="13.35" customHeight="1"/>
    <row r="2692" s="39" customFormat="1" ht="13.35" customHeight="1"/>
    <row r="2693" s="39" customFormat="1" ht="13.35" customHeight="1"/>
    <row r="2694" s="39" customFormat="1" ht="13.35" customHeight="1"/>
    <row r="2695" s="39" customFormat="1" ht="13.35" customHeight="1"/>
    <row r="2696" s="39" customFormat="1" ht="13.35" customHeight="1"/>
    <row r="2697" s="39" customFormat="1" ht="13.35" customHeight="1"/>
    <row r="2698" s="39" customFormat="1" ht="13.35" customHeight="1"/>
    <row r="2699" s="39" customFormat="1" ht="13.35" customHeight="1"/>
    <row r="2700" s="39" customFormat="1" ht="13.35" customHeight="1"/>
    <row r="2701" s="39" customFormat="1" ht="13.35" customHeight="1"/>
    <row r="2702" s="39" customFormat="1" ht="13.35" customHeight="1"/>
    <row r="2703" s="39" customFormat="1" ht="13.35" customHeight="1"/>
    <row r="2704" s="39" customFormat="1" ht="13.35" customHeight="1"/>
    <row r="2705" s="39" customFormat="1" ht="13.35" customHeight="1"/>
    <row r="2706" s="39" customFormat="1" ht="13.35" customHeight="1"/>
    <row r="2707" s="39" customFormat="1" ht="13.35" customHeight="1"/>
    <row r="2708" s="39" customFormat="1" ht="13.35" customHeight="1"/>
    <row r="2709" s="39" customFormat="1" ht="13.35" customHeight="1"/>
    <row r="2710" s="39" customFormat="1" ht="13.35" customHeight="1"/>
    <row r="2711" s="39" customFormat="1" ht="13.35" customHeight="1"/>
    <row r="2712" s="39" customFormat="1" ht="13.35" customHeight="1"/>
    <row r="2713" s="39" customFormat="1" ht="13.35" customHeight="1"/>
    <row r="2714" s="39" customFormat="1" ht="13.35" customHeight="1"/>
    <row r="2715" s="39" customFormat="1" ht="13.35" customHeight="1"/>
    <row r="2716" s="39" customFormat="1" ht="13.35" customHeight="1"/>
    <row r="2717" s="39" customFormat="1" ht="13.35" customHeight="1"/>
    <row r="2718" s="39" customFormat="1" ht="13.35" customHeight="1"/>
    <row r="2719" s="39" customFormat="1" ht="13.35" customHeight="1"/>
    <row r="2720" s="39" customFormat="1" ht="13.35" customHeight="1"/>
    <row r="2721" s="39" customFormat="1" ht="13.35" customHeight="1"/>
    <row r="2722" s="39" customFormat="1" ht="13.35" customHeight="1"/>
    <row r="2723" s="39" customFormat="1" ht="13.35" customHeight="1"/>
    <row r="2724" s="39" customFormat="1" ht="13.35" customHeight="1"/>
    <row r="2725" s="39" customFormat="1" ht="13.35" customHeight="1"/>
    <row r="2726" s="39" customFormat="1" ht="13.35" customHeight="1"/>
    <row r="2727" s="39" customFormat="1" ht="13.35" customHeight="1"/>
    <row r="2728" s="39" customFormat="1" ht="13.35" customHeight="1"/>
    <row r="2729" s="39" customFormat="1" ht="13.35" customHeight="1"/>
    <row r="2730" s="39" customFormat="1" ht="13.35" customHeight="1"/>
    <row r="2731" s="39" customFormat="1" ht="13.35" customHeight="1"/>
    <row r="2732" s="39" customFormat="1" ht="13.35" customHeight="1"/>
    <row r="2733" s="39" customFormat="1" ht="13.35" customHeight="1"/>
    <row r="2734" s="39" customFormat="1" ht="13.35" customHeight="1"/>
    <row r="2735" s="39" customFormat="1" ht="13.35" customHeight="1"/>
    <row r="2736" s="39" customFormat="1" ht="13.35" customHeight="1"/>
    <row r="2737" s="39" customFormat="1" ht="13.35" customHeight="1"/>
    <row r="2738" s="39" customFormat="1" ht="13.35" customHeight="1"/>
    <row r="2739" s="39" customFormat="1" ht="13.35" customHeight="1"/>
    <row r="2740" s="39" customFormat="1" ht="13.35" customHeight="1"/>
    <row r="2741" s="39" customFormat="1" ht="13.35" customHeight="1"/>
    <row r="2742" s="39" customFormat="1" ht="13.35" customHeight="1"/>
    <row r="2743" s="39" customFormat="1" ht="13.35" customHeight="1"/>
    <row r="2744" s="39" customFormat="1" ht="13.35" customHeight="1"/>
    <row r="2745" s="39" customFormat="1" ht="13.35" customHeight="1"/>
    <row r="2746" s="39" customFormat="1" ht="13.35" customHeight="1"/>
    <row r="2747" s="39" customFormat="1" ht="13.35" customHeight="1"/>
    <row r="2748" s="39" customFormat="1" ht="13.35" customHeight="1"/>
    <row r="2749" s="39" customFormat="1" ht="13.35" customHeight="1"/>
    <row r="2750" s="39" customFormat="1" ht="13.35" customHeight="1"/>
    <row r="2751" s="39" customFormat="1" ht="13.35" customHeight="1"/>
    <row r="2752" s="39" customFormat="1" ht="13.35" customHeight="1"/>
    <row r="2753" s="39" customFormat="1" ht="13.35" customHeight="1"/>
    <row r="2754" s="39" customFormat="1" ht="13.35" customHeight="1"/>
    <row r="2755" s="39" customFormat="1" ht="13.35" customHeight="1"/>
    <row r="2756" s="39" customFormat="1" ht="13.35" customHeight="1"/>
    <row r="2757" s="39" customFormat="1" ht="13.35" customHeight="1"/>
    <row r="2758" s="39" customFormat="1" ht="13.35" customHeight="1"/>
    <row r="2759" s="39" customFormat="1" ht="13.35" customHeight="1"/>
    <row r="2760" s="39" customFormat="1" ht="13.35" customHeight="1"/>
    <row r="2761" s="39" customFormat="1" ht="13.35" customHeight="1"/>
    <row r="2762" s="39" customFormat="1" ht="13.35" customHeight="1"/>
    <row r="2763" s="39" customFormat="1" ht="13.35" customHeight="1"/>
    <row r="2764" s="39" customFormat="1" ht="13.35" customHeight="1"/>
    <row r="2765" s="39" customFormat="1" ht="13.35" customHeight="1"/>
    <row r="2766" s="39" customFormat="1" ht="13.35" customHeight="1"/>
    <row r="2767" s="39" customFormat="1" ht="13.35" customHeight="1"/>
    <row r="2768" s="39" customFormat="1" ht="13.35" customHeight="1"/>
    <row r="2769" s="39" customFormat="1" ht="13.35" customHeight="1"/>
    <row r="2770" s="39" customFormat="1" ht="13.35" customHeight="1"/>
    <row r="2771" s="39" customFormat="1" ht="13.35" customHeight="1"/>
    <row r="2772" s="39" customFormat="1" ht="13.35" customHeight="1"/>
    <row r="2773" s="39" customFormat="1" ht="13.35" customHeight="1"/>
    <row r="2774" s="39" customFormat="1" ht="13.35" customHeight="1"/>
    <row r="2775" s="39" customFormat="1" ht="13.35" customHeight="1"/>
    <row r="2776" s="39" customFormat="1" ht="13.35" customHeight="1"/>
    <row r="2777" s="39" customFormat="1" ht="13.35" customHeight="1"/>
    <row r="2778" s="39" customFormat="1" ht="13.35" customHeight="1"/>
    <row r="2779" s="39" customFormat="1" ht="13.35" customHeight="1"/>
    <row r="2780" s="39" customFormat="1" ht="13.35" customHeight="1"/>
    <row r="2781" s="39" customFormat="1" ht="13.35" customHeight="1"/>
    <row r="2782" s="39" customFormat="1" ht="13.35" customHeight="1"/>
    <row r="2783" s="39" customFormat="1" ht="13.35" customHeight="1"/>
    <row r="2784" s="39" customFormat="1" ht="13.35" customHeight="1"/>
    <row r="2785" s="39" customFormat="1" ht="13.35" customHeight="1"/>
    <row r="2786" s="39" customFormat="1" ht="13.35" customHeight="1"/>
    <row r="2787" s="39" customFormat="1" ht="13.35" customHeight="1"/>
    <row r="2788" s="39" customFormat="1" ht="13.35" customHeight="1"/>
    <row r="2789" s="39" customFormat="1" ht="13.35" customHeight="1"/>
    <row r="2790" s="39" customFormat="1" ht="13.35" customHeight="1"/>
    <row r="2791" s="39" customFormat="1" ht="13.35" customHeight="1"/>
    <row r="2792" s="39" customFormat="1" ht="13.35" customHeight="1"/>
    <row r="2793" s="39" customFormat="1" ht="13.35" customHeight="1"/>
    <row r="2794" s="39" customFormat="1" ht="13.35" customHeight="1"/>
    <row r="2795" s="39" customFormat="1" ht="13.35" customHeight="1"/>
    <row r="2796" s="39" customFormat="1" ht="13.35" customHeight="1"/>
    <row r="2797" s="39" customFormat="1" ht="13.35" customHeight="1"/>
    <row r="2798" s="39" customFormat="1" ht="13.35" customHeight="1"/>
    <row r="2799" s="39" customFormat="1" ht="13.35" customHeight="1"/>
    <row r="2800" s="39" customFormat="1" ht="13.35" customHeight="1"/>
    <row r="2801" s="39" customFormat="1" ht="13.35" customHeight="1"/>
    <row r="2802" s="39" customFormat="1" ht="13.35" customHeight="1"/>
    <row r="2803" s="39" customFormat="1" ht="13.35" customHeight="1"/>
    <row r="2804" s="39" customFormat="1" ht="13.35" customHeight="1"/>
    <row r="2805" s="39" customFormat="1" ht="13.35" customHeight="1"/>
    <row r="2806" s="39" customFormat="1" ht="13.35" customHeight="1"/>
    <row r="2807" s="39" customFormat="1" ht="13.35" customHeight="1"/>
    <row r="2808" s="39" customFormat="1" ht="13.35" customHeight="1"/>
    <row r="2809" s="39" customFormat="1" ht="13.35" customHeight="1"/>
    <row r="2810" s="39" customFormat="1" ht="13.35" customHeight="1"/>
    <row r="2811" s="39" customFormat="1" ht="13.35" customHeight="1"/>
    <row r="2812" s="39" customFormat="1" ht="13.35" customHeight="1"/>
    <row r="2813" s="39" customFormat="1" ht="13.35" customHeight="1"/>
    <row r="2814" s="39" customFormat="1" ht="13.35" customHeight="1"/>
    <row r="2815" s="39" customFormat="1" ht="13.35" customHeight="1"/>
    <row r="2816" s="39" customFormat="1" ht="13.35" customHeight="1"/>
    <row r="2817" s="39" customFormat="1" ht="13.35" customHeight="1"/>
    <row r="2818" s="39" customFormat="1" ht="13.35" customHeight="1"/>
    <row r="2819" s="39" customFormat="1" ht="13.35" customHeight="1"/>
    <row r="2820" s="39" customFormat="1" ht="13.35" customHeight="1"/>
    <row r="2821" s="39" customFormat="1" ht="13.35" customHeight="1"/>
    <row r="2822" s="39" customFormat="1" ht="13.35" customHeight="1"/>
    <row r="2823" s="39" customFormat="1" ht="13.35" customHeight="1"/>
    <row r="2824" s="39" customFormat="1" ht="13.35" customHeight="1"/>
    <row r="2825" s="39" customFormat="1" ht="13.35" customHeight="1"/>
    <row r="2826" s="39" customFormat="1" ht="13.35" customHeight="1"/>
    <row r="2827" s="39" customFormat="1" ht="13.35" customHeight="1"/>
    <row r="2828" s="39" customFormat="1" ht="13.35" customHeight="1"/>
    <row r="2829" s="39" customFormat="1" ht="13.35" customHeight="1"/>
    <row r="2830" s="39" customFormat="1" ht="13.35" customHeight="1"/>
    <row r="2831" s="39" customFormat="1" ht="13.35" customHeight="1"/>
    <row r="2832" s="39" customFormat="1" ht="13.35" customHeight="1"/>
    <row r="2833" s="39" customFormat="1" ht="13.35" customHeight="1"/>
    <row r="2834" s="39" customFormat="1" ht="13.35" customHeight="1"/>
    <row r="2835" s="39" customFormat="1" ht="13.35" customHeight="1"/>
    <row r="2836" s="39" customFormat="1" ht="13.35" customHeight="1"/>
    <row r="2837" s="39" customFormat="1" ht="13.35" customHeight="1"/>
    <row r="2838" s="39" customFormat="1" ht="13.35" customHeight="1"/>
    <row r="2839" s="39" customFormat="1" ht="13.35" customHeight="1"/>
    <row r="2840" s="39" customFormat="1" ht="13.35" customHeight="1"/>
    <row r="2841" s="39" customFormat="1" ht="13.35" customHeight="1"/>
    <row r="2842" s="39" customFormat="1" ht="13.35" customHeight="1"/>
    <row r="2843" s="39" customFormat="1" ht="13.35" customHeight="1"/>
    <row r="2844" s="39" customFormat="1" ht="13.35" customHeight="1"/>
    <row r="2845" s="39" customFormat="1" ht="13.35" customHeight="1"/>
    <row r="2846" s="39" customFormat="1" ht="13.35" customHeight="1"/>
    <row r="2847" s="39" customFormat="1" ht="13.35" customHeight="1"/>
    <row r="2848" s="39" customFormat="1" ht="13.35" customHeight="1"/>
    <row r="2849" s="39" customFormat="1" ht="13.35" customHeight="1"/>
    <row r="2850" s="39" customFormat="1" ht="13.35" customHeight="1"/>
    <row r="2851" s="39" customFormat="1" ht="13.35" customHeight="1"/>
    <row r="2852" s="39" customFormat="1" ht="13.35" customHeight="1"/>
    <row r="2853" s="39" customFormat="1" ht="13.35" customHeight="1"/>
    <row r="2854" s="39" customFormat="1" ht="13.35" customHeight="1"/>
    <row r="2855" s="39" customFormat="1" ht="13.35" customHeight="1"/>
    <row r="2856" s="39" customFormat="1" ht="13.35" customHeight="1"/>
    <row r="2857" s="39" customFormat="1" ht="13.35" customHeight="1"/>
    <row r="2858" s="39" customFormat="1" ht="13.35" customHeight="1"/>
    <row r="2859" s="39" customFormat="1" ht="13.35" customHeight="1"/>
    <row r="2860" s="39" customFormat="1" ht="13.35" customHeight="1"/>
    <row r="2861" s="39" customFormat="1" ht="13.35" customHeight="1"/>
    <row r="2862" s="39" customFormat="1" ht="13.35" customHeight="1"/>
    <row r="2863" s="39" customFormat="1" ht="13.35" customHeight="1"/>
    <row r="2864" s="39" customFormat="1" ht="13.35" customHeight="1"/>
    <row r="2865" s="39" customFormat="1" ht="13.35" customHeight="1"/>
    <row r="2866" s="39" customFormat="1" ht="13.35" customHeight="1"/>
    <row r="2867" s="39" customFormat="1" ht="13.35" customHeight="1"/>
    <row r="2868" s="39" customFormat="1" ht="13.35" customHeight="1"/>
    <row r="2869" s="39" customFormat="1" ht="13.35" customHeight="1"/>
    <row r="2870" s="39" customFormat="1" ht="13.35" customHeight="1"/>
    <row r="2871" s="39" customFormat="1" ht="13.35" customHeight="1"/>
    <row r="2872" s="39" customFormat="1" ht="13.35" customHeight="1"/>
    <row r="2873" s="39" customFormat="1" ht="13.35" customHeight="1"/>
    <row r="2874" s="39" customFormat="1" ht="13.35" customHeight="1"/>
    <row r="2875" s="39" customFormat="1" ht="13.35" customHeight="1"/>
    <row r="2876" s="39" customFormat="1" ht="13.35" customHeight="1"/>
    <row r="2877" s="39" customFormat="1" ht="13.35" customHeight="1"/>
    <row r="2878" s="39" customFormat="1" ht="13.35" customHeight="1"/>
    <row r="2879" s="39" customFormat="1" ht="13.35" customHeight="1"/>
    <row r="2880" s="39" customFormat="1" ht="13.35" customHeight="1"/>
    <row r="2881" s="39" customFormat="1" ht="13.35" customHeight="1"/>
    <row r="2882" s="39" customFormat="1" ht="13.35" customHeight="1"/>
    <row r="2883" s="39" customFormat="1" ht="13.35" customHeight="1"/>
    <row r="2884" s="39" customFormat="1" ht="13.35" customHeight="1"/>
    <row r="2885" s="39" customFormat="1" ht="13.35" customHeight="1"/>
    <row r="2886" s="39" customFormat="1" ht="13.35" customHeight="1"/>
    <row r="2887" s="39" customFormat="1" ht="13.35" customHeight="1"/>
    <row r="2888" s="39" customFormat="1" ht="13.35" customHeight="1"/>
    <row r="2889" s="39" customFormat="1" ht="13.35" customHeight="1"/>
    <row r="2890" s="39" customFormat="1" ht="13.35" customHeight="1"/>
    <row r="2891" s="39" customFormat="1" ht="13.35" customHeight="1"/>
    <row r="2892" s="39" customFormat="1" ht="13.35" customHeight="1"/>
    <row r="2893" s="39" customFormat="1" ht="13.35" customHeight="1"/>
    <row r="2894" s="39" customFormat="1" ht="13.35" customHeight="1"/>
    <row r="2895" s="39" customFormat="1" ht="13.35" customHeight="1"/>
    <row r="2896" s="39" customFormat="1" ht="13.35" customHeight="1"/>
    <row r="2897" s="39" customFormat="1" ht="13.35" customHeight="1"/>
    <row r="2898" s="39" customFormat="1" ht="13.35" customHeight="1"/>
    <row r="2899" s="39" customFormat="1" ht="13.35" customHeight="1"/>
    <row r="2900" s="39" customFormat="1" ht="13.35" customHeight="1"/>
    <row r="2901" s="39" customFormat="1" ht="13.35" customHeight="1"/>
    <row r="2902" s="39" customFormat="1" ht="13.35" customHeight="1"/>
    <row r="2903" s="39" customFormat="1" ht="13.35" customHeight="1"/>
    <row r="2904" s="39" customFormat="1" ht="13.35" customHeight="1"/>
    <row r="2905" s="39" customFormat="1" ht="13.35" customHeight="1"/>
    <row r="2906" s="39" customFormat="1" ht="13.35" customHeight="1"/>
    <row r="2907" s="39" customFormat="1" ht="13.35" customHeight="1"/>
    <row r="2908" s="39" customFormat="1" ht="13.35" customHeight="1"/>
    <row r="2909" s="39" customFormat="1" ht="13.35" customHeight="1"/>
    <row r="2910" s="39" customFormat="1" ht="13.35" customHeight="1"/>
    <row r="2911" s="39" customFormat="1" ht="13.35" customHeight="1"/>
    <row r="2912" s="39" customFormat="1" ht="13.35" customHeight="1"/>
    <row r="2913" s="39" customFormat="1" ht="13.35" customHeight="1"/>
    <row r="2914" s="39" customFormat="1" ht="13.35" customHeight="1"/>
    <row r="2915" s="39" customFormat="1" ht="13.35" customHeight="1"/>
    <row r="2916" s="39" customFormat="1" ht="13.35" customHeight="1"/>
    <row r="2917" s="39" customFormat="1" ht="13.35" customHeight="1"/>
    <row r="2918" s="39" customFormat="1" ht="13.35" customHeight="1"/>
    <row r="2919" s="39" customFormat="1" ht="13.35" customHeight="1"/>
    <row r="2920" s="39" customFormat="1" ht="13.35" customHeight="1"/>
    <row r="2921" s="39" customFormat="1" ht="13.35" customHeight="1"/>
    <row r="2922" s="39" customFormat="1" ht="13.35" customHeight="1"/>
    <row r="2923" s="39" customFormat="1" ht="13.35" customHeight="1"/>
    <row r="2924" s="39" customFormat="1" ht="13.35" customHeight="1"/>
    <row r="2925" s="39" customFormat="1" ht="13.35" customHeight="1"/>
    <row r="2926" s="39" customFormat="1" ht="13.35" customHeight="1"/>
    <row r="2927" s="39" customFormat="1" ht="13.35" customHeight="1"/>
    <row r="2928" s="39" customFormat="1" ht="13.35" customHeight="1"/>
    <row r="2929" s="39" customFormat="1" ht="13.35" customHeight="1"/>
    <row r="2930" s="39" customFormat="1" ht="13.35" customHeight="1"/>
    <row r="2931" s="39" customFormat="1" ht="13.35" customHeight="1"/>
    <row r="2932" s="39" customFormat="1" ht="13.35" customHeight="1"/>
    <row r="2933" s="39" customFormat="1" ht="13.35" customHeight="1"/>
    <row r="2934" s="39" customFormat="1" ht="13.35" customHeight="1"/>
    <row r="2935" s="39" customFormat="1" ht="13.35" customHeight="1"/>
    <row r="2936" s="39" customFormat="1" ht="13.35" customHeight="1"/>
    <row r="2937" s="39" customFormat="1" ht="13.35" customHeight="1"/>
    <row r="2938" s="39" customFormat="1" ht="13.35" customHeight="1"/>
    <row r="2939" s="39" customFormat="1" ht="13.35" customHeight="1"/>
    <row r="2940" s="39" customFormat="1" ht="13.35" customHeight="1"/>
    <row r="2941" s="39" customFormat="1" ht="13.35" customHeight="1"/>
    <row r="2942" s="39" customFormat="1" ht="13.35" customHeight="1"/>
    <row r="2943" s="39" customFormat="1" ht="13.35" customHeight="1"/>
    <row r="2944" s="39" customFormat="1" ht="13.35" customHeight="1"/>
    <row r="2945" s="39" customFormat="1" ht="13.35" customHeight="1"/>
    <row r="2946" s="39" customFormat="1" ht="13.35" customHeight="1"/>
    <row r="2947" s="39" customFormat="1" ht="13.35" customHeight="1"/>
    <row r="2948" s="39" customFormat="1" ht="13.35" customHeight="1"/>
    <row r="2949" s="39" customFormat="1" ht="13.35" customHeight="1"/>
    <row r="2950" s="39" customFormat="1" ht="13.35" customHeight="1"/>
    <row r="2951" s="39" customFormat="1" ht="13.35" customHeight="1"/>
    <row r="2952" s="39" customFormat="1" ht="13.35" customHeight="1"/>
    <row r="2953" s="39" customFormat="1" ht="13.35" customHeight="1"/>
    <row r="2954" s="39" customFormat="1" ht="13.35" customHeight="1"/>
    <row r="2955" s="39" customFormat="1" ht="13.35" customHeight="1"/>
    <row r="2956" s="39" customFormat="1" ht="13.35" customHeight="1"/>
    <row r="2957" s="39" customFormat="1" ht="13.35" customHeight="1"/>
    <row r="2958" s="39" customFormat="1" ht="13.35" customHeight="1"/>
    <row r="2959" s="39" customFormat="1" ht="13.35" customHeight="1"/>
    <row r="2960" s="39" customFormat="1" ht="13.35" customHeight="1"/>
    <row r="2961" s="39" customFormat="1" ht="13.35" customHeight="1"/>
    <row r="2962" s="39" customFormat="1" ht="13.35" customHeight="1"/>
    <row r="2963" s="39" customFormat="1" ht="13.35" customHeight="1"/>
    <row r="2964" s="39" customFormat="1" ht="13.35" customHeight="1"/>
    <row r="2965" s="39" customFormat="1" ht="13.35" customHeight="1"/>
    <row r="2966" s="39" customFormat="1" ht="13.35" customHeight="1"/>
    <row r="2967" s="39" customFormat="1" ht="13.35" customHeight="1"/>
    <row r="2968" s="39" customFormat="1" ht="13.35" customHeight="1"/>
    <row r="2969" s="39" customFormat="1" ht="13.35" customHeight="1"/>
    <row r="2970" s="39" customFormat="1" ht="13.35" customHeight="1"/>
    <row r="2971" s="39" customFormat="1" ht="13.35" customHeight="1"/>
    <row r="2972" s="39" customFormat="1" ht="13.35" customHeight="1"/>
    <row r="2973" s="39" customFormat="1" ht="13.35" customHeight="1"/>
    <row r="2974" s="39" customFormat="1" ht="13.35" customHeight="1"/>
    <row r="2975" s="39" customFormat="1" ht="13.35" customHeight="1"/>
    <row r="2976" s="39" customFormat="1" ht="13.35" customHeight="1"/>
    <row r="2977" s="39" customFormat="1" ht="13.35" customHeight="1"/>
    <row r="2978" s="39" customFormat="1" ht="13.35" customHeight="1"/>
    <row r="2979" s="39" customFormat="1" ht="13.35" customHeight="1"/>
    <row r="2980" s="39" customFormat="1" ht="13.35" customHeight="1"/>
    <row r="2981" s="39" customFormat="1" ht="13.35" customHeight="1"/>
    <row r="2982" s="39" customFormat="1" ht="13.35" customHeight="1"/>
    <row r="2983" s="39" customFormat="1" ht="13.35" customHeight="1"/>
    <row r="2984" s="39" customFormat="1" ht="13.35" customHeight="1"/>
    <row r="2985" s="39" customFormat="1" ht="13.35" customHeight="1"/>
    <row r="2986" s="39" customFormat="1" ht="13.35" customHeight="1"/>
    <row r="2987" s="39" customFormat="1" ht="13.35" customHeight="1"/>
    <row r="2988" s="39" customFormat="1" ht="13.35" customHeight="1"/>
    <row r="2989" s="39" customFormat="1" ht="13.35" customHeight="1"/>
    <row r="2990" s="39" customFormat="1" ht="13.35" customHeight="1"/>
    <row r="2991" s="39" customFormat="1" ht="13.35" customHeight="1"/>
    <row r="2992" s="39" customFormat="1" ht="13.35" customHeight="1"/>
    <row r="2993" s="39" customFormat="1" ht="13.35" customHeight="1"/>
    <row r="2994" s="39" customFormat="1" ht="13.35" customHeight="1"/>
    <row r="2995" s="39" customFormat="1" ht="13.35" customHeight="1"/>
    <row r="2996" s="39" customFormat="1" ht="13.35" customHeight="1"/>
    <row r="2997" s="39" customFormat="1" ht="13.35" customHeight="1"/>
    <row r="2998" s="39" customFormat="1" ht="13.35" customHeight="1"/>
    <row r="2999" s="39" customFormat="1" ht="13.35" customHeight="1"/>
    <row r="3000" s="39" customFormat="1" ht="13.35" customHeight="1"/>
    <row r="3001" s="39" customFormat="1" ht="13.35" customHeight="1"/>
    <row r="3002" s="39" customFormat="1" ht="13.35" customHeight="1"/>
    <row r="3003" s="39" customFormat="1" ht="13.35" customHeight="1"/>
    <row r="3004" s="39" customFormat="1" ht="13.35" customHeight="1"/>
    <row r="3005" s="39" customFormat="1" ht="13.35" customHeight="1"/>
    <row r="3006" s="39" customFormat="1" ht="13.35" customHeight="1"/>
    <row r="3007" s="39" customFormat="1" ht="13.35" customHeight="1"/>
    <row r="3008" s="39" customFormat="1" ht="13.35" customHeight="1"/>
    <row r="3009" s="39" customFormat="1" ht="13.35" customHeight="1"/>
    <row r="3010" s="39" customFormat="1" ht="13.35" customHeight="1"/>
    <row r="3011" s="39" customFormat="1" ht="13.35" customHeight="1"/>
    <row r="3012" s="39" customFormat="1" ht="13.35" customHeight="1"/>
    <row r="3013" s="39" customFormat="1" ht="13.35" customHeight="1"/>
    <row r="3014" s="39" customFormat="1" ht="13.35" customHeight="1"/>
    <row r="3015" s="39" customFormat="1" ht="13.35" customHeight="1"/>
    <row r="3016" s="39" customFormat="1" ht="13.35" customHeight="1"/>
    <row r="3017" s="39" customFormat="1" ht="13.35" customHeight="1"/>
    <row r="3018" s="39" customFormat="1" ht="13.35" customHeight="1"/>
    <row r="3019" s="39" customFormat="1" ht="13.35" customHeight="1"/>
    <row r="3020" s="39" customFormat="1" ht="13.35" customHeight="1"/>
    <row r="3021" s="39" customFormat="1" ht="13.35" customHeight="1"/>
    <row r="3022" s="39" customFormat="1" ht="13.35" customHeight="1"/>
    <row r="3023" s="39" customFormat="1" ht="13.35" customHeight="1"/>
    <row r="3024" s="39" customFormat="1" ht="13.35" customHeight="1"/>
    <row r="3025" s="39" customFormat="1" ht="13.35" customHeight="1"/>
    <row r="3026" s="39" customFormat="1" ht="13.35" customHeight="1"/>
    <row r="3027" s="39" customFormat="1" ht="13.35" customHeight="1"/>
    <row r="3028" s="39" customFormat="1" ht="13.35" customHeight="1"/>
    <row r="3029" s="39" customFormat="1" ht="13.35" customHeight="1"/>
    <row r="3030" s="39" customFormat="1" ht="13.35" customHeight="1"/>
    <row r="3031" s="39" customFormat="1" ht="13.35" customHeight="1"/>
    <row r="3032" s="39" customFormat="1" ht="13.35" customHeight="1"/>
    <row r="3033" s="39" customFormat="1" ht="13.35" customHeight="1"/>
    <row r="3034" s="39" customFormat="1" ht="13.35" customHeight="1"/>
    <row r="3035" s="39" customFormat="1" ht="13.35" customHeight="1"/>
    <row r="3036" s="39" customFormat="1" ht="13.35" customHeight="1"/>
    <row r="3037" s="39" customFormat="1" ht="13.35" customHeight="1"/>
    <row r="3038" s="39" customFormat="1" ht="13.35" customHeight="1"/>
    <row r="3039" s="39" customFormat="1" ht="13.35" customHeight="1"/>
    <row r="3040" s="39" customFormat="1" ht="13.35" customHeight="1"/>
    <row r="3041" s="39" customFormat="1" ht="13.35" customHeight="1"/>
    <row r="3042" s="39" customFormat="1" ht="13.35" customHeight="1"/>
    <row r="3043" s="39" customFormat="1" ht="13.35" customHeight="1"/>
    <row r="3044" s="39" customFormat="1" ht="13.35" customHeight="1"/>
    <row r="3045" s="39" customFormat="1" ht="13.35" customHeight="1"/>
    <row r="3046" s="39" customFormat="1" ht="13.35" customHeight="1"/>
    <row r="3047" s="39" customFormat="1" ht="13.35" customHeight="1"/>
    <row r="3048" s="39" customFormat="1" ht="13.35" customHeight="1"/>
    <row r="3049" s="39" customFormat="1" ht="13.35" customHeight="1"/>
    <row r="3050" s="39" customFormat="1" ht="13.35" customHeight="1"/>
    <row r="3051" s="39" customFormat="1" ht="13.35" customHeight="1"/>
    <row r="3052" s="39" customFormat="1" ht="13.35" customHeight="1"/>
    <row r="3053" s="39" customFormat="1" ht="13.35" customHeight="1"/>
    <row r="3054" s="39" customFormat="1" ht="13.35" customHeight="1"/>
    <row r="3055" s="39" customFormat="1" ht="13.35" customHeight="1"/>
    <row r="3056" s="39" customFormat="1" ht="13.35" customHeight="1"/>
    <row r="3057" s="39" customFormat="1" ht="13.35" customHeight="1"/>
    <row r="3058" s="39" customFormat="1" ht="13.35" customHeight="1"/>
    <row r="3059" s="39" customFormat="1" ht="13.35" customHeight="1"/>
    <row r="3060" s="39" customFormat="1" ht="13.35" customHeight="1"/>
    <row r="3061" s="39" customFormat="1" ht="13.35" customHeight="1"/>
    <row r="3062" s="39" customFormat="1" ht="13.35" customHeight="1"/>
    <row r="3063" s="39" customFormat="1" ht="13.35" customHeight="1"/>
    <row r="3064" s="39" customFormat="1" ht="13.35" customHeight="1"/>
    <row r="3065" s="39" customFormat="1" ht="13.35" customHeight="1"/>
    <row r="3066" s="39" customFormat="1" ht="13.35" customHeight="1"/>
    <row r="3067" s="39" customFormat="1" ht="13.35" customHeight="1"/>
    <row r="3068" s="39" customFormat="1" ht="13.35" customHeight="1"/>
    <row r="3069" s="39" customFormat="1" ht="13.35" customHeight="1"/>
    <row r="3070" s="39" customFormat="1" ht="13.35" customHeight="1"/>
    <row r="3071" s="39" customFormat="1" ht="13.35" customHeight="1"/>
    <row r="3072" s="39" customFormat="1" ht="13.35" customHeight="1"/>
    <row r="3073" s="39" customFormat="1" ht="13.35" customHeight="1"/>
    <row r="3074" s="39" customFormat="1" ht="13.35" customHeight="1"/>
    <row r="3075" s="39" customFormat="1" ht="13.35" customHeight="1"/>
    <row r="3076" s="39" customFormat="1" ht="13.35" customHeight="1"/>
    <row r="3077" s="39" customFormat="1" ht="13.35" customHeight="1"/>
    <row r="3078" s="39" customFormat="1" ht="13.35" customHeight="1"/>
    <row r="3079" s="39" customFormat="1" ht="13.35" customHeight="1"/>
    <row r="3080" s="39" customFormat="1" ht="13.35" customHeight="1"/>
    <row r="3081" s="39" customFormat="1" ht="13.35" customHeight="1"/>
    <row r="3082" s="39" customFormat="1" ht="13.35" customHeight="1"/>
    <row r="3083" s="39" customFormat="1" ht="13.35" customHeight="1"/>
    <row r="3084" s="39" customFormat="1" ht="13.35" customHeight="1"/>
    <row r="3085" s="39" customFormat="1" ht="13.35" customHeight="1"/>
    <row r="3086" s="39" customFormat="1" ht="13.35" customHeight="1"/>
    <row r="3087" s="39" customFormat="1" ht="13.35" customHeight="1"/>
    <row r="3088" s="39" customFormat="1" ht="13.35" customHeight="1"/>
    <row r="3089" s="39" customFormat="1" ht="13.35" customHeight="1"/>
    <row r="3090" s="39" customFormat="1" ht="13.35" customHeight="1"/>
    <row r="3091" s="39" customFormat="1" ht="13.35" customHeight="1"/>
    <row r="3092" s="39" customFormat="1" ht="13.35" customHeight="1"/>
    <row r="3093" s="39" customFormat="1" ht="13.35" customHeight="1"/>
    <row r="3094" s="39" customFormat="1" ht="13.35" customHeight="1"/>
    <row r="3095" s="39" customFormat="1" ht="13.35" customHeight="1"/>
    <row r="3096" s="39" customFormat="1" ht="13.35" customHeight="1"/>
    <row r="3097" s="39" customFormat="1" ht="13.35" customHeight="1"/>
    <row r="3098" s="39" customFormat="1" ht="13.35" customHeight="1"/>
    <row r="3099" s="39" customFormat="1" ht="13.35" customHeight="1"/>
    <row r="3100" s="39" customFormat="1" ht="13.35" customHeight="1"/>
    <row r="3101" s="39" customFormat="1" ht="13.35" customHeight="1"/>
    <row r="3102" s="39" customFormat="1" ht="13.35" customHeight="1"/>
    <row r="3103" s="39" customFormat="1" ht="13.35" customHeight="1"/>
    <row r="3104" s="39" customFormat="1" ht="13.35" customHeight="1"/>
    <row r="3105" s="39" customFormat="1" ht="13.35" customHeight="1"/>
    <row r="3106" s="39" customFormat="1" ht="13.35" customHeight="1"/>
    <row r="3107" s="39" customFormat="1" ht="13.35" customHeight="1"/>
    <row r="3108" s="39" customFormat="1" ht="13.35" customHeight="1"/>
    <row r="3109" s="39" customFormat="1" ht="13.35" customHeight="1"/>
    <row r="3110" s="39" customFormat="1" ht="13.35" customHeight="1"/>
    <row r="3111" s="39" customFormat="1" ht="13.35" customHeight="1"/>
    <row r="3112" s="39" customFormat="1" ht="13.35" customHeight="1"/>
    <row r="3113" s="39" customFormat="1" ht="13.35" customHeight="1"/>
    <row r="3114" s="39" customFormat="1" ht="13.35" customHeight="1"/>
    <row r="3115" s="39" customFormat="1" ht="13.35" customHeight="1"/>
    <row r="3116" s="39" customFormat="1" ht="13.35" customHeight="1"/>
    <row r="3117" s="39" customFormat="1" ht="13.35" customHeight="1"/>
    <row r="3118" s="39" customFormat="1" ht="13.35" customHeight="1"/>
    <row r="3119" s="39" customFormat="1" ht="13.35" customHeight="1"/>
    <row r="3120" s="39" customFormat="1" ht="13.35" customHeight="1"/>
    <row r="3121" s="39" customFormat="1" ht="13.35" customHeight="1"/>
    <row r="3122" s="39" customFormat="1" ht="13.35" customHeight="1"/>
    <row r="3123" s="39" customFormat="1" ht="13.35" customHeight="1"/>
    <row r="3124" s="39" customFormat="1" ht="13.35" customHeight="1"/>
    <row r="3125" s="39" customFormat="1" ht="13.35" customHeight="1"/>
    <row r="3126" s="39" customFormat="1" ht="13.35" customHeight="1"/>
    <row r="3127" s="39" customFormat="1" ht="13.35" customHeight="1"/>
    <row r="3128" s="39" customFormat="1" ht="13.35" customHeight="1"/>
    <row r="3129" s="39" customFormat="1" ht="13.35" customHeight="1"/>
    <row r="3130" s="39" customFormat="1" ht="13.35" customHeight="1"/>
    <row r="3131" s="39" customFormat="1" ht="13.35" customHeight="1"/>
    <row r="3132" s="39" customFormat="1" ht="13.35" customHeight="1"/>
    <row r="3133" s="39" customFormat="1" ht="13.35" customHeight="1"/>
    <row r="3134" s="39" customFormat="1" ht="13.35" customHeight="1"/>
    <row r="3135" s="39" customFormat="1" ht="13.35" customHeight="1"/>
    <row r="3136" s="39" customFormat="1" ht="13.35" customHeight="1"/>
    <row r="3137" s="39" customFormat="1" ht="13.35" customHeight="1"/>
    <row r="3138" s="39" customFormat="1" ht="13.35" customHeight="1"/>
    <row r="3139" s="39" customFormat="1" ht="13.35" customHeight="1"/>
    <row r="3140" s="39" customFormat="1" ht="13.35" customHeight="1"/>
    <row r="3141" s="39" customFormat="1" ht="13.35" customHeight="1"/>
    <row r="3142" s="39" customFormat="1" ht="13.35" customHeight="1"/>
    <row r="3143" s="39" customFormat="1" ht="13.35" customHeight="1"/>
    <row r="3144" s="39" customFormat="1" ht="13.35" customHeight="1"/>
    <row r="3145" s="39" customFormat="1" ht="13.35" customHeight="1"/>
    <row r="3146" s="39" customFormat="1" ht="13.35" customHeight="1"/>
    <row r="3147" s="39" customFormat="1" ht="13.35" customHeight="1"/>
    <row r="3148" s="39" customFormat="1" ht="13.35" customHeight="1"/>
    <row r="3149" s="39" customFormat="1" ht="13.35" customHeight="1"/>
    <row r="3150" s="39" customFormat="1" ht="13.35" customHeight="1"/>
    <row r="3151" s="39" customFormat="1" ht="13.35" customHeight="1"/>
    <row r="3152" s="39" customFormat="1" ht="13.35" customHeight="1"/>
    <row r="3153" spans="2:9" s="39" customFormat="1" ht="13.35" customHeight="1"/>
    <row r="3154" spans="2:9" s="39" customFormat="1" ht="13.35" customHeight="1"/>
    <row r="3155" spans="2:9" s="39" customFormat="1" ht="13.35" customHeight="1"/>
    <row r="3156" spans="2:9" s="39" customFormat="1" ht="13.35" customHeight="1"/>
    <row r="3157" spans="2:9" s="39" customFormat="1" ht="13.35" customHeight="1"/>
    <row r="3158" spans="2:9" s="39" customFormat="1" ht="13.35" customHeight="1"/>
    <row r="3159" spans="2:9" s="39" customFormat="1" ht="13.35" customHeight="1"/>
    <row r="3160" spans="2:9" s="39" customFormat="1" ht="13.35" customHeight="1"/>
    <row r="3161" spans="2:9" s="39" customFormat="1" ht="13.35" customHeight="1"/>
    <row r="3162" spans="2:9" s="39" customFormat="1" ht="13.35" customHeight="1"/>
    <row r="3163" spans="2:9" s="39" customFormat="1" ht="13.35" customHeight="1"/>
    <row r="3164" spans="2:9" s="39" customFormat="1" ht="13.35" customHeight="1"/>
    <row r="3165" spans="2:9" s="39" customFormat="1" ht="13.35" customHeight="1"/>
    <row r="3166" spans="2:9">
      <c r="B3166" s="39"/>
      <c r="C3166" s="39"/>
      <c r="D3166" s="39"/>
      <c r="E3166" s="39"/>
      <c r="F3166" s="39"/>
      <c r="H3166" s="39"/>
      <c r="I3166" s="39"/>
    </row>
  </sheetData>
  <mergeCells count="2">
    <mergeCell ref="B4:C4"/>
    <mergeCell ref="B23:C23"/>
  </mergeCells>
  <phoneticPr fontId="5" type="noConversion"/>
  <hyperlinks>
    <hyperlink ref="H43" location="CONTENTS!A1" display="CONTENTS!A1"/>
  </hyperlinks>
  <pageMargins left="0.98425196850393704" right="0.98425196850393704" top="0.98425196850393704" bottom="0.98425196850393704" header="0.51181102362204722" footer="0.51181102362204722"/>
  <pageSetup paperSize="9" scale="77" orientation="landscape" r:id="rId1"/>
  <headerFooter alignWithMargins="0"/>
</worksheet>
</file>

<file path=xl/worksheets/sheet44.xml><?xml version="1.0" encoding="utf-8"?>
<worksheet xmlns="http://schemas.openxmlformats.org/spreadsheetml/2006/main" xmlns:r="http://schemas.openxmlformats.org/officeDocument/2006/relationships">
  <sheetPr codeName="Sheet45" enableFormatConditionsCalculation="0">
    <pageSetUpPr fitToPage="1"/>
  </sheetPr>
  <dimension ref="A1:AF2974"/>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0.7109375" style="167" customWidth="1"/>
    <col min="4" max="4" width="14" style="33" customWidth="1"/>
    <col min="5" max="5" width="14.7109375" style="33" customWidth="1"/>
    <col min="6" max="6" width="12.5703125" style="34" customWidth="1"/>
    <col min="7" max="7" width="13.140625" style="5" customWidth="1"/>
    <col min="8" max="8" width="14.140625" style="5" customWidth="1"/>
    <col min="9" max="9" width="16" style="5" customWidth="1"/>
    <col min="10" max="10" width="14.85546875" style="5" customWidth="1"/>
    <col min="11" max="11" width="13.140625" style="5" customWidth="1"/>
    <col min="12" max="12" width="14.5703125" style="5" customWidth="1"/>
    <col min="13" max="13" width="13.28515625" style="5" customWidth="1"/>
    <col min="14" max="14" width="13.42578125" style="5" customWidth="1"/>
    <col min="15" max="16" width="10.7109375" style="5" customWidth="1"/>
    <col min="17" max="17" width="14" style="5" customWidth="1"/>
    <col min="18" max="20" width="10.7109375" style="5" customWidth="1"/>
    <col min="21" max="25" width="9.140625" style="10"/>
    <col min="26" max="26" width="10" style="10" bestFit="1" customWidth="1"/>
    <col min="27" max="32" width="9.140625" style="10"/>
    <col min="33" max="16384" width="9.140625" style="11"/>
  </cols>
  <sheetData>
    <row r="1" spans="1:32" s="109" customFormat="1" ht="15" customHeight="1">
      <c r="A1" s="426" t="s">
        <v>228</v>
      </c>
      <c r="B1" s="112"/>
      <c r="C1" s="112"/>
      <c r="D1" s="113"/>
      <c r="E1" s="113"/>
      <c r="F1" s="126"/>
      <c r="G1" s="1"/>
      <c r="H1" s="1"/>
      <c r="I1" s="1"/>
      <c r="J1" s="1"/>
      <c r="K1" s="1"/>
      <c r="L1" s="1"/>
      <c r="M1" s="1"/>
      <c r="N1" s="1"/>
      <c r="O1" s="1"/>
      <c r="P1" s="1"/>
      <c r="Q1" s="1"/>
      <c r="R1" s="1"/>
      <c r="S1" s="1"/>
      <c r="T1" s="1"/>
      <c r="U1" s="3"/>
      <c r="V1" s="3"/>
      <c r="W1" s="3"/>
      <c r="X1" s="3"/>
      <c r="Y1" s="3"/>
      <c r="Z1" s="3"/>
      <c r="AA1" s="3"/>
      <c r="AB1" s="3"/>
      <c r="AC1" s="3"/>
      <c r="AD1" s="3"/>
      <c r="AE1" s="3"/>
      <c r="AF1" s="3"/>
    </row>
    <row r="2" spans="1:32" s="109" customFormat="1" ht="15" customHeight="1">
      <c r="A2" s="196"/>
      <c r="B2" s="197" t="s">
        <v>162</v>
      </c>
      <c r="C2" s="198"/>
      <c r="D2" s="357" t="s">
        <v>257</v>
      </c>
      <c r="E2" s="358"/>
      <c r="F2" s="359"/>
      <c r="G2" s="358"/>
      <c r="H2" s="358"/>
      <c r="I2" s="358"/>
      <c r="J2" s="358"/>
      <c r="K2" s="359"/>
      <c r="L2" s="359"/>
      <c r="M2" s="358"/>
      <c r="N2" s="360"/>
      <c r="O2" s="1"/>
      <c r="P2" s="1"/>
      <c r="Q2" s="1"/>
      <c r="R2" s="1"/>
      <c r="S2" s="1"/>
      <c r="T2" s="1"/>
      <c r="U2" s="3"/>
      <c r="V2" s="3"/>
      <c r="W2" s="3"/>
      <c r="X2" s="3"/>
      <c r="Y2" s="3"/>
      <c r="Z2" s="3"/>
      <c r="AA2" s="3"/>
      <c r="AB2" s="3"/>
      <c r="AC2" s="3"/>
      <c r="AD2" s="3"/>
      <c r="AE2" s="3"/>
      <c r="AF2" s="3"/>
    </row>
    <row r="3" spans="1:32" s="109" customFormat="1" ht="15" customHeight="1">
      <c r="A3" s="250"/>
      <c r="B3" s="251" t="s">
        <v>97</v>
      </c>
      <c r="C3" s="252"/>
      <c r="D3" s="212" t="s">
        <v>104</v>
      </c>
      <c r="E3" s="200"/>
      <c r="F3" s="201" t="s">
        <v>105</v>
      </c>
      <c r="G3" s="202"/>
      <c r="H3" s="200"/>
      <c r="I3" s="203" t="s">
        <v>106</v>
      </c>
      <c r="J3" s="202"/>
      <c r="K3" s="204"/>
      <c r="L3" s="205"/>
      <c r="M3" s="206" t="s">
        <v>80</v>
      </c>
      <c r="N3" s="207" t="s">
        <v>80</v>
      </c>
      <c r="O3" s="1"/>
      <c r="P3" s="1"/>
      <c r="Q3" s="1"/>
      <c r="R3" s="1"/>
      <c r="S3" s="1"/>
      <c r="T3" s="1"/>
      <c r="U3" s="3"/>
      <c r="V3" s="3"/>
      <c r="W3" s="3"/>
      <c r="X3" s="3"/>
      <c r="Y3" s="3"/>
      <c r="Z3" s="3"/>
      <c r="AA3" s="3"/>
      <c r="AB3" s="3"/>
      <c r="AC3" s="3"/>
      <c r="AD3" s="3"/>
      <c r="AE3" s="3"/>
      <c r="AF3" s="3"/>
    </row>
    <row r="4" spans="1:32" s="111" customFormat="1" ht="66.2" customHeight="1">
      <c r="A4" s="116"/>
      <c r="B4" s="603" t="s">
        <v>167</v>
      </c>
      <c r="C4" s="604"/>
      <c r="D4" s="208" t="s">
        <v>1</v>
      </c>
      <c r="E4" s="209" t="s">
        <v>9</v>
      </c>
      <c r="F4" s="208" t="s">
        <v>120</v>
      </c>
      <c r="G4" s="210" t="s">
        <v>87</v>
      </c>
      <c r="H4" s="209" t="s">
        <v>4</v>
      </c>
      <c r="I4" s="208" t="s">
        <v>119</v>
      </c>
      <c r="J4" s="210" t="s">
        <v>95</v>
      </c>
      <c r="K4" s="210" t="s">
        <v>118</v>
      </c>
      <c r="L4" s="209" t="s">
        <v>109</v>
      </c>
      <c r="M4" s="210" t="s">
        <v>21</v>
      </c>
      <c r="N4" s="211" t="s">
        <v>28</v>
      </c>
      <c r="O4" s="6"/>
      <c r="P4" s="6"/>
      <c r="Q4" s="7"/>
      <c r="R4" s="7"/>
      <c r="S4" s="7"/>
      <c r="T4" s="7"/>
      <c r="U4" s="7"/>
      <c r="V4" s="7"/>
      <c r="W4" s="7"/>
      <c r="X4" s="7"/>
      <c r="Y4" s="9"/>
      <c r="Z4" s="9"/>
      <c r="AA4" s="10"/>
      <c r="AB4" s="10"/>
      <c r="AC4" s="10"/>
      <c r="AD4" s="10"/>
      <c r="AE4" s="10"/>
      <c r="AF4" s="10"/>
    </row>
    <row r="5" spans="1:32" ht="13.35" customHeight="1">
      <c r="A5" s="72"/>
      <c r="B5" s="24" t="s">
        <v>30</v>
      </c>
      <c r="C5" s="67" t="s">
        <v>81</v>
      </c>
      <c r="D5" s="12">
        <v>0</v>
      </c>
      <c r="E5" s="84">
        <v>0</v>
      </c>
      <c r="F5" s="12">
        <v>2.2172999999999998E-2</v>
      </c>
      <c r="G5" s="13">
        <v>0</v>
      </c>
      <c r="H5" s="84">
        <v>1.005E-3</v>
      </c>
      <c r="I5" s="12">
        <v>0.104199</v>
      </c>
      <c r="J5" s="13">
        <v>1.4739E-2</v>
      </c>
      <c r="K5" s="13">
        <v>53.509878</v>
      </c>
      <c r="L5" s="84">
        <v>8.2170000000000003E-3</v>
      </c>
      <c r="M5" s="13">
        <v>8.6955000000020849E-2</v>
      </c>
      <c r="N5" s="213">
        <v>53.747166000000021</v>
      </c>
    </row>
    <row r="6" spans="1:32" ht="13.35" customHeight="1">
      <c r="A6" s="220"/>
      <c r="B6" s="50" t="s">
        <v>31</v>
      </c>
      <c r="C6" s="50" t="s">
        <v>32</v>
      </c>
      <c r="D6" s="51">
        <v>0.88565999999991618</v>
      </c>
      <c r="E6" s="228">
        <v>0</v>
      </c>
      <c r="F6" s="51">
        <v>0.15764499999961368</v>
      </c>
      <c r="G6" s="52">
        <v>0</v>
      </c>
      <c r="H6" s="228">
        <v>8.2090000001563742E-3</v>
      </c>
      <c r="I6" s="51">
        <v>1.0970670000000324</v>
      </c>
      <c r="J6" s="52">
        <v>1.905715169003841E-13</v>
      </c>
      <c r="K6" s="52">
        <v>1.7363809999978457</v>
      </c>
      <c r="L6" s="228">
        <v>-3.9598706258470173E-13</v>
      </c>
      <c r="M6" s="52">
        <v>0.59595899999937896</v>
      </c>
      <c r="N6" s="214">
        <v>4.4809209999967372</v>
      </c>
    </row>
    <row r="7" spans="1:32" s="25" customFormat="1" ht="13.35" customHeight="1">
      <c r="A7" s="37"/>
      <c r="B7" s="24" t="s">
        <v>33</v>
      </c>
      <c r="C7" s="67" t="s">
        <v>127</v>
      </c>
      <c r="D7" s="12">
        <v>7.3385429999999996</v>
      </c>
      <c r="E7" s="84">
        <v>0.68330800000000003</v>
      </c>
      <c r="F7" s="12">
        <v>24.383188999999998</v>
      </c>
      <c r="G7" s="13">
        <v>1.0109539999999999</v>
      </c>
      <c r="H7" s="84">
        <v>14.541233999999999</v>
      </c>
      <c r="I7" s="12">
        <v>61.209551000000005</v>
      </c>
      <c r="J7" s="13">
        <v>9.0677470000000007</v>
      </c>
      <c r="K7" s="13">
        <v>207.988969</v>
      </c>
      <c r="L7" s="84">
        <v>13.348364</v>
      </c>
      <c r="M7" s="13">
        <v>1.747092002784</v>
      </c>
      <c r="N7" s="213">
        <v>341.31895100278399</v>
      </c>
    </row>
    <row r="8" spans="1:32" s="25" customFormat="1" ht="13.35" customHeight="1">
      <c r="A8" s="37"/>
      <c r="B8" s="24" t="s">
        <v>34</v>
      </c>
      <c r="C8" s="38" t="s">
        <v>62</v>
      </c>
      <c r="D8" s="12">
        <v>18.608051</v>
      </c>
      <c r="E8" s="84">
        <v>1.8099670000000001</v>
      </c>
      <c r="F8" s="12">
        <v>70.225281999999993</v>
      </c>
      <c r="G8" s="13">
        <v>2.5203549999999999</v>
      </c>
      <c r="H8" s="84">
        <v>36.675908999999997</v>
      </c>
      <c r="I8" s="12">
        <v>151.653345</v>
      </c>
      <c r="J8" s="13">
        <v>20.708781999999999</v>
      </c>
      <c r="K8" s="13">
        <v>441.05131300000005</v>
      </c>
      <c r="L8" s="84">
        <v>31.468112000000001</v>
      </c>
      <c r="M8" s="13">
        <v>2.612803</v>
      </c>
      <c r="N8" s="213">
        <v>777.33391900000004</v>
      </c>
    </row>
    <row r="9" spans="1:32" s="25" customFormat="1" ht="13.35" customHeight="1">
      <c r="A9" s="37"/>
      <c r="B9" s="38" t="s">
        <v>35</v>
      </c>
      <c r="C9" s="38" t="s">
        <v>63</v>
      </c>
      <c r="D9" s="12">
        <v>38.171481999999997</v>
      </c>
      <c r="E9" s="84">
        <v>2.6728040000000002</v>
      </c>
      <c r="F9" s="12">
        <v>149.20891500000002</v>
      </c>
      <c r="G9" s="13">
        <v>4.1742249999999999</v>
      </c>
      <c r="H9" s="84">
        <v>68.193213</v>
      </c>
      <c r="I9" s="12">
        <v>283.12899600000003</v>
      </c>
      <c r="J9" s="13">
        <v>40.270958</v>
      </c>
      <c r="K9" s="13">
        <v>686.78901099999996</v>
      </c>
      <c r="L9" s="84">
        <v>61.978556999999995</v>
      </c>
      <c r="M9" s="13">
        <v>1.9736690000000001</v>
      </c>
      <c r="N9" s="213">
        <v>1336.5618299999999</v>
      </c>
    </row>
    <row r="10" spans="1:32" s="25" customFormat="1" ht="13.35" customHeight="1">
      <c r="A10" s="37"/>
      <c r="B10" s="38" t="s">
        <v>36</v>
      </c>
      <c r="C10" s="38" t="s">
        <v>59</v>
      </c>
      <c r="D10" s="12">
        <v>40.455311999999999</v>
      </c>
      <c r="E10" s="84">
        <v>2.3072180000000002</v>
      </c>
      <c r="F10" s="12">
        <v>156.414794</v>
      </c>
      <c r="G10" s="13">
        <v>5.5109750000000002</v>
      </c>
      <c r="H10" s="84">
        <v>71.212295999999995</v>
      </c>
      <c r="I10" s="12">
        <v>250.47026499999998</v>
      </c>
      <c r="J10" s="13">
        <v>40.808369999999996</v>
      </c>
      <c r="K10" s="13">
        <v>600.3581660000001</v>
      </c>
      <c r="L10" s="84">
        <v>63.558310999999996</v>
      </c>
      <c r="M10" s="13">
        <v>1.9391860000000001</v>
      </c>
      <c r="N10" s="213">
        <v>1233.0348930000002</v>
      </c>
    </row>
    <row r="11" spans="1:32" s="25" customFormat="1" ht="13.35" customHeight="1">
      <c r="A11" s="37"/>
      <c r="B11" s="38" t="s">
        <v>37</v>
      </c>
      <c r="C11" s="38" t="s">
        <v>60</v>
      </c>
      <c r="D11" s="12">
        <v>45.597341999999998</v>
      </c>
      <c r="E11" s="84">
        <v>2.1342140000000001</v>
      </c>
      <c r="F11" s="12">
        <v>160.40045699999999</v>
      </c>
      <c r="G11" s="13">
        <v>3.8499119999999998</v>
      </c>
      <c r="H11" s="84">
        <v>69.436401000000004</v>
      </c>
      <c r="I11" s="12">
        <v>255.761368</v>
      </c>
      <c r="J11" s="13">
        <v>41.316132000000003</v>
      </c>
      <c r="K11" s="13">
        <v>530.31499800000006</v>
      </c>
      <c r="L11" s="84">
        <v>66.928432000000001</v>
      </c>
      <c r="M11" s="13">
        <v>1.270033</v>
      </c>
      <c r="N11" s="213">
        <v>1177.0092890000001</v>
      </c>
    </row>
    <row r="12" spans="1:32" s="25" customFormat="1" ht="13.35" customHeight="1">
      <c r="A12" s="37"/>
      <c r="B12" s="38" t="s">
        <v>38</v>
      </c>
      <c r="C12" s="38" t="s">
        <v>64</v>
      </c>
      <c r="D12" s="12">
        <v>142.638451</v>
      </c>
      <c r="E12" s="84">
        <v>16.51529</v>
      </c>
      <c r="F12" s="12">
        <v>757.276163</v>
      </c>
      <c r="G12" s="13">
        <v>22.084237999999999</v>
      </c>
      <c r="H12" s="84">
        <v>282.56404700000002</v>
      </c>
      <c r="I12" s="12">
        <v>1010.8776500000001</v>
      </c>
      <c r="J12" s="13">
        <v>175.40529000000001</v>
      </c>
      <c r="K12" s="13">
        <v>1955.6366870000002</v>
      </c>
      <c r="L12" s="84">
        <v>224.97567400000003</v>
      </c>
      <c r="M12" s="13">
        <v>4.9814690000009998</v>
      </c>
      <c r="N12" s="213">
        <v>4592.9549590000024</v>
      </c>
    </row>
    <row r="13" spans="1:32" s="25" customFormat="1" ht="13.35" customHeight="1">
      <c r="A13" s="37"/>
      <c r="B13" s="38" t="s">
        <v>39</v>
      </c>
      <c r="C13" s="38" t="s">
        <v>65</v>
      </c>
      <c r="D13" s="12">
        <v>158.02317600000001</v>
      </c>
      <c r="E13" s="84">
        <v>8.9816629999999993</v>
      </c>
      <c r="F13" s="12">
        <v>912.77558799999997</v>
      </c>
      <c r="G13" s="13">
        <v>30.213018000000002</v>
      </c>
      <c r="H13" s="84">
        <v>316.06382300000001</v>
      </c>
      <c r="I13" s="12">
        <v>1153.5200970000001</v>
      </c>
      <c r="J13" s="13">
        <v>217.321708</v>
      </c>
      <c r="K13" s="13">
        <v>1864.9467960000002</v>
      </c>
      <c r="L13" s="84">
        <v>187.59395799999999</v>
      </c>
      <c r="M13" s="13">
        <v>5.8471089999989996</v>
      </c>
      <c r="N13" s="213">
        <v>4855.2869360000004</v>
      </c>
    </row>
    <row r="14" spans="1:32" s="25" customFormat="1" ht="13.35" customHeight="1">
      <c r="A14" s="37"/>
      <c r="B14" s="38" t="s">
        <v>40</v>
      </c>
      <c r="C14" s="38" t="s">
        <v>66</v>
      </c>
      <c r="D14" s="12">
        <v>103.969267</v>
      </c>
      <c r="E14" s="84">
        <v>12.391923</v>
      </c>
      <c r="F14" s="12">
        <v>761.71497399999987</v>
      </c>
      <c r="G14" s="13">
        <v>23.193121999999999</v>
      </c>
      <c r="H14" s="84">
        <v>285.97188</v>
      </c>
      <c r="I14" s="12">
        <v>765.1790749999999</v>
      </c>
      <c r="J14" s="13">
        <v>165.04080300000001</v>
      </c>
      <c r="K14" s="13">
        <v>1227.779475</v>
      </c>
      <c r="L14" s="84">
        <v>112.45515599999999</v>
      </c>
      <c r="M14" s="13">
        <v>0.90873700000000002</v>
      </c>
      <c r="N14" s="213">
        <v>3458.6044120000001</v>
      </c>
    </row>
    <row r="15" spans="1:32" s="25" customFormat="1" ht="13.35" customHeight="1">
      <c r="A15" s="37"/>
      <c r="B15" s="38" t="s">
        <v>41</v>
      </c>
      <c r="C15" s="38" t="s">
        <v>67</v>
      </c>
      <c r="D15" s="12">
        <v>76.743960999999999</v>
      </c>
      <c r="E15" s="84">
        <v>7.48569</v>
      </c>
      <c r="F15" s="12">
        <v>630.23460699999998</v>
      </c>
      <c r="G15" s="13">
        <v>14.378729</v>
      </c>
      <c r="H15" s="84">
        <v>186.78057000000001</v>
      </c>
      <c r="I15" s="12">
        <v>573.75571000000002</v>
      </c>
      <c r="J15" s="13">
        <v>116.669481</v>
      </c>
      <c r="K15" s="13">
        <v>909.26414999999997</v>
      </c>
      <c r="L15" s="84">
        <v>80.840867000000003</v>
      </c>
      <c r="M15" s="13">
        <v>5.2446080000000004</v>
      </c>
      <c r="N15" s="213">
        <v>2601.398373</v>
      </c>
    </row>
    <row r="16" spans="1:32" s="25" customFormat="1" ht="13.35" customHeight="1">
      <c r="A16" s="37"/>
      <c r="B16" s="38" t="s">
        <v>42</v>
      </c>
      <c r="C16" s="38" t="s">
        <v>129</v>
      </c>
      <c r="D16" s="12">
        <v>256.14141599999999</v>
      </c>
      <c r="E16" s="84">
        <v>72.462795999999997</v>
      </c>
      <c r="F16" s="12">
        <v>2132.9248789999997</v>
      </c>
      <c r="G16" s="13">
        <v>63.825702</v>
      </c>
      <c r="H16" s="84">
        <v>597.81824400000005</v>
      </c>
      <c r="I16" s="12">
        <v>2057.3273879999997</v>
      </c>
      <c r="J16" s="13">
        <v>493.64698700000002</v>
      </c>
      <c r="K16" s="13">
        <v>3179.3018929999998</v>
      </c>
      <c r="L16" s="84">
        <v>253.48309899999998</v>
      </c>
      <c r="M16" s="13">
        <v>3.2158999999999996E-7</v>
      </c>
      <c r="N16" s="213">
        <v>9106.9324043215875</v>
      </c>
    </row>
    <row r="17" spans="1:14" s="25" customFormat="1" ht="13.35" customHeight="1">
      <c r="A17" s="37"/>
      <c r="B17" s="38" t="s">
        <v>43</v>
      </c>
      <c r="C17" s="38" t="s">
        <v>130</v>
      </c>
      <c r="D17" s="12">
        <v>174.68997100000001</v>
      </c>
      <c r="E17" s="84">
        <v>115.78518699999999</v>
      </c>
      <c r="F17" s="12">
        <v>1582.684467</v>
      </c>
      <c r="G17" s="13">
        <v>54.477806999999999</v>
      </c>
      <c r="H17" s="84">
        <v>397.29974299999998</v>
      </c>
      <c r="I17" s="12">
        <v>1633.7353760000001</v>
      </c>
      <c r="J17" s="13">
        <v>338.16272199999997</v>
      </c>
      <c r="K17" s="13">
        <v>2436.166686</v>
      </c>
      <c r="L17" s="84">
        <v>207.01384999999999</v>
      </c>
      <c r="M17" s="13">
        <v>-3.0000000000000001E-12</v>
      </c>
      <c r="N17" s="213">
        <v>6940.0158089999968</v>
      </c>
    </row>
    <row r="18" spans="1:14" s="25" customFormat="1" ht="13.35" customHeight="1">
      <c r="A18" s="37"/>
      <c r="B18" s="38" t="s">
        <v>44</v>
      </c>
      <c r="C18" s="38" t="s">
        <v>131</v>
      </c>
      <c r="D18" s="12">
        <v>77.345051999999995</v>
      </c>
      <c r="E18" s="84">
        <v>91.605323999999996</v>
      </c>
      <c r="F18" s="12">
        <v>868.96503900000005</v>
      </c>
      <c r="G18" s="13">
        <v>16.811881</v>
      </c>
      <c r="H18" s="84">
        <v>289.283748</v>
      </c>
      <c r="I18" s="12">
        <v>1067.707838</v>
      </c>
      <c r="J18" s="13">
        <v>311.56846000000002</v>
      </c>
      <c r="K18" s="13">
        <v>1469.7308849999999</v>
      </c>
      <c r="L18" s="84">
        <v>100.84488</v>
      </c>
      <c r="M18" s="13">
        <v>17.64</v>
      </c>
      <c r="N18" s="213">
        <v>4311.5031070000005</v>
      </c>
    </row>
    <row r="19" spans="1:14" s="25" customFormat="1" ht="13.35" customHeight="1">
      <c r="A19" s="37"/>
      <c r="B19" s="38" t="s">
        <v>45</v>
      </c>
      <c r="C19" s="38" t="s">
        <v>132</v>
      </c>
      <c r="D19" s="12">
        <v>100.22647499999999</v>
      </c>
      <c r="E19" s="84">
        <v>0</v>
      </c>
      <c r="F19" s="12">
        <v>772.61399700000004</v>
      </c>
      <c r="G19" s="13">
        <v>48.406711000000001</v>
      </c>
      <c r="H19" s="84">
        <v>143.49495099999999</v>
      </c>
      <c r="I19" s="12">
        <v>762.25639899999999</v>
      </c>
      <c r="J19" s="13">
        <v>93.350386</v>
      </c>
      <c r="K19" s="13">
        <v>1037.96676</v>
      </c>
      <c r="L19" s="84">
        <v>121.574152</v>
      </c>
      <c r="M19" s="13">
        <v>0</v>
      </c>
      <c r="N19" s="213">
        <v>3079.8898310000004</v>
      </c>
    </row>
    <row r="20" spans="1:14" s="25" customFormat="1" ht="13.35" customHeight="1">
      <c r="A20" s="37"/>
      <c r="B20" s="38" t="s">
        <v>46</v>
      </c>
      <c r="C20" s="38" t="s">
        <v>133</v>
      </c>
      <c r="D20" s="12">
        <v>202.22315</v>
      </c>
      <c r="E20" s="84">
        <v>127.115188</v>
      </c>
      <c r="F20" s="12">
        <v>1468.9211649999997</v>
      </c>
      <c r="G20" s="13">
        <v>51.295431000000001</v>
      </c>
      <c r="H20" s="84">
        <v>166.268461</v>
      </c>
      <c r="I20" s="12">
        <v>1317.2263889999999</v>
      </c>
      <c r="J20" s="13">
        <v>389.92644799999999</v>
      </c>
      <c r="K20" s="13">
        <v>1728.9714160000001</v>
      </c>
      <c r="L20" s="84">
        <v>198.54764799999998</v>
      </c>
      <c r="M20" s="13">
        <v>-3.0000000000000001E-12</v>
      </c>
      <c r="N20" s="213">
        <v>5650.4952959999973</v>
      </c>
    </row>
    <row r="21" spans="1:14" s="25" customFormat="1" ht="13.35" customHeight="1">
      <c r="A21" s="37"/>
      <c r="B21" s="38" t="s">
        <v>47</v>
      </c>
      <c r="C21" s="38" t="s">
        <v>134</v>
      </c>
      <c r="D21" s="12">
        <v>157.779642</v>
      </c>
      <c r="E21" s="84">
        <v>78.241647</v>
      </c>
      <c r="F21" s="12">
        <v>8179.7015929999989</v>
      </c>
      <c r="G21" s="13">
        <v>479.25661500000001</v>
      </c>
      <c r="H21" s="84">
        <v>649.69685200000004</v>
      </c>
      <c r="I21" s="12">
        <v>6073.0014709999996</v>
      </c>
      <c r="J21" s="13">
        <v>5639.8273339999996</v>
      </c>
      <c r="K21" s="13">
        <v>10840.563998</v>
      </c>
      <c r="L21" s="84">
        <v>2579.8022329999999</v>
      </c>
      <c r="M21" s="13">
        <v>5.3840200000000006E-7</v>
      </c>
      <c r="N21" s="213">
        <v>34677.871385538398</v>
      </c>
    </row>
    <row r="22" spans="1:14" s="39" customFormat="1" ht="13.35" customHeight="1">
      <c r="A22" s="118"/>
      <c r="B22" s="119" t="s">
        <v>22</v>
      </c>
      <c r="C22" s="68"/>
      <c r="D22" s="26">
        <v>1600.8369509999998</v>
      </c>
      <c r="E22" s="85">
        <v>540.19221900000002</v>
      </c>
      <c r="F22" s="26">
        <v>18628.624926999997</v>
      </c>
      <c r="G22" s="27">
        <v>821.00967500000002</v>
      </c>
      <c r="H22" s="85">
        <v>3575.3105860000005</v>
      </c>
      <c r="I22" s="26">
        <v>17418.012183999999</v>
      </c>
      <c r="J22" s="27">
        <v>8093.1063469999999</v>
      </c>
      <c r="K22" s="27">
        <v>29172.077462000001</v>
      </c>
      <c r="L22" s="85">
        <v>4304.4215099999992</v>
      </c>
      <c r="M22" s="27">
        <v>44.847620862769396</v>
      </c>
      <c r="N22" s="58">
        <v>84198.439481862777</v>
      </c>
    </row>
    <row r="23" spans="1:14" s="39" customFormat="1" ht="12" customHeight="1">
      <c r="B23" s="54" t="s">
        <v>101</v>
      </c>
    </row>
    <row r="24" spans="1:14" s="39" customFormat="1" ht="11.1" customHeight="1">
      <c r="B24" s="65" t="s">
        <v>102</v>
      </c>
    </row>
    <row r="25" spans="1:14" s="39" customFormat="1" ht="11.1" customHeight="1">
      <c r="B25" s="65" t="s">
        <v>103</v>
      </c>
    </row>
    <row r="26" spans="1:14" s="25" customFormat="1" ht="13.35" customHeight="1">
      <c r="A26" s="39"/>
      <c r="B26" s="39"/>
      <c r="C26" s="39"/>
      <c r="N26" s="39"/>
    </row>
    <row r="27" spans="1:14" s="25" customFormat="1" ht="13.35" customHeight="1">
      <c r="A27" s="39"/>
      <c r="B27" s="39"/>
      <c r="C27" s="39"/>
      <c r="H27" s="491" t="s">
        <v>279</v>
      </c>
      <c r="N27" s="39"/>
    </row>
    <row r="28" spans="1:14" s="25" customFormat="1" ht="13.35" customHeight="1">
      <c r="A28" s="39"/>
      <c r="B28" s="39"/>
      <c r="C28" s="39"/>
      <c r="N28" s="39"/>
    </row>
    <row r="29" spans="1:14" s="25" customFormat="1" ht="13.35" customHeight="1">
      <c r="A29" s="39"/>
      <c r="B29" s="39"/>
      <c r="C29" s="39"/>
      <c r="N29" s="39"/>
    </row>
    <row r="30" spans="1:14" s="25" customFormat="1" ht="13.35" customHeight="1">
      <c r="A30" s="39"/>
      <c r="B30" s="39"/>
      <c r="C30" s="39"/>
      <c r="N30" s="39"/>
    </row>
    <row r="31" spans="1:14" s="25" customFormat="1" ht="13.35" customHeight="1">
      <c r="A31" s="39"/>
      <c r="B31" s="39"/>
      <c r="C31" s="39"/>
      <c r="N31" s="39"/>
    </row>
    <row r="32" spans="1:14" s="25" customFormat="1" ht="13.35" customHeight="1">
      <c r="A32" s="39"/>
      <c r="B32" s="39"/>
      <c r="C32" s="39"/>
      <c r="N32" s="39"/>
    </row>
    <row r="33" spans="1:14" s="25" customFormat="1" ht="13.35" customHeight="1">
      <c r="A33" s="39"/>
      <c r="B33" s="39"/>
      <c r="C33" s="39"/>
      <c r="N33" s="39"/>
    </row>
    <row r="34" spans="1:14" s="25" customFormat="1" ht="13.35" customHeight="1">
      <c r="A34" s="39"/>
      <c r="B34" s="39"/>
      <c r="C34" s="39"/>
      <c r="N34" s="39"/>
    </row>
    <row r="35" spans="1:14" s="25" customFormat="1" ht="13.35" customHeight="1">
      <c r="A35" s="39"/>
      <c r="B35" s="39"/>
      <c r="C35" s="39"/>
      <c r="N35" s="39"/>
    </row>
    <row r="36" spans="1:14" s="25" customFormat="1" ht="13.35" customHeight="1">
      <c r="A36" s="39"/>
      <c r="B36" s="39"/>
      <c r="C36" s="39"/>
      <c r="N36" s="39"/>
    </row>
    <row r="37" spans="1:14" s="25" customFormat="1" ht="13.35" customHeight="1">
      <c r="A37" s="39"/>
      <c r="B37" s="39"/>
      <c r="C37" s="39"/>
      <c r="N37" s="39"/>
    </row>
    <row r="38" spans="1:14" s="25" customFormat="1" ht="13.35" customHeight="1">
      <c r="A38" s="39"/>
      <c r="B38" s="39"/>
      <c r="C38" s="39"/>
      <c r="N38" s="39"/>
    </row>
    <row r="39" spans="1:14" s="25" customFormat="1" ht="13.35" customHeight="1">
      <c r="A39" s="39"/>
      <c r="B39" s="39"/>
      <c r="C39" s="39"/>
      <c r="N39" s="39"/>
    </row>
    <row r="40" spans="1:14" s="25" customFormat="1" ht="13.35" customHeight="1">
      <c r="A40" s="39"/>
      <c r="B40" s="39"/>
      <c r="C40" s="39"/>
      <c r="N40" s="39"/>
    </row>
    <row r="41" spans="1:14" s="25" customFormat="1" ht="13.35" customHeight="1">
      <c r="A41" s="39"/>
      <c r="B41" s="39"/>
      <c r="C41" s="39"/>
      <c r="N41" s="39"/>
    </row>
    <row r="42" spans="1:14" s="25" customFormat="1" ht="13.35" customHeight="1">
      <c r="A42" s="39"/>
      <c r="B42" s="39"/>
      <c r="C42" s="39"/>
      <c r="N42" s="39"/>
    </row>
    <row r="43" spans="1:14" s="25" customFormat="1" ht="13.35" customHeight="1">
      <c r="A43" s="39"/>
      <c r="B43" s="39"/>
      <c r="C43" s="39"/>
      <c r="N43" s="39"/>
    </row>
    <row r="44" spans="1:14" s="25" customFormat="1" ht="13.35" customHeight="1">
      <c r="A44" s="39"/>
      <c r="B44" s="39"/>
      <c r="C44" s="39"/>
      <c r="N44" s="39"/>
    </row>
    <row r="45" spans="1:14" s="25" customFormat="1" ht="13.35" customHeight="1">
      <c r="A45" s="39"/>
      <c r="B45" s="39"/>
      <c r="C45" s="39"/>
      <c r="N45" s="39"/>
    </row>
    <row r="46" spans="1:14" s="25" customFormat="1" ht="13.35" customHeight="1">
      <c r="A46" s="39"/>
      <c r="B46" s="39"/>
      <c r="C46" s="39"/>
      <c r="N46" s="39"/>
    </row>
    <row r="47" spans="1:14" s="25" customFormat="1" ht="13.35" customHeight="1">
      <c r="A47" s="39"/>
      <c r="B47" s="39"/>
      <c r="C47" s="39"/>
      <c r="N47" s="39"/>
    </row>
    <row r="48" spans="1:14" s="25" customFormat="1" ht="13.35" customHeight="1">
      <c r="A48" s="39"/>
      <c r="B48" s="39"/>
      <c r="C48" s="39"/>
      <c r="N48" s="39"/>
    </row>
    <row r="49" spans="1:14" s="25" customFormat="1" ht="13.35" customHeight="1">
      <c r="A49" s="39"/>
      <c r="B49" s="39"/>
      <c r="C49" s="39"/>
      <c r="N49" s="39"/>
    </row>
    <row r="50" spans="1:14" s="25" customFormat="1" ht="13.35" customHeight="1">
      <c r="A50" s="39"/>
      <c r="B50" s="39"/>
      <c r="C50" s="39"/>
      <c r="N50" s="39"/>
    </row>
    <row r="51" spans="1:14" s="25" customFormat="1" ht="13.35" customHeight="1">
      <c r="A51" s="39"/>
      <c r="B51" s="39"/>
      <c r="C51" s="39"/>
      <c r="N51" s="39"/>
    </row>
    <row r="52" spans="1:14" s="25" customFormat="1" ht="13.35" customHeight="1">
      <c r="A52" s="39"/>
      <c r="B52" s="39"/>
      <c r="C52" s="39"/>
      <c r="N52" s="39"/>
    </row>
    <row r="53" spans="1:14" s="25" customFormat="1" ht="13.35" customHeight="1">
      <c r="A53" s="39"/>
      <c r="B53" s="39"/>
      <c r="C53" s="39"/>
      <c r="N53" s="39"/>
    </row>
    <row r="54" spans="1:14" s="25" customFormat="1" ht="13.35" customHeight="1">
      <c r="A54" s="39"/>
      <c r="B54" s="39"/>
      <c r="C54" s="39"/>
      <c r="N54" s="39"/>
    </row>
    <row r="55" spans="1:14" s="25" customFormat="1" ht="13.35" customHeight="1">
      <c r="A55" s="39"/>
      <c r="B55" s="39"/>
      <c r="C55" s="39"/>
      <c r="N55" s="39"/>
    </row>
    <row r="56" spans="1:14" s="25" customFormat="1" ht="13.35" customHeight="1">
      <c r="A56" s="39"/>
      <c r="B56" s="39"/>
      <c r="C56" s="39"/>
      <c r="N56" s="39"/>
    </row>
    <row r="57" spans="1:14" s="25" customFormat="1" ht="13.35" customHeight="1">
      <c r="A57" s="39"/>
      <c r="B57" s="39"/>
      <c r="C57" s="39"/>
      <c r="N57" s="39"/>
    </row>
    <row r="58" spans="1:14" s="25" customFormat="1" ht="13.35" customHeight="1">
      <c r="A58" s="39"/>
      <c r="B58" s="39"/>
      <c r="C58" s="39"/>
      <c r="N58" s="39"/>
    </row>
    <row r="59" spans="1:14" s="25" customFormat="1" ht="13.35" customHeight="1">
      <c r="A59" s="39"/>
      <c r="B59" s="39"/>
      <c r="C59" s="39"/>
      <c r="N59" s="39"/>
    </row>
    <row r="60" spans="1:14" s="25" customFormat="1" ht="13.35" customHeight="1">
      <c r="A60" s="39"/>
      <c r="B60" s="39"/>
      <c r="C60" s="39"/>
      <c r="N60" s="39"/>
    </row>
    <row r="61" spans="1:14" s="25" customFormat="1" ht="13.35" customHeight="1">
      <c r="A61" s="39"/>
      <c r="B61" s="39"/>
      <c r="C61" s="39"/>
      <c r="N61" s="39"/>
    </row>
    <row r="62" spans="1:14" s="25" customFormat="1" ht="13.35" customHeight="1">
      <c r="A62" s="39"/>
      <c r="B62" s="39"/>
      <c r="C62" s="39"/>
      <c r="N62" s="39"/>
    </row>
    <row r="63" spans="1:14" s="25" customFormat="1" ht="13.35" customHeight="1">
      <c r="A63" s="39"/>
      <c r="B63" s="39"/>
      <c r="C63" s="39"/>
      <c r="N63" s="39"/>
    </row>
    <row r="64" spans="1:14" s="25" customFormat="1" ht="13.35" customHeight="1">
      <c r="A64" s="39"/>
      <c r="B64" s="39"/>
      <c r="C64" s="39"/>
      <c r="N64" s="39"/>
    </row>
    <row r="65" spans="1:14" s="25" customFormat="1" ht="13.35" customHeight="1">
      <c r="A65" s="39"/>
      <c r="B65" s="39"/>
      <c r="C65" s="39"/>
      <c r="N65" s="39"/>
    </row>
    <row r="66" spans="1:14" s="25" customFormat="1" ht="13.35" customHeight="1">
      <c r="A66" s="39"/>
      <c r="B66" s="39"/>
      <c r="C66" s="39"/>
      <c r="N66" s="39"/>
    </row>
    <row r="67" spans="1:14" s="25" customFormat="1" ht="13.35" customHeight="1">
      <c r="A67" s="39"/>
      <c r="B67" s="39"/>
      <c r="C67" s="39"/>
      <c r="N67" s="39"/>
    </row>
    <row r="68" spans="1:14" s="25" customFormat="1" ht="13.35" customHeight="1">
      <c r="A68" s="39"/>
      <c r="B68" s="39"/>
      <c r="C68" s="39"/>
      <c r="N68" s="39"/>
    </row>
    <row r="69" spans="1:14" s="25" customFormat="1" ht="13.35" customHeight="1">
      <c r="A69" s="39"/>
      <c r="B69" s="39"/>
      <c r="C69" s="39"/>
      <c r="N69" s="39"/>
    </row>
    <row r="70" spans="1:14" s="25" customFormat="1" ht="13.35" customHeight="1">
      <c r="A70" s="39"/>
      <c r="B70" s="39"/>
      <c r="C70" s="39"/>
      <c r="N70" s="39"/>
    </row>
    <row r="71" spans="1:14" s="25" customFormat="1" ht="13.35" customHeight="1">
      <c r="A71" s="39"/>
      <c r="B71" s="39"/>
      <c r="C71" s="39"/>
      <c r="N71" s="39"/>
    </row>
    <row r="72" spans="1:14" s="25" customFormat="1" ht="13.35" customHeight="1">
      <c r="A72" s="39"/>
      <c r="B72" s="39"/>
      <c r="C72" s="39"/>
      <c r="N72" s="39"/>
    </row>
    <row r="73" spans="1:14" s="25" customFormat="1" ht="13.35" customHeight="1">
      <c r="A73" s="39"/>
      <c r="B73" s="39"/>
      <c r="C73" s="39"/>
      <c r="N73" s="39"/>
    </row>
    <row r="74" spans="1:14" s="25" customFormat="1" ht="13.35" customHeight="1">
      <c r="A74" s="39"/>
      <c r="B74" s="39"/>
      <c r="C74" s="39"/>
      <c r="N74" s="39"/>
    </row>
    <row r="75" spans="1:14" s="25" customFormat="1" ht="13.35" customHeight="1">
      <c r="A75" s="39"/>
      <c r="B75" s="39"/>
      <c r="C75" s="39"/>
      <c r="N75" s="39"/>
    </row>
    <row r="76" spans="1:14" s="25" customFormat="1" ht="13.35" customHeight="1">
      <c r="A76" s="39"/>
      <c r="B76" s="39"/>
      <c r="C76" s="39"/>
      <c r="N76" s="39"/>
    </row>
    <row r="77" spans="1:14" s="25" customFormat="1" ht="13.35" customHeight="1">
      <c r="A77" s="39"/>
      <c r="B77" s="39"/>
      <c r="C77" s="39"/>
      <c r="N77" s="39"/>
    </row>
    <row r="78" spans="1:14" s="25" customFormat="1" ht="13.35" customHeight="1">
      <c r="A78" s="39"/>
      <c r="B78" s="39"/>
      <c r="C78" s="39"/>
      <c r="N78" s="39"/>
    </row>
    <row r="79" spans="1:14" s="25" customFormat="1" ht="13.35" customHeight="1">
      <c r="A79" s="39"/>
      <c r="B79" s="39"/>
      <c r="C79" s="39"/>
      <c r="N79" s="39"/>
    </row>
    <row r="80" spans="1:14" s="25" customFormat="1" ht="13.35" customHeight="1">
      <c r="A80" s="39"/>
      <c r="B80" s="39"/>
      <c r="C80" s="39"/>
      <c r="N80" s="39"/>
    </row>
    <row r="81" spans="1:14" s="25" customFormat="1" ht="13.35" customHeight="1">
      <c r="A81" s="39"/>
      <c r="B81" s="39"/>
      <c r="C81" s="39"/>
      <c r="N81" s="39"/>
    </row>
    <row r="82" spans="1:14" s="25" customFormat="1" ht="13.35" customHeight="1">
      <c r="A82" s="39"/>
      <c r="B82" s="39"/>
      <c r="C82" s="39"/>
      <c r="N82" s="39"/>
    </row>
    <row r="83" spans="1:14" s="25" customFormat="1" ht="13.35" customHeight="1">
      <c r="A83" s="39"/>
      <c r="B83" s="39"/>
      <c r="C83" s="39"/>
      <c r="N83" s="39"/>
    </row>
    <row r="84" spans="1:14" s="25" customFormat="1" ht="13.35" customHeight="1">
      <c r="A84" s="39"/>
      <c r="B84" s="39"/>
      <c r="C84" s="39"/>
      <c r="N84" s="39"/>
    </row>
    <row r="85" spans="1:14" s="25" customFormat="1" ht="13.35" customHeight="1">
      <c r="A85" s="39"/>
      <c r="B85" s="39"/>
      <c r="C85" s="39"/>
      <c r="N85" s="39"/>
    </row>
    <row r="86" spans="1:14" s="25" customFormat="1" ht="13.35" customHeight="1">
      <c r="A86" s="39"/>
      <c r="B86" s="39"/>
      <c r="C86" s="39"/>
      <c r="N86" s="39"/>
    </row>
    <row r="87" spans="1:14" s="25" customFormat="1" ht="13.35" customHeight="1">
      <c r="A87" s="39"/>
      <c r="B87" s="39"/>
      <c r="C87" s="39"/>
      <c r="N87" s="39"/>
    </row>
    <row r="88" spans="1:14" s="25" customFormat="1" ht="13.35" customHeight="1">
      <c r="A88" s="39"/>
      <c r="B88" s="39"/>
      <c r="C88" s="39"/>
      <c r="N88" s="39"/>
    </row>
    <row r="89" spans="1:14" s="25" customFormat="1" ht="13.35" customHeight="1">
      <c r="A89" s="39"/>
      <c r="B89" s="39"/>
      <c r="C89" s="39"/>
      <c r="N89" s="39"/>
    </row>
    <row r="90" spans="1:14" s="25" customFormat="1" ht="13.35" customHeight="1">
      <c r="A90" s="39"/>
      <c r="B90" s="39"/>
      <c r="C90" s="39"/>
      <c r="N90" s="39"/>
    </row>
    <row r="91" spans="1:14" s="25" customFormat="1" ht="13.35" customHeight="1">
      <c r="A91" s="39"/>
      <c r="B91" s="39"/>
      <c r="C91" s="39"/>
      <c r="N91" s="39"/>
    </row>
    <row r="92" spans="1:14" s="25" customFormat="1" ht="13.35" customHeight="1">
      <c r="A92" s="39"/>
      <c r="B92" s="39"/>
      <c r="C92" s="39"/>
      <c r="N92" s="39"/>
    </row>
    <row r="93" spans="1:14" s="25" customFormat="1" ht="13.35" customHeight="1">
      <c r="A93" s="39"/>
      <c r="B93" s="39"/>
      <c r="C93" s="39"/>
      <c r="N93" s="39"/>
    </row>
    <row r="94" spans="1:14" s="25" customFormat="1" ht="13.35" customHeight="1">
      <c r="A94" s="39"/>
      <c r="B94" s="39"/>
      <c r="C94" s="39"/>
      <c r="N94" s="39"/>
    </row>
    <row r="95" spans="1:14" s="25" customFormat="1" ht="13.35" customHeight="1">
      <c r="A95" s="39"/>
      <c r="B95" s="39"/>
      <c r="C95" s="39"/>
      <c r="N95" s="39"/>
    </row>
    <row r="96" spans="1:14" s="25" customFormat="1" ht="13.35" customHeight="1">
      <c r="A96" s="39"/>
      <c r="B96" s="39"/>
      <c r="C96" s="39"/>
      <c r="N96" s="39"/>
    </row>
    <row r="97" spans="1:14" s="25" customFormat="1" ht="13.35" customHeight="1">
      <c r="A97" s="39"/>
      <c r="B97" s="39"/>
      <c r="C97" s="39"/>
      <c r="N97" s="39"/>
    </row>
    <row r="98" spans="1:14" s="25" customFormat="1" ht="13.35" customHeight="1">
      <c r="A98" s="39"/>
      <c r="B98" s="39"/>
      <c r="C98" s="39"/>
      <c r="N98" s="39"/>
    </row>
    <row r="99" spans="1:14" s="25" customFormat="1" ht="13.35" customHeight="1">
      <c r="A99" s="39"/>
      <c r="B99" s="39"/>
      <c r="C99" s="39"/>
      <c r="N99" s="39"/>
    </row>
    <row r="100" spans="1:14" s="25" customFormat="1" ht="13.35" customHeight="1">
      <c r="A100" s="39"/>
      <c r="B100" s="39"/>
      <c r="C100" s="39"/>
      <c r="N100" s="39"/>
    </row>
    <row r="101" spans="1:14" s="25" customFormat="1" ht="13.35" customHeight="1">
      <c r="A101" s="39"/>
      <c r="B101" s="39"/>
      <c r="C101" s="39"/>
      <c r="N101" s="39"/>
    </row>
    <row r="102" spans="1:14" s="25" customFormat="1" ht="13.35" customHeight="1">
      <c r="A102" s="39"/>
      <c r="B102" s="39"/>
      <c r="C102" s="39"/>
      <c r="N102" s="39"/>
    </row>
    <row r="103" spans="1:14" s="25" customFormat="1" ht="13.35" customHeight="1">
      <c r="A103" s="39"/>
      <c r="B103" s="39"/>
      <c r="C103" s="39"/>
      <c r="N103" s="39"/>
    </row>
    <row r="104" spans="1:14" s="25" customFormat="1" ht="13.35" customHeight="1">
      <c r="A104" s="39"/>
      <c r="B104" s="39"/>
      <c r="C104" s="39"/>
      <c r="N104" s="39"/>
    </row>
    <row r="105" spans="1:14" s="25" customFormat="1" ht="13.35" customHeight="1">
      <c r="A105" s="39"/>
      <c r="B105" s="39"/>
      <c r="C105" s="39"/>
      <c r="N105" s="39"/>
    </row>
    <row r="106" spans="1:14" s="25" customFormat="1" ht="13.35" customHeight="1">
      <c r="A106" s="39"/>
      <c r="B106" s="39"/>
      <c r="C106" s="39"/>
      <c r="N106" s="39"/>
    </row>
    <row r="107" spans="1:14" s="25" customFormat="1" ht="13.35" customHeight="1">
      <c r="A107" s="39"/>
      <c r="B107" s="39"/>
      <c r="C107" s="39"/>
      <c r="N107" s="39"/>
    </row>
    <row r="108" spans="1:14" s="25" customFormat="1" ht="13.35" customHeight="1">
      <c r="A108" s="39"/>
      <c r="B108" s="39"/>
      <c r="C108" s="39"/>
      <c r="N108" s="39"/>
    </row>
    <row r="109" spans="1:14" s="25" customFormat="1" ht="13.35" customHeight="1">
      <c r="A109" s="39"/>
      <c r="B109" s="39"/>
      <c r="C109" s="39"/>
      <c r="N109" s="39"/>
    </row>
    <row r="110" spans="1:14" s="25" customFormat="1" ht="13.35" customHeight="1">
      <c r="A110" s="39"/>
      <c r="B110" s="39"/>
      <c r="C110" s="39"/>
      <c r="N110" s="39"/>
    </row>
    <row r="111" spans="1:14" s="25" customFormat="1" ht="13.35" customHeight="1">
      <c r="A111" s="39"/>
      <c r="B111" s="39"/>
      <c r="C111" s="39"/>
      <c r="N111" s="39"/>
    </row>
    <row r="112" spans="1:14" s="25" customFormat="1" ht="13.35" customHeight="1">
      <c r="A112" s="39"/>
      <c r="B112" s="39"/>
      <c r="C112" s="39"/>
      <c r="N112" s="39"/>
    </row>
    <row r="113" spans="1:14" s="25" customFormat="1" ht="13.35" customHeight="1">
      <c r="A113" s="39"/>
      <c r="B113" s="39"/>
      <c r="C113" s="39"/>
      <c r="N113" s="39"/>
    </row>
    <row r="114" spans="1:14" s="25" customFormat="1" ht="13.35" customHeight="1">
      <c r="A114" s="39"/>
      <c r="B114" s="39"/>
      <c r="C114" s="39"/>
      <c r="N114" s="39"/>
    </row>
    <row r="115" spans="1:14" s="25" customFormat="1" ht="13.35" customHeight="1">
      <c r="A115" s="39"/>
      <c r="B115" s="39"/>
      <c r="C115" s="39"/>
      <c r="N115" s="39"/>
    </row>
    <row r="116" spans="1:14" s="25" customFormat="1" ht="13.35" customHeight="1">
      <c r="A116" s="39"/>
      <c r="B116" s="39"/>
      <c r="C116" s="39"/>
      <c r="N116" s="39"/>
    </row>
    <row r="117" spans="1:14" s="25" customFormat="1" ht="13.35" customHeight="1">
      <c r="A117" s="39"/>
      <c r="B117" s="39"/>
      <c r="C117" s="39"/>
      <c r="N117" s="39"/>
    </row>
    <row r="118" spans="1:14" s="25" customFormat="1" ht="13.35" customHeight="1">
      <c r="A118" s="39"/>
      <c r="B118" s="39"/>
      <c r="C118" s="39"/>
      <c r="N118" s="39"/>
    </row>
    <row r="119" spans="1:14" s="25" customFormat="1" ht="13.35" customHeight="1">
      <c r="A119" s="39"/>
      <c r="B119" s="39"/>
      <c r="C119" s="39"/>
      <c r="N119" s="39"/>
    </row>
    <row r="120" spans="1:14" s="25" customFormat="1" ht="13.35" customHeight="1">
      <c r="A120" s="39"/>
      <c r="B120" s="39"/>
      <c r="C120" s="39"/>
      <c r="N120" s="39"/>
    </row>
    <row r="121" spans="1:14" s="25" customFormat="1" ht="13.35" customHeight="1">
      <c r="A121" s="39"/>
      <c r="B121" s="39"/>
      <c r="C121" s="39"/>
      <c r="N121" s="39"/>
    </row>
    <row r="122" spans="1:14" s="25" customFormat="1" ht="13.35" customHeight="1">
      <c r="A122" s="39"/>
      <c r="B122" s="39"/>
      <c r="C122" s="39"/>
      <c r="N122" s="39"/>
    </row>
    <row r="123" spans="1:14" s="25" customFormat="1" ht="13.35" customHeight="1">
      <c r="A123" s="39"/>
      <c r="B123" s="39"/>
      <c r="C123" s="39"/>
      <c r="N123" s="39"/>
    </row>
    <row r="124" spans="1:14" s="25" customFormat="1" ht="13.35" customHeight="1">
      <c r="A124" s="39"/>
      <c r="B124" s="39"/>
      <c r="C124" s="39"/>
      <c r="N124" s="39"/>
    </row>
    <row r="125" spans="1:14" s="25" customFormat="1" ht="13.35" customHeight="1">
      <c r="A125" s="39"/>
      <c r="B125" s="39"/>
      <c r="C125" s="39"/>
      <c r="N125" s="39"/>
    </row>
    <row r="126" spans="1:14" s="25" customFormat="1" ht="13.35" customHeight="1">
      <c r="A126" s="39"/>
      <c r="B126" s="39"/>
      <c r="C126" s="39"/>
      <c r="N126" s="39"/>
    </row>
    <row r="127" spans="1:14" s="25" customFormat="1" ht="13.35" customHeight="1">
      <c r="A127" s="39"/>
      <c r="B127" s="39"/>
      <c r="C127" s="39"/>
      <c r="N127" s="39"/>
    </row>
    <row r="128" spans="1:14" s="25" customFormat="1" ht="13.35" customHeight="1">
      <c r="A128" s="39"/>
      <c r="B128" s="39"/>
      <c r="C128" s="39"/>
      <c r="N128" s="39"/>
    </row>
    <row r="129" spans="1:14" s="25" customFormat="1" ht="13.35" customHeight="1">
      <c r="A129" s="39"/>
      <c r="B129" s="39"/>
      <c r="C129" s="39"/>
      <c r="N129" s="39"/>
    </row>
    <row r="130" spans="1:14" s="25" customFormat="1" ht="13.35" customHeight="1">
      <c r="A130" s="39"/>
      <c r="B130" s="39"/>
      <c r="C130" s="39"/>
      <c r="N130" s="39"/>
    </row>
    <row r="131" spans="1:14" s="25" customFormat="1" ht="13.35" customHeight="1">
      <c r="A131" s="39"/>
      <c r="B131" s="39"/>
      <c r="C131" s="39"/>
      <c r="N131" s="39"/>
    </row>
    <row r="132" spans="1:14" s="25" customFormat="1" ht="13.35" customHeight="1">
      <c r="A132" s="39"/>
      <c r="B132" s="39"/>
      <c r="C132" s="39"/>
      <c r="N132" s="39"/>
    </row>
    <row r="133" spans="1:14" s="25" customFormat="1" ht="13.35" customHeight="1">
      <c r="A133" s="39"/>
      <c r="B133" s="39"/>
      <c r="C133" s="39"/>
      <c r="N133" s="39"/>
    </row>
    <row r="134" spans="1:14" s="25" customFormat="1" ht="13.35" customHeight="1">
      <c r="A134" s="39"/>
      <c r="B134" s="39"/>
      <c r="C134" s="39"/>
      <c r="N134" s="39"/>
    </row>
    <row r="135" spans="1:14" s="25" customFormat="1" ht="13.35" customHeight="1">
      <c r="A135" s="39"/>
      <c r="B135" s="39"/>
      <c r="C135" s="39"/>
      <c r="N135" s="39"/>
    </row>
    <row r="136" spans="1:14" s="25" customFormat="1" ht="13.35" customHeight="1">
      <c r="A136" s="39"/>
      <c r="B136" s="39"/>
      <c r="C136" s="39"/>
      <c r="N136" s="39"/>
    </row>
    <row r="137" spans="1:14" s="25" customFormat="1" ht="13.35" customHeight="1">
      <c r="A137" s="39"/>
      <c r="B137" s="39"/>
      <c r="C137" s="39"/>
      <c r="N137" s="39"/>
    </row>
    <row r="138" spans="1:14" s="25" customFormat="1" ht="13.35" customHeight="1">
      <c r="A138" s="39"/>
      <c r="B138" s="39"/>
      <c r="C138" s="39"/>
      <c r="N138" s="39"/>
    </row>
    <row r="139" spans="1:14" s="25" customFormat="1" ht="13.35" customHeight="1">
      <c r="A139" s="39"/>
      <c r="B139" s="39"/>
      <c r="C139" s="39"/>
      <c r="N139" s="39"/>
    </row>
    <row r="140" spans="1:14" s="25" customFormat="1" ht="13.35" customHeight="1">
      <c r="A140" s="39"/>
      <c r="B140" s="39"/>
      <c r="C140" s="39"/>
      <c r="N140" s="39"/>
    </row>
    <row r="141" spans="1:14" s="25" customFormat="1" ht="13.35" customHeight="1">
      <c r="A141" s="39"/>
      <c r="B141" s="39"/>
      <c r="C141" s="39"/>
      <c r="N141" s="39"/>
    </row>
    <row r="142" spans="1:14" s="25" customFormat="1" ht="13.35" customHeight="1">
      <c r="A142" s="39"/>
      <c r="B142" s="39"/>
      <c r="C142" s="39"/>
      <c r="N142" s="39"/>
    </row>
    <row r="143" spans="1:14" s="25" customFormat="1" ht="13.35" customHeight="1">
      <c r="A143" s="39"/>
      <c r="B143" s="39"/>
      <c r="C143" s="39"/>
      <c r="N143" s="39"/>
    </row>
    <row r="144" spans="1:14" s="25" customFormat="1" ht="13.35" customHeight="1">
      <c r="A144" s="39"/>
      <c r="B144" s="39"/>
      <c r="C144" s="39"/>
      <c r="N144" s="39"/>
    </row>
    <row r="145" spans="1:14" s="25" customFormat="1" ht="13.35" customHeight="1">
      <c r="A145" s="39"/>
      <c r="B145" s="39"/>
      <c r="C145" s="39"/>
      <c r="N145" s="39"/>
    </row>
    <row r="146" spans="1:14" s="25" customFormat="1" ht="13.35" customHeight="1">
      <c r="A146" s="39"/>
      <c r="B146" s="39"/>
      <c r="C146" s="39"/>
      <c r="N146" s="39"/>
    </row>
    <row r="147" spans="1:14" s="25" customFormat="1" ht="13.35" customHeight="1">
      <c r="A147" s="39"/>
      <c r="B147" s="39"/>
      <c r="C147" s="39"/>
      <c r="N147" s="39"/>
    </row>
    <row r="148" spans="1:14" s="25" customFormat="1" ht="13.35" customHeight="1">
      <c r="A148" s="39"/>
      <c r="B148" s="39"/>
      <c r="C148" s="39"/>
      <c r="N148" s="39"/>
    </row>
    <row r="149" spans="1:14" s="25" customFormat="1" ht="13.35" customHeight="1">
      <c r="A149" s="39"/>
      <c r="B149" s="39"/>
      <c r="C149" s="39"/>
      <c r="N149" s="39"/>
    </row>
    <row r="150" spans="1:14" s="25" customFormat="1" ht="13.35" customHeight="1">
      <c r="A150" s="39"/>
      <c r="B150" s="39"/>
      <c r="C150" s="39"/>
      <c r="N150" s="39"/>
    </row>
    <row r="151" spans="1:14" s="25" customFormat="1" ht="13.35" customHeight="1">
      <c r="A151" s="39"/>
      <c r="B151" s="39"/>
      <c r="C151" s="39"/>
      <c r="N151" s="39"/>
    </row>
    <row r="152" spans="1:14" s="25" customFormat="1" ht="13.35" customHeight="1">
      <c r="A152" s="39"/>
      <c r="B152" s="39"/>
      <c r="C152" s="39"/>
      <c r="N152" s="39"/>
    </row>
    <row r="153" spans="1:14" s="25" customFormat="1" ht="13.35" customHeight="1">
      <c r="A153" s="39"/>
      <c r="B153" s="39"/>
      <c r="C153" s="39"/>
      <c r="N153" s="39"/>
    </row>
    <row r="154" spans="1:14" s="25" customFormat="1" ht="13.35" customHeight="1">
      <c r="A154" s="39"/>
      <c r="B154" s="39"/>
      <c r="C154" s="39"/>
      <c r="N154" s="39"/>
    </row>
    <row r="155" spans="1:14" s="25" customFormat="1" ht="13.35" customHeight="1">
      <c r="A155" s="39"/>
      <c r="B155" s="39"/>
      <c r="C155" s="39"/>
      <c r="N155" s="39"/>
    </row>
    <row r="156" spans="1:14" s="25" customFormat="1" ht="13.35" customHeight="1">
      <c r="A156" s="39"/>
      <c r="B156" s="39"/>
      <c r="C156" s="39"/>
      <c r="N156" s="39"/>
    </row>
    <row r="157" spans="1:14" s="25" customFormat="1" ht="13.35" customHeight="1">
      <c r="A157" s="39"/>
      <c r="B157" s="39"/>
      <c r="C157" s="39"/>
      <c r="N157" s="39"/>
    </row>
    <row r="158" spans="1:14" s="25" customFormat="1" ht="13.35" customHeight="1">
      <c r="A158" s="39"/>
      <c r="B158" s="39"/>
      <c r="C158" s="39"/>
      <c r="N158" s="39"/>
    </row>
    <row r="159" spans="1:14" s="25" customFormat="1" ht="13.35" customHeight="1">
      <c r="A159" s="39"/>
      <c r="B159" s="39"/>
      <c r="C159" s="39"/>
      <c r="N159" s="39"/>
    </row>
    <row r="160" spans="1:14" s="25" customFormat="1" ht="13.35" customHeight="1">
      <c r="A160" s="39"/>
      <c r="B160" s="39"/>
      <c r="C160" s="39"/>
      <c r="N160" s="39"/>
    </row>
    <row r="161" spans="1:14" s="25" customFormat="1" ht="13.35" customHeight="1">
      <c r="A161" s="39"/>
      <c r="B161" s="39"/>
      <c r="C161" s="39"/>
      <c r="N161" s="39"/>
    </row>
    <row r="162" spans="1:14" s="25" customFormat="1" ht="13.35" customHeight="1">
      <c r="A162" s="39"/>
      <c r="B162" s="39"/>
      <c r="C162" s="39"/>
      <c r="N162" s="39"/>
    </row>
    <row r="163" spans="1:14" s="25" customFormat="1" ht="13.35" customHeight="1">
      <c r="A163" s="39"/>
      <c r="B163" s="39"/>
      <c r="C163" s="39"/>
      <c r="N163" s="39"/>
    </row>
    <row r="164" spans="1:14" s="25" customFormat="1" ht="13.35" customHeight="1">
      <c r="A164" s="39"/>
      <c r="B164" s="39"/>
      <c r="C164" s="39"/>
      <c r="N164" s="39"/>
    </row>
    <row r="165" spans="1:14" s="25" customFormat="1" ht="13.35" customHeight="1">
      <c r="A165" s="39"/>
      <c r="B165" s="39"/>
      <c r="C165" s="39"/>
      <c r="N165" s="39"/>
    </row>
    <row r="166" spans="1:14" s="25" customFormat="1" ht="13.35" customHeight="1">
      <c r="A166" s="39"/>
      <c r="B166" s="39"/>
      <c r="C166" s="39"/>
      <c r="N166" s="39"/>
    </row>
    <row r="167" spans="1:14" s="25" customFormat="1" ht="13.35" customHeight="1">
      <c r="A167" s="39"/>
      <c r="B167" s="39"/>
      <c r="C167" s="39"/>
      <c r="N167" s="39"/>
    </row>
    <row r="168" spans="1:14" s="25" customFormat="1" ht="13.35" customHeight="1">
      <c r="A168" s="39"/>
      <c r="B168" s="39"/>
      <c r="C168" s="39"/>
      <c r="N168" s="39"/>
    </row>
    <row r="169" spans="1:14" s="25" customFormat="1" ht="13.35" customHeight="1">
      <c r="A169" s="39"/>
      <c r="B169" s="39"/>
      <c r="C169" s="39"/>
      <c r="N169" s="39"/>
    </row>
    <row r="170" spans="1:14" s="25" customFormat="1" ht="13.35" customHeight="1">
      <c r="A170" s="39"/>
      <c r="B170" s="39"/>
      <c r="C170" s="39"/>
      <c r="N170" s="39"/>
    </row>
    <row r="171" spans="1:14" s="25" customFormat="1" ht="13.35" customHeight="1">
      <c r="A171" s="39"/>
      <c r="B171" s="39"/>
      <c r="C171" s="39"/>
      <c r="N171" s="39"/>
    </row>
    <row r="172" spans="1:14" s="25" customFormat="1" ht="13.35" customHeight="1">
      <c r="A172" s="39"/>
      <c r="B172" s="39"/>
      <c r="C172" s="39"/>
      <c r="N172" s="39"/>
    </row>
    <row r="173" spans="1:14" s="25" customFormat="1" ht="13.35" customHeight="1">
      <c r="A173" s="39"/>
      <c r="B173" s="39"/>
      <c r="C173" s="39"/>
      <c r="N173" s="39"/>
    </row>
    <row r="174" spans="1:14" s="25" customFormat="1" ht="13.35" customHeight="1">
      <c r="A174" s="39"/>
      <c r="B174" s="39"/>
      <c r="C174" s="39"/>
      <c r="N174" s="39"/>
    </row>
    <row r="175" spans="1:14" s="25" customFormat="1" ht="13.35" customHeight="1">
      <c r="A175" s="39"/>
      <c r="B175" s="39"/>
      <c r="C175" s="39"/>
      <c r="N175" s="39"/>
    </row>
    <row r="176" spans="1:14" s="25" customFormat="1" ht="13.35" customHeight="1">
      <c r="A176" s="39"/>
      <c r="B176" s="39"/>
      <c r="C176" s="39"/>
      <c r="N176" s="39"/>
    </row>
    <row r="177" spans="1:14" s="25" customFormat="1" ht="13.35" customHeight="1">
      <c r="A177" s="39"/>
      <c r="B177" s="39"/>
      <c r="C177" s="39"/>
      <c r="N177" s="39"/>
    </row>
    <row r="178" spans="1:14" s="25" customFormat="1" ht="13.35" customHeight="1">
      <c r="A178" s="39"/>
      <c r="B178" s="39"/>
      <c r="C178" s="39"/>
      <c r="N178" s="39"/>
    </row>
    <row r="179" spans="1:14" s="25" customFormat="1" ht="13.35" customHeight="1">
      <c r="A179" s="39"/>
      <c r="B179" s="39"/>
      <c r="C179" s="39"/>
      <c r="N179" s="39"/>
    </row>
    <row r="180" spans="1:14" s="25" customFormat="1" ht="13.35" customHeight="1">
      <c r="A180" s="39"/>
      <c r="B180" s="39"/>
      <c r="C180" s="39"/>
      <c r="N180" s="39"/>
    </row>
    <row r="181" spans="1:14" s="25" customFormat="1" ht="13.35" customHeight="1">
      <c r="A181" s="39"/>
      <c r="B181" s="39"/>
      <c r="C181" s="39"/>
      <c r="N181" s="39"/>
    </row>
    <row r="182" spans="1:14" s="25" customFormat="1" ht="13.35" customHeight="1">
      <c r="A182" s="39"/>
      <c r="B182" s="39"/>
      <c r="C182" s="39"/>
      <c r="N182" s="39"/>
    </row>
    <row r="183" spans="1:14" s="25" customFormat="1" ht="13.35" customHeight="1">
      <c r="A183" s="39"/>
      <c r="B183" s="39"/>
      <c r="C183" s="39"/>
      <c r="N183" s="39"/>
    </row>
    <row r="184" spans="1:14" s="25" customFormat="1" ht="13.35" customHeight="1">
      <c r="A184" s="39"/>
      <c r="B184" s="39"/>
      <c r="C184" s="39"/>
      <c r="N184" s="39"/>
    </row>
    <row r="185" spans="1:14" s="25" customFormat="1" ht="13.35" customHeight="1">
      <c r="A185" s="39"/>
      <c r="B185" s="39"/>
      <c r="C185" s="39"/>
      <c r="N185" s="39"/>
    </row>
    <row r="186" spans="1:14" s="25" customFormat="1" ht="13.35" customHeight="1">
      <c r="A186" s="39"/>
      <c r="B186" s="39"/>
      <c r="C186" s="39"/>
      <c r="N186" s="39"/>
    </row>
    <row r="187" spans="1:14" s="25" customFormat="1" ht="13.35" customHeight="1">
      <c r="A187" s="39"/>
      <c r="B187" s="39"/>
      <c r="C187" s="39"/>
      <c r="N187" s="39"/>
    </row>
    <row r="188" spans="1:14" s="25" customFormat="1" ht="13.35" customHeight="1">
      <c r="A188" s="39"/>
      <c r="B188" s="39"/>
      <c r="C188" s="39"/>
      <c r="N188" s="39"/>
    </row>
    <row r="189" spans="1:14" s="25" customFormat="1" ht="13.35" customHeight="1">
      <c r="A189" s="39"/>
      <c r="B189" s="39"/>
      <c r="C189" s="39"/>
      <c r="N189" s="39"/>
    </row>
    <row r="190" spans="1:14" s="25" customFormat="1" ht="13.35" customHeight="1">
      <c r="A190" s="39"/>
      <c r="B190" s="39"/>
      <c r="C190" s="39"/>
      <c r="N190" s="39"/>
    </row>
    <row r="191" spans="1:14" s="25" customFormat="1" ht="13.35" customHeight="1">
      <c r="A191" s="39"/>
      <c r="B191" s="39"/>
      <c r="C191" s="39"/>
      <c r="N191" s="39"/>
    </row>
    <row r="192" spans="1:14" s="25" customFormat="1" ht="13.35" customHeight="1">
      <c r="A192" s="39"/>
      <c r="B192" s="39"/>
      <c r="C192" s="39"/>
      <c r="N192" s="39"/>
    </row>
    <row r="193" spans="1:14" s="25" customFormat="1" ht="13.35" customHeight="1">
      <c r="A193" s="39"/>
      <c r="B193" s="39"/>
      <c r="C193" s="39"/>
      <c r="N193" s="39"/>
    </row>
    <row r="194" spans="1:14" s="25" customFormat="1" ht="13.35" customHeight="1">
      <c r="A194" s="39"/>
      <c r="B194" s="39"/>
      <c r="C194" s="39"/>
      <c r="N194" s="39"/>
    </row>
    <row r="195" spans="1:14" s="25" customFormat="1" ht="13.35" customHeight="1">
      <c r="A195" s="39"/>
      <c r="B195" s="39"/>
      <c r="C195" s="39"/>
      <c r="N195" s="39"/>
    </row>
    <row r="196" spans="1:14" s="25" customFormat="1" ht="13.35" customHeight="1">
      <c r="A196" s="39"/>
      <c r="B196" s="39"/>
      <c r="C196" s="39"/>
      <c r="N196" s="39"/>
    </row>
    <row r="197" spans="1:14" s="25" customFormat="1" ht="13.35" customHeight="1">
      <c r="A197" s="39"/>
      <c r="B197" s="39"/>
      <c r="C197" s="39"/>
      <c r="N197" s="39"/>
    </row>
    <row r="198" spans="1:14" s="25" customFormat="1" ht="13.35" customHeight="1">
      <c r="A198" s="39"/>
      <c r="B198" s="39"/>
      <c r="C198" s="39"/>
      <c r="N198" s="39"/>
    </row>
    <row r="199" spans="1:14" s="25" customFormat="1" ht="13.35" customHeight="1">
      <c r="A199" s="39"/>
      <c r="B199" s="39"/>
      <c r="C199" s="39"/>
      <c r="N199" s="39"/>
    </row>
    <row r="200" spans="1:14" s="25" customFormat="1" ht="13.35" customHeight="1">
      <c r="A200" s="39"/>
      <c r="B200" s="39"/>
      <c r="C200" s="39"/>
      <c r="N200" s="39"/>
    </row>
    <row r="201" spans="1:14" s="25" customFormat="1" ht="13.35" customHeight="1">
      <c r="A201" s="39"/>
      <c r="B201" s="39"/>
      <c r="C201" s="39"/>
      <c r="N201" s="39"/>
    </row>
    <row r="202" spans="1:14" s="25" customFormat="1" ht="13.35" customHeight="1">
      <c r="A202" s="39"/>
      <c r="B202" s="39"/>
      <c r="C202" s="39"/>
      <c r="N202" s="39"/>
    </row>
    <row r="203" spans="1:14" s="25" customFormat="1" ht="13.35" customHeight="1">
      <c r="A203" s="39"/>
      <c r="B203" s="39"/>
      <c r="C203" s="39"/>
      <c r="N203" s="39"/>
    </row>
    <row r="204" spans="1:14" s="25" customFormat="1" ht="13.35" customHeight="1">
      <c r="A204" s="39"/>
      <c r="B204" s="39"/>
      <c r="C204" s="39"/>
      <c r="N204" s="39"/>
    </row>
    <row r="205" spans="1:14" s="25" customFormat="1" ht="13.35" customHeight="1">
      <c r="A205" s="39"/>
      <c r="B205" s="39"/>
      <c r="C205" s="39"/>
      <c r="N205" s="39"/>
    </row>
    <row r="206" spans="1:14" s="25" customFormat="1" ht="13.35" customHeight="1">
      <c r="A206" s="39"/>
      <c r="B206" s="39"/>
      <c r="C206" s="39"/>
      <c r="N206" s="39"/>
    </row>
    <row r="207" spans="1:14" s="25" customFormat="1" ht="13.35" customHeight="1">
      <c r="A207" s="39"/>
      <c r="B207" s="39"/>
      <c r="C207" s="39"/>
      <c r="N207" s="39"/>
    </row>
    <row r="208" spans="1:14" s="25" customFormat="1" ht="13.35" customHeight="1">
      <c r="A208" s="39"/>
      <c r="B208" s="39"/>
      <c r="C208" s="39"/>
      <c r="N208" s="39"/>
    </row>
    <row r="209" spans="1:14" s="25" customFormat="1" ht="13.35" customHeight="1">
      <c r="A209" s="39"/>
      <c r="B209" s="39"/>
      <c r="C209" s="39"/>
      <c r="N209" s="39"/>
    </row>
    <row r="210" spans="1:14" s="25" customFormat="1" ht="13.35" customHeight="1">
      <c r="A210" s="39"/>
      <c r="B210" s="39"/>
      <c r="C210" s="39"/>
      <c r="N210" s="39"/>
    </row>
    <row r="211" spans="1:14" s="25" customFormat="1" ht="13.35" customHeight="1">
      <c r="A211" s="39"/>
      <c r="B211" s="39"/>
      <c r="C211" s="39"/>
      <c r="N211" s="39"/>
    </row>
    <row r="212" spans="1:14" s="25" customFormat="1" ht="13.35" customHeight="1">
      <c r="A212" s="39"/>
      <c r="B212" s="39"/>
      <c r="C212" s="39"/>
      <c r="N212" s="39"/>
    </row>
    <row r="213" spans="1:14" s="25" customFormat="1" ht="13.35" customHeight="1">
      <c r="A213" s="39"/>
      <c r="B213" s="39"/>
      <c r="C213" s="39"/>
      <c r="N213" s="39"/>
    </row>
    <row r="214" spans="1:14" s="25" customFormat="1" ht="13.35" customHeight="1">
      <c r="A214" s="39"/>
      <c r="B214" s="39"/>
      <c r="C214" s="39"/>
      <c r="N214" s="39"/>
    </row>
    <row r="215" spans="1:14" s="25" customFormat="1" ht="13.35" customHeight="1">
      <c r="A215" s="39"/>
      <c r="B215" s="39"/>
      <c r="C215" s="39"/>
      <c r="N215" s="39"/>
    </row>
    <row r="216" spans="1:14" s="25" customFormat="1" ht="13.35" customHeight="1">
      <c r="A216" s="39"/>
      <c r="B216" s="39"/>
      <c r="C216" s="39"/>
      <c r="N216" s="39"/>
    </row>
    <row r="217" spans="1:14" s="25" customFormat="1" ht="13.35" customHeight="1">
      <c r="A217" s="39"/>
      <c r="B217" s="39"/>
      <c r="C217" s="39"/>
      <c r="N217" s="39"/>
    </row>
    <row r="218" spans="1:14" s="25" customFormat="1" ht="13.35" customHeight="1">
      <c r="A218" s="39"/>
      <c r="B218" s="39"/>
      <c r="C218" s="39"/>
      <c r="N218" s="39"/>
    </row>
    <row r="219" spans="1:14" s="25" customFormat="1" ht="13.35" customHeight="1">
      <c r="A219" s="39"/>
      <c r="B219" s="39"/>
      <c r="C219" s="39"/>
      <c r="N219" s="39"/>
    </row>
    <row r="220" spans="1:14" s="25" customFormat="1" ht="13.35" customHeight="1">
      <c r="A220" s="39"/>
      <c r="B220" s="39"/>
      <c r="C220" s="39"/>
      <c r="N220" s="39"/>
    </row>
    <row r="221" spans="1:14" s="25" customFormat="1" ht="13.35" customHeight="1">
      <c r="A221" s="39"/>
      <c r="B221" s="39"/>
      <c r="C221" s="39"/>
      <c r="N221" s="39"/>
    </row>
    <row r="222" spans="1:14" s="25" customFormat="1" ht="13.35" customHeight="1">
      <c r="A222" s="39"/>
      <c r="B222" s="39"/>
      <c r="C222" s="39"/>
      <c r="N222" s="39"/>
    </row>
    <row r="223" spans="1:14" s="25" customFormat="1" ht="13.35" customHeight="1">
      <c r="A223" s="39"/>
      <c r="B223" s="39"/>
      <c r="C223" s="39"/>
      <c r="N223" s="39"/>
    </row>
    <row r="224" spans="1:14" s="25" customFormat="1" ht="13.35" customHeight="1">
      <c r="A224" s="39"/>
      <c r="B224" s="39"/>
      <c r="C224" s="39"/>
      <c r="N224" s="39"/>
    </row>
    <row r="225" spans="1:14" s="25" customFormat="1" ht="13.35" customHeight="1">
      <c r="A225" s="39"/>
      <c r="B225" s="39"/>
      <c r="C225" s="39"/>
      <c r="N225" s="39"/>
    </row>
    <row r="226" spans="1:14" s="25" customFormat="1" ht="13.35" customHeight="1">
      <c r="A226" s="39"/>
      <c r="B226" s="39"/>
      <c r="C226" s="39"/>
      <c r="N226" s="39"/>
    </row>
    <row r="227" spans="1:14" s="25" customFormat="1" ht="13.35" customHeight="1">
      <c r="A227" s="39"/>
      <c r="B227" s="39"/>
      <c r="C227" s="39"/>
      <c r="N227" s="39"/>
    </row>
    <row r="228" spans="1:14" s="25" customFormat="1" ht="13.35" customHeight="1">
      <c r="A228" s="39"/>
      <c r="B228" s="39"/>
      <c r="C228" s="39"/>
      <c r="N228" s="39"/>
    </row>
    <row r="229" spans="1:14" s="25" customFormat="1" ht="13.35" customHeight="1">
      <c r="A229" s="39"/>
      <c r="B229" s="39"/>
      <c r="C229" s="39"/>
      <c r="N229" s="39"/>
    </row>
    <row r="230" spans="1:14" s="25" customFormat="1" ht="13.35" customHeight="1">
      <c r="A230" s="39"/>
      <c r="B230" s="39"/>
      <c r="C230" s="39"/>
      <c r="N230" s="39"/>
    </row>
    <row r="231" spans="1:14" s="25" customFormat="1" ht="13.35" customHeight="1">
      <c r="A231" s="39"/>
      <c r="B231" s="39"/>
      <c r="C231" s="39"/>
      <c r="N231" s="39"/>
    </row>
    <row r="232" spans="1:14" s="25" customFormat="1" ht="13.35" customHeight="1">
      <c r="A232" s="39"/>
      <c r="B232" s="39"/>
      <c r="C232" s="39"/>
      <c r="N232" s="39"/>
    </row>
    <row r="233" spans="1:14" s="25" customFormat="1" ht="13.35" customHeight="1">
      <c r="A233" s="39"/>
      <c r="B233" s="39"/>
      <c r="C233" s="39"/>
      <c r="N233" s="39"/>
    </row>
    <row r="234" spans="1:14" s="25" customFormat="1" ht="13.35" customHeight="1">
      <c r="A234" s="39"/>
      <c r="B234" s="39"/>
      <c r="C234" s="39"/>
      <c r="N234" s="39"/>
    </row>
    <row r="235" spans="1:14" s="25" customFormat="1" ht="13.35" customHeight="1">
      <c r="A235" s="39"/>
      <c r="B235" s="39"/>
      <c r="C235" s="39"/>
      <c r="N235" s="39"/>
    </row>
    <row r="236" spans="1:14" s="25" customFormat="1" ht="13.35" customHeight="1">
      <c r="A236" s="39"/>
      <c r="B236" s="39"/>
      <c r="C236" s="39"/>
      <c r="N236" s="39"/>
    </row>
    <row r="237" spans="1:14" s="25" customFormat="1" ht="13.35" customHeight="1">
      <c r="A237" s="39"/>
      <c r="B237" s="39"/>
      <c r="C237" s="39"/>
      <c r="N237" s="39"/>
    </row>
    <row r="238" spans="1:14" s="25" customFormat="1" ht="13.35" customHeight="1">
      <c r="A238" s="39"/>
      <c r="B238" s="39"/>
      <c r="C238" s="39"/>
      <c r="N238" s="39"/>
    </row>
    <row r="239" spans="1:14" s="25" customFormat="1" ht="13.35" customHeight="1">
      <c r="A239" s="39"/>
      <c r="B239" s="39"/>
      <c r="C239" s="39"/>
      <c r="N239" s="39"/>
    </row>
    <row r="240" spans="1:14" s="25" customFormat="1" ht="13.35" customHeight="1">
      <c r="A240" s="39"/>
      <c r="B240" s="39"/>
      <c r="C240" s="39"/>
      <c r="N240" s="39"/>
    </row>
    <row r="241" spans="1:14" s="25" customFormat="1" ht="13.35" customHeight="1">
      <c r="A241" s="39"/>
      <c r="B241" s="39"/>
      <c r="C241" s="39"/>
      <c r="N241" s="39"/>
    </row>
    <row r="242" spans="1:14" s="25" customFormat="1" ht="13.35" customHeight="1">
      <c r="A242" s="39"/>
      <c r="B242" s="39"/>
      <c r="C242" s="39"/>
      <c r="N242" s="39"/>
    </row>
    <row r="243" spans="1:14" s="25" customFormat="1" ht="13.35" customHeight="1">
      <c r="A243" s="39"/>
      <c r="B243" s="39"/>
      <c r="C243" s="39"/>
      <c r="N243" s="39"/>
    </row>
    <row r="244" spans="1:14" s="25" customFormat="1" ht="13.35" customHeight="1">
      <c r="A244" s="39"/>
      <c r="B244" s="39"/>
      <c r="C244" s="39"/>
      <c r="N244" s="39"/>
    </row>
    <row r="245" spans="1:14" s="25" customFormat="1" ht="13.35" customHeight="1">
      <c r="A245" s="39"/>
      <c r="B245" s="39"/>
      <c r="C245" s="39"/>
      <c r="N245" s="39"/>
    </row>
    <row r="246" spans="1:14" s="25" customFormat="1" ht="13.35" customHeight="1">
      <c r="A246" s="39"/>
      <c r="B246" s="39"/>
      <c r="C246" s="39"/>
      <c r="N246" s="39"/>
    </row>
    <row r="247" spans="1:14" s="25" customFormat="1" ht="13.35" customHeight="1">
      <c r="A247" s="39"/>
      <c r="B247" s="39"/>
      <c r="C247" s="39"/>
      <c r="N247" s="39"/>
    </row>
    <row r="248" spans="1:14" s="25" customFormat="1" ht="13.35" customHeight="1">
      <c r="A248" s="39"/>
      <c r="B248" s="39"/>
      <c r="C248" s="39"/>
      <c r="N248" s="39"/>
    </row>
    <row r="249" spans="1:14" s="25" customFormat="1" ht="13.35" customHeight="1">
      <c r="A249" s="39"/>
      <c r="B249" s="39"/>
      <c r="C249" s="39"/>
      <c r="N249" s="39"/>
    </row>
    <row r="250" spans="1:14" s="25" customFormat="1" ht="13.35" customHeight="1">
      <c r="A250" s="39"/>
      <c r="B250" s="39"/>
      <c r="C250" s="39"/>
      <c r="N250" s="39"/>
    </row>
    <row r="251" spans="1:14" s="25" customFormat="1" ht="13.35" customHeight="1">
      <c r="A251" s="39"/>
      <c r="B251" s="39"/>
      <c r="C251" s="39"/>
      <c r="N251" s="39"/>
    </row>
    <row r="252" spans="1:14" s="25" customFormat="1" ht="13.35" customHeight="1">
      <c r="A252" s="39"/>
      <c r="B252" s="39"/>
      <c r="C252" s="39"/>
      <c r="N252" s="39"/>
    </row>
    <row r="253" spans="1:14" s="25" customFormat="1" ht="13.35" customHeight="1">
      <c r="A253" s="39"/>
      <c r="B253" s="39"/>
      <c r="C253" s="39"/>
      <c r="N253" s="39"/>
    </row>
    <row r="254" spans="1:14" s="25" customFormat="1" ht="13.35" customHeight="1">
      <c r="A254" s="39"/>
      <c r="B254" s="39"/>
      <c r="C254" s="39"/>
      <c r="N254" s="39"/>
    </row>
    <row r="255" spans="1:14" s="25" customFormat="1" ht="13.35" customHeight="1">
      <c r="A255" s="39"/>
      <c r="B255" s="39"/>
      <c r="C255" s="39"/>
      <c r="N255" s="39"/>
    </row>
    <row r="256" spans="1:14" s="25" customFormat="1" ht="13.35" customHeight="1">
      <c r="A256" s="39"/>
      <c r="B256" s="39"/>
      <c r="C256" s="39"/>
      <c r="N256" s="39"/>
    </row>
    <row r="257" spans="1:14" s="25" customFormat="1" ht="13.35" customHeight="1">
      <c r="A257" s="39"/>
      <c r="B257" s="39"/>
      <c r="C257" s="39"/>
      <c r="N257" s="39"/>
    </row>
    <row r="258" spans="1:14" s="25" customFormat="1" ht="13.35" customHeight="1">
      <c r="A258" s="39"/>
      <c r="B258" s="39"/>
      <c r="C258" s="39"/>
      <c r="N258" s="39"/>
    </row>
    <row r="259" spans="1:14" s="25" customFormat="1" ht="13.35" customHeight="1">
      <c r="A259" s="39"/>
      <c r="B259" s="39"/>
      <c r="C259" s="39"/>
      <c r="N259" s="39"/>
    </row>
    <row r="260" spans="1:14" s="25" customFormat="1" ht="13.35" customHeight="1">
      <c r="A260" s="39"/>
      <c r="B260" s="39"/>
      <c r="C260" s="39"/>
      <c r="N260" s="39"/>
    </row>
    <row r="261" spans="1:14" s="25" customFormat="1" ht="13.35" customHeight="1">
      <c r="A261" s="39"/>
      <c r="B261" s="39"/>
      <c r="C261" s="39"/>
      <c r="N261" s="39"/>
    </row>
    <row r="262" spans="1:14" s="25" customFormat="1" ht="13.35" customHeight="1">
      <c r="A262" s="39"/>
      <c r="B262" s="39"/>
      <c r="C262" s="39"/>
      <c r="N262" s="39"/>
    </row>
    <row r="263" spans="1:14" s="25" customFormat="1" ht="13.35" customHeight="1">
      <c r="A263" s="39"/>
      <c r="B263" s="39"/>
      <c r="C263" s="39"/>
      <c r="N263" s="39"/>
    </row>
    <row r="264" spans="1:14" s="25" customFormat="1" ht="13.35" customHeight="1">
      <c r="A264" s="39"/>
      <c r="B264" s="39"/>
      <c r="C264" s="39"/>
      <c r="N264" s="39"/>
    </row>
    <row r="265" spans="1:14" s="25" customFormat="1" ht="13.35" customHeight="1">
      <c r="A265" s="39"/>
      <c r="B265" s="39"/>
      <c r="C265" s="39"/>
      <c r="N265" s="39"/>
    </row>
    <row r="266" spans="1:14" s="25" customFormat="1" ht="13.35" customHeight="1">
      <c r="A266" s="39"/>
      <c r="B266" s="39"/>
      <c r="C266" s="39"/>
      <c r="N266" s="39"/>
    </row>
    <row r="267" spans="1:14" s="25" customFormat="1" ht="13.35" customHeight="1">
      <c r="A267" s="39"/>
      <c r="B267" s="39"/>
      <c r="C267" s="39"/>
      <c r="N267" s="39"/>
    </row>
    <row r="268" spans="1:14" s="25" customFormat="1" ht="13.35" customHeight="1">
      <c r="A268" s="39"/>
      <c r="B268" s="39"/>
      <c r="C268" s="39"/>
      <c r="N268" s="39"/>
    </row>
    <row r="269" spans="1:14" s="25" customFormat="1" ht="13.35" customHeight="1">
      <c r="A269" s="39"/>
      <c r="B269" s="39"/>
      <c r="C269" s="39"/>
      <c r="N269" s="39"/>
    </row>
    <row r="270" spans="1:14" s="25" customFormat="1" ht="13.35" customHeight="1">
      <c r="A270" s="39"/>
      <c r="B270" s="39"/>
      <c r="C270" s="39"/>
      <c r="N270" s="39"/>
    </row>
    <row r="271" spans="1:14" s="25" customFormat="1" ht="13.35" customHeight="1">
      <c r="A271" s="39"/>
      <c r="B271" s="39"/>
      <c r="C271" s="39"/>
      <c r="N271" s="39"/>
    </row>
    <row r="272" spans="1:14" s="25" customFormat="1" ht="13.35" customHeight="1">
      <c r="A272" s="39"/>
      <c r="B272" s="39"/>
      <c r="C272" s="39"/>
      <c r="N272" s="39"/>
    </row>
    <row r="273" spans="1:14" s="25" customFormat="1" ht="13.35" customHeight="1">
      <c r="A273" s="39"/>
      <c r="B273" s="39"/>
      <c r="C273" s="39"/>
      <c r="N273" s="39"/>
    </row>
    <row r="274" spans="1:14" s="25" customFormat="1" ht="13.35" customHeight="1">
      <c r="A274" s="39"/>
      <c r="B274" s="39"/>
      <c r="C274" s="39"/>
      <c r="N274" s="39"/>
    </row>
    <row r="275" spans="1:14" s="25" customFormat="1" ht="13.35" customHeight="1">
      <c r="A275" s="39"/>
      <c r="B275" s="39"/>
      <c r="C275" s="39"/>
      <c r="N275" s="39"/>
    </row>
    <row r="276" spans="1:14" s="25" customFormat="1" ht="13.35" customHeight="1">
      <c r="A276" s="39"/>
      <c r="B276" s="39"/>
      <c r="C276" s="39"/>
      <c r="N276" s="39"/>
    </row>
    <row r="277" spans="1:14" s="25" customFormat="1" ht="13.35" customHeight="1">
      <c r="A277" s="39"/>
      <c r="B277" s="39"/>
      <c r="C277" s="39"/>
      <c r="N277" s="39"/>
    </row>
    <row r="278" spans="1:14" s="25" customFormat="1" ht="13.35" customHeight="1">
      <c r="A278" s="39"/>
      <c r="B278" s="39"/>
      <c r="C278" s="39"/>
      <c r="N278" s="39"/>
    </row>
    <row r="279" spans="1:14" s="25" customFormat="1" ht="13.35" customHeight="1">
      <c r="A279" s="39"/>
      <c r="B279" s="39"/>
      <c r="C279" s="39"/>
      <c r="N279" s="39"/>
    </row>
    <row r="280" spans="1:14" s="25" customFormat="1" ht="13.35" customHeight="1">
      <c r="A280" s="39"/>
      <c r="B280" s="39"/>
      <c r="C280" s="39"/>
      <c r="N280" s="39"/>
    </row>
    <row r="281" spans="1:14" s="25" customFormat="1" ht="13.35" customHeight="1">
      <c r="A281" s="39"/>
      <c r="B281" s="39"/>
      <c r="C281" s="39"/>
      <c r="N281" s="39"/>
    </row>
    <row r="282" spans="1:14" s="25" customFormat="1" ht="13.35" customHeight="1">
      <c r="A282" s="39"/>
      <c r="B282" s="39"/>
      <c r="C282" s="39"/>
      <c r="N282" s="39"/>
    </row>
    <row r="283" spans="1:14" s="25" customFormat="1" ht="13.35" customHeight="1">
      <c r="A283" s="39"/>
      <c r="B283" s="39"/>
      <c r="C283" s="39"/>
      <c r="N283" s="39"/>
    </row>
    <row r="284" spans="1:14" s="25" customFormat="1" ht="13.35" customHeight="1">
      <c r="A284" s="39"/>
      <c r="B284" s="39"/>
      <c r="C284" s="39"/>
      <c r="N284" s="39"/>
    </row>
    <row r="285" spans="1:14" s="25" customFormat="1" ht="13.35" customHeight="1">
      <c r="A285" s="39"/>
      <c r="B285" s="39"/>
      <c r="C285" s="39"/>
      <c r="N285" s="39"/>
    </row>
    <row r="286" spans="1:14" s="25" customFormat="1" ht="13.35" customHeight="1">
      <c r="A286" s="39"/>
      <c r="B286" s="39"/>
      <c r="C286" s="39"/>
      <c r="N286" s="39"/>
    </row>
    <row r="287" spans="1:14" s="25" customFormat="1" ht="13.35" customHeight="1">
      <c r="A287" s="39"/>
      <c r="B287" s="39"/>
      <c r="C287" s="39"/>
      <c r="N287" s="39"/>
    </row>
    <row r="288" spans="1:14" s="25" customFormat="1" ht="13.35" customHeight="1">
      <c r="A288" s="39"/>
      <c r="B288" s="39"/>
      <c r="C288" s="39"/>
      <c r="N288" s="39"/>
    </row>
    <row r="289" spans="1:14" s="25" customFormat="1" ht="13.35" customHeight="1">
      <c r="A289" s="39"/>
      <c r="B289" s="39"/>
      <c r="C289" s="39"/>
      <c r="N289" s="39"/>
    </row>
    <row r="290" spans="1:14" s="25" customFormat="1" ht="13.35" customHeight="1">
      <c r="A290" s="39"/>
      <c r="B290" s="39"/>
      <c r="C290" s="39"/>
      <c r="N290" s="39"/>
    </row>
    <row r="291" spans="1:14" s="25" customFormat="1" ht="13.35" customHeight="1">
      <c r="A291" s="39"/>
      <c r="B291" s="39"/>
      <c r="C291" s="39"/>
      <c r="N291" s="39"/>
    </row>
    <row r="292" spans="1:14" s="25" customFormat="1" ht="13.35" customHeight="1">
      <c r="A292" s="39"/>
      <c r="B292" s="39"/>
      <c r="C292" s="39"/>
      <c r="N292" s="39"/>
    </row>
    <row r="293" spans="1:14" s="25" customFormat="1" ht="13.35" customHeight="1">
      <c r="A293" s="39"/>
      <c r="B293" s="39"/>
      <c r="C293" s="39"/>
      <c r="N293" s="39"/>
    </row>
    <row r="294" spans="1:14" s="25" customFormat="1" ht="13.35" customHeight="1">
      <c r="A294" s="39"/>
      <c r="B294" s="39"/>
      <c r="C294" s="39"/>
      <c r="N294" s="39"/>
    </row>
    <row r="295" spans="1:14" s="25" customFormat="1" ht="13.35" customHeight="1">
      <c r="A295" s="39"/>
      <c r="B295" s="39"/>
      <c r="C295" s="39"/>
      <c r="N295" s="39"/>
    </row>
    <row r="296" spans="1:14" s="25" customFormat="1" ht="13.35" customHeight="1">
      <c r="A296" s="39"/>
      <c r="B296" s="39"/>
      <c r="C296" s="39"/>
      <c r="N296" s="39"/>
    </row>
    <row r="297" spans="1:14" s="25" customFormat="1" ht="13.35" customHeight="1">
      <c r="A297" s="39"/>
      <c r="B297" s="39"/>
      <c r="C297" s="39"/>
      <c r="N297" s="39"/>
    </row>
    <row r="298" spans="1:14" s="25" customFormat="1" ht="13.35" customHeight="1">
      <c r="A298" s="39"/>
      <c r="B298" s="39"/>
      <c r="C298" s="39"/>
      <c r="N298" s="39"/>
    </row>
    <row r="299" spans="1:14" s="25" customFormat="1" ht="13.35" customHeight="1">
      <c r="A299" s="39"/>
      <c r="B299" s="39"/>
      <c r="C299" s="39"/>
      <c r="N299" s="39"/>
    </row>
    <row r="300" spans="1:14" s="25" customFormat="1" ht="13.35" customHeight="1">
      <c r="A300" s="39"/>
      <c r="B300" s="39"/>
      <c r="C300" s="39"/>
      <c r="N300" s="39"/>
    </row>
    <row r="301" spans="1:14" s="25" customFormat="1" ht="13.35" customHeight="1">
      <c r="A301" s="39"/>
      <c r="B301" s="39"/>
      <c r="C301" s="39"/>
      <c r="N301" s="39"/>
    </row>
    <row r="302" spans="1:14" s="25" customFormat="1" ht="13.35" customHeight="1">
      <c r="A302" s="39"/>
      <c r="B302" s="39"/>
      <c r="C302" s="39"/>
      <c r="N302" s="39"/>
    </row>
    <row r="303" spans="1:14" s="25" customFormat="1" ht="13.35" customHeight="1">
      <c r="A303" s="39"/>
      <c r="B303" s="39"/>
      <c r="C303" s="39"/>
      <c r="N303" s="39"/>
    </row>
    <row r="304" spans="1:14" s="25" customFormat="1" ht="13.35" customHeight="1">
      <c r="A304" s="39"/>
      <c r="B304" s="39"/>
      <c r="C304" s="39"/>
      <c r="N304" s="39"/>
    </row>
    <row r="305" spans="1:14" s="25" customFormat="1" ht="13.35" customHeight="1">
      <c r="A305" s="39"/>
      <c r="B305" s="39"/>
      <c r="C305" s="39"/>
      <c r="N305" s="39"/>
    </row>
    <row r="306" spans="1:14" s="25" customFormat="1" ht="13.35" customHeight="1">
      <c r="A306" s="39"/>
      <c r="B306" s="39"/>
      <c r="C306" s="39"/>
      <c r="N306" s="39"/>
    </row>
    <row r="307" spans="1:14" s="25" customFormat="1" ht="13.35" customHeight="1">
      <c r="A307" s="39"/>
      <c r="B307" s="39"/>
      <c r="C307" s="39"/>
      <c r="N307" s="39"/>
    </row>
    <row r="308" spans="1:14" s="25" customFormat="1" ht="13.35" customHeight="1">
      <c r="A308" s="39"/>
      <c r="B308" s="39"/>
      <c r="C308" s="39"/>
      <c r="N308" s="39"/>
    </row>
    <row r="309" spans="1:14" s="25" customFormat="1" ht="13.35" customHeight="1">
      <c r="A309" s="39"/>
      <c r="B309" s="39"/>
      <c r="C309" s="39"/>
      <c r="N309" s="39"/>
    </row>
    <row r="310" spans="1:14" s="25" customFormat="1" ht="13.35" customHeight="1">
      <c r="A310" s="39"/>
      <c r="B310" s="39"/>
      <c r="C310" s="39"/>
      <c r="N310" s="39"/>
    </row>
    <row r="311" spans="1:14" s="25" customFormat="1" ht="13.35" customHeight="1">
      <c r="A311" s="39"/>
      <c r="B311" s="39"/>
      <c r="C311" s="39"/>
      <c r="N311" s="39"/>
    </row>
    <row r="312" spans="1:14" s="25" customFormat="1" ht="13.35" customHeight="1">
      <c r="A312" s="39"/>
      <c r="B312" s="39"/>
      <c r="C312" s="39"/>
      <c r="N312" s="39"/>
    </row>
    <row r="313" spans="1:14" s="25" customFormat="1" ht="13.35" customHeight="1">
      <c r="A313" s="39"/>
      <c r="B313" s="39"/>
      <c r="C313" s="39"/>
      <c r="N313" s="39"/>
    </row>
    <row r="314" spans="1:14" s="25" customFormat="1" ht="13.35" customHeight="1">
      <c r="A314" s="39"/>
      <c r="B314" s="39"/>
      <c r="C314" s="39"/>
      <c r="N314" s="39"/>
    </row>
    <row r="315" spans="1:14" s="25" customFormat="1" ht="13.35" customHeight="1">
      <c r="A315" s="39"/>
      <c r="B315" s="39"/>
      <c r="C315" s="39"/>
      <c r="N315" s="39"/>
    </row>
    <row r="316" spans="1:14" s="25" customFormat="1" ht="13.35" customHeight="1">
      <c r="A316" s="39"/>
      <c r="B316" s="39"/>
      <c r="C316" s="39"/>
      <c r="N316" s="39"/>
    </row>
    <row r="317" spans="1:14" s="25" customFormat="1" ht="13.35" customHeight="1">
      <c r="A317" s="39"/>
      <c r="B317" s="39"/>
      <c r="C317" s="39"/>
      <c r="N317" s="39"/>
    </row>
    <row r="318" spans="1:14" s="25" customFormat="1" ht="13.35" customHeight="1">
      <c r="A318" s="39"/>
      <c r="B318" s="39"/>
      <c r="C318" s="39"/>
      <c r="N318" s="39"/>
    </row>
    <row r="319" spans="1:14" s="25" customFormat="1" ht="13.35" customHeight="1">
      <c r="A319" s="39"/>
      <c r="B319" s="39"/>
      <c r="C319" s="39"/>
      <c r="N319" s="39"/>
    </row>
    <row r="320" spans="1:14" s="25" customFormat="1" ht="13.35" customHeight="1">
      <c r="A320" s="39"/>
      <c r="B320" s="39"/>
      <c r="C320" s="39"/>
      <c r="N320" s="39"/>
    </row>
    <row r="321" spans="1:14" s="25" customFormat="1" ht="13.35" customHeight="1">
      <c r="A321" s="39"/>
      <c r="B321" s="39"/>
      <c r="C321" s="39"/>
      <c r="N321" s="39"/>
    </row>
    <row r="322" spans="1:14" s="25" customFormat="1" ht="13.35" customHeight="1">
      <c r="A322" s="39"/>
      <c r="B322" s="39"/>
      <c r="C322" s="39"/>
      <c r="N322" s="39"/>
    </row>
    <row r="323" spans="1:14" s="25" customFormat="1" ht="13.35" customHeight="1">
      <c r="A323" s="39"/>
      <c r="B323" s="39"/>
      <c r="C323" s="39"/>
      <c r="N323" s="39"/>
    </row>
    <row r="324" spans="1:14" s="25" customFormat="1" ht="13.35" customHeight="1">
      <c r="A324" s="39"/>
      <c r="B324" s="39"/>
      <c r="C324" s="39"/>
      <c r="N324" s="39"/>
    </row>
    <row r="325" spans="1:14" s="25" customFormat="1" ht="13.35" customHeight="1">
      <c r="A325" s="39"/>
      <c r="B325" s="39"/>
      <c r="C325" s="39"/>
      <c r="N325" s="39"/>
    </row>
    <row r="326" spans="1:14" s="25" customFormat="1" ht="13.35" customHeight="1">
      <c r="A326" s="39"/>
      <c r="B326" s="39"/>
      <c r="C326" s="39"/>
      <c r="N326" s="39"/>
    </row>
    <row r="327" spans="1:14" s="25" customFormat="1" ht="13.35" customHeight="1">
      <c r="A327" s="39"/>
      <c r="B327" s="39"/>
      <c r="C327" s="39"/>
      <c r="N327" s="39"/>
    </row>
    <row r="328" spans="1:14" s="25" customFormat="1" ht="13.35" customHeight="1">
      <c r="A328" s="39"/>
      <c r="B328" s="39"/>
      <c r="C328" s="39"/>
      <c r="N328" s="39"/>
    </row>
    <row r="329" spans="1:14" s="25" customFormat="1" ht="13.35" customHeight="1">
      <c r="A329" s="39"/>
      <c r="B329" s="39"/>
      <c r="C329" s="39"/>
      <c r="N329" s="39"/>
    </row>
    <row r="330" spans="1:14" s="25" customFormat="1" ht="13.35" customHeight="1">
      <c r="A330" s="39"/>
      <c r="B330" s="39"/>
      <c r="C330" s="39"/>
      <c r="N330" s="39"/>
    </row>
    <row r="331" spans="1:14" s="25" customFormat="1" ht="13.35" customHeight="1">
      <c r="A331" s="39"/>
      <c r="B331" s="39"/>
      <c r="C331" s="39"/>
      <c r="N331" s="39"/>
    </row>
    <row r="332" spans="1:14" s="25" customFormat="1" ht="13.35" customHeight="1">
      <c r="A332" s="39"/>
      <c r="B332" s="39"/>
      <c r="C332" s="39"/>
      <c r="N332" s="39"/>
    </row>
    <row r="333" spans="1:14" s="25" customFormat="1" ht="13.35" customHeight="1">
      <c r="A333" s="39"/>
      <c r="B333" s="39"/>
      <c r="C333" s="39"/>
      <c r="N333" s="39"/>
    </row>
    <row r="334" spans="1:14" s="25" customFormat="1" ht="13.35" customHeight="1">
      <c r="A334" s="39"/>
      <c r="B334" s="39"/>
      <c r="C334" s="39"/>
      <c r="N334" s="39"/>
    </row>
    <row r="335" spans="1:14" s="25" customFormat="1" ht="13.35" customHeight="1">
      <c r="A335" s="39"/>
      <c r="B335" s="39"/>
      <c r="C335" s="39"/>
      <c r="N335" s="39"/>
    </row>
    <row r="336" spans="1:14" s="25" customFormat="1" ht="13.35" customHeight="1">
      <c r="A336" s="39"/>
      <c r="B336" s="39"/>
      <c r="C336" s="39"/>
      <c r="N336" s="39"/>
    </row>
    <row r="337" spans="1:14" s="25" customFormat="1" ht="13.35" customHeight="1">
      <c r="A337" s="39"/>
      <c r="B337" s="39"/>
      <c r="C337" s="39"/>
      <c r="N337" s="39"/>
    </row>
    <row r="338" spans="1:14" s="25" customFormat="1" ht="13.35" customHeight="1">
      <c r="A338" s="39"/>
      <c r="B338" s="39"/>
      <c r="C338" s="39"/>
      <c r="N338" s="39"/>
    </row>
    <row r="339" spans="1:14" s="25" customFormat="1" ht="13.35" customHeight="1">
      <c r="A339" s="39"/>
      <c r="B339" s="39"/>
      <c r="C339" s="39"/>
      <c r="N339" s="39"/>
    </row>
    <row r="340" spans="1:14" s="25" customFormat="1" ht="13.35" customHeight="1">
      <c r="A340" s="39"/>
      <c r="B340" s="39"/>
      <c r="C340" s="39"/>
      <c r="N340" s="39"/>
    </row>
    <row r="341" spans="1:14" s="25" customFormat="1" ht="13.35" customHeight="1">
      <c r="A341" s="39"/>
      <c r="B341" s="39"/>
      <c r="C341" s="39"/>
      <c r="N341" s="39"/>
    </row>
    <row r="342" spans="1:14" s="25" customFormat="1" ht="13.35" customHeight="1">
      <c r="A342" s="39"/>
      <c r="B342" s="39"/>
      <c r="C342" s="39"/>
      <c r="N342" s="39"/>
    </row>
    <row r="343" spans="1:14" s="25" customFormat="1" ht="13.35" customHeight="1">
      <c r="A343" s="39"/>
      <c r="B343" s="39"/>
      <c r="C343" s="39"/>
      <c r="N343" s="39"/>
    </row>
    <row r="344" spans="1:14" s="25" customFormat="1" ht="13.35" customHeight="1">
      <c r="A344" s="39"/>
      <c r="B344" s="39"/>
      <c r="C344" s="39"/>
      <c r="N344" s="39"/>
    </row>
    <row r="345" spans="1:14" s="25" customFormat="1" ht="13.35" customHeight="1">
      <c r="A345" s="39"/>
      <c r="B345" s="39"/>
      <c r="C345" s="39"/>
      <c r="N345" s="39"/>
    </row>
    <row r="346" spans="1:14" s="25" customFormat="1" ht="13.35" customHeight="1">
      <c r="A346" s="39"/>
      <c r="B346" s="39"/>
      <c r="C346" s="39"/>
      <c r="N346" s="39"/>
    </row>
    <row r="347" spans="1:14" s="25" customFormat="1" ht="13.35" customHeight="1">
      <c r="A347" s="39"/>
      <c r="B347" s="39"/>
      <c r="C347" s="39"/>
      <c r="N347" s="39"/>
    </row>
    <row r="348" spans="1:14" s="25" customFormat="1" ht="13.35" customHeight="1">
      <c r="A348" s="39"/>
      <c r="B348" s="39"/>
      <c r="C348" s="39"/>
      <c r="N348" s="39"/>
    </row>
    <row r="349" spans="1:14" s="25" customFormat="1" ht="13.35" customHeight="1">
      <c r="A349" s="39"/>
      <c r="B349" s="39"/>
      <c r="C349" s="39"/>
      <c r="N349" s="39"/>
    </row>
    <row r="350" spans="1:14" s="25" customFormat="1" ht="13.35" customHeight="1">
      <c r="A350" s="39"/>
      <c r="B350" s="39"/>
      <c r="C350" s="39"/>
      <c r="N350" s="39"/>
    </row>
    <row r="351" spans="1:14" s="25" customFormat="1" ht="13.35" customHeight="1">
      <c r="A351" s="39"/>
      <c r="B351" s="39"/>
      <c r="C351" s="39"/>
      <c r="N351" s="39"/>
    </row>
    <row r="352" spans="1:14" s="25" customFormat="1" ht="13.35" customHeight="1">
      <c r="A352" s="39"/>
      <c r="B352" s="39"/>
      <c r="C352" s="39"/>
      <c r="N352" s="39"/>
    </row>
    <row r="353" spans="1:14" s="25" customFormat="1" ht="13.35" customHeight="1">
      <c r="A353" s="39"/>
      <c r="B353" s="39"/>
      <c r="C353" s="39"/>
      <c r="N353" s="39"/>
    </row>
    <row r="354" spans="1:14" s="25" customFormat="1" ht="13.35" customHeight="1">
      <c r="A354" s="39"/>
      <c r="B354" s="39"/>
      <c r="C354" s="39"/>
      <c r="N354" s="39"/>
    </row>
    <row r="355" spans="1:14" s="25" customFormat="1" ht="13.35" customHeight="1">
      <c r="A355" s="39"/>
      <c r="B355" s="39"/>
      <c r="C355" s="39"/>
      <c r="N355" s="39"/>
    </row>
    <row r="356" spans="1:14" s="25" customFormat="1" ht="13.35" customHeight="1">
      <c r="A356" s="39"/>
      <c r="B356" s="39"/>
      <c r="C356" s="39"/>
      <c r="N356" s="39"/>
    </row>
    <row r="357" spans="1:14" s="25" customFormat="1" ht="13.35" customHeight="1">
      <c r="A357" s="39"/>
      <c r="B357" s="39"/>
      <c r="C357" s="39"/>
      <c r="N357" s="39"/>
    </row>
    <row r="358" spans="1:14" s="25" customFormat="1" ht="13.35" customHeight="1">
      <c r="A358" s="39"/>
      <c r="B358" s="39"/>
      <c r="C358" s="39"/>
      <c r="N358" s="39"/>
    </row>
    <row r="359" spans="1:14" s="25" customFormat="1" ht="13.35" customHeight="1">
      <c r="A359" s="39"/>
      <c r="B359" s="39"/>
      <c r="C359" s="39"/>
      <c r="N359" s="39"/>
    </row>
    <row r="360" spans="1:14" s="25" customFormat="1" ht="13.35" customHeight="1">
      <c r="A360" s="39"/>
      <c r="B360" s="39"/>
      <c r="C360" s="39"/>
      <c r="N360" s="39"/>
    </row>
    <row r="361" spans="1:14" s="25" customFormat="1" ht="13.35" customHeight="1">
      <c r="A361" s="39"/>
      <c r="B361" s="39"/>
      <c r="C361" s="39"/>
      <c r="N361" s="39"/>
    </row>
    <row r="362" spans="1:14" s="25" customFormat="1" ht="13.35" customHeight="1">
      <c r="A362" s="39"/>
      <c r="B362" s="39"/>
      <c r="C362" s="39"/>
      <c r="N362" s="39"/>
    </row>
    <row r="363" spans="1:14" s="25" customFormat="1" ht="13.35" customHeight="1">
      <c r="A363" s="39"/>
      <c r="B363" s="39"/>
      <c r="C363" s="39"/>
      <c r="N363" s="39"/>
    </row>
    <row r="364" spans="1:14" s="25" customFormat="1" ht="13.35" customHeight="1">
      <c r="A364" s="39"/>
      <c r="B364" s="39"/>
      <c r="C364" s="39"/>
      <c r="N364" s="39"/>
    </row>
    <row r="365" spans="1:14" s="25" customFormat="1" ht="13.35" customHeight="1">
      <c r="A365" s="39"/>
      <c r="B365" s="39"/>
      <c r="C365" s="39"/>
      <c r="N365" s="39"/>
    </row>
    <row r="366" spans="1:14" s="25" customFormat="1" ht="13.35" customHeight="1">
      <c r="A366" s="39"/>
      <c r="B366" s="39"/>
      <c r="C366" s="39"/>
      <c r="N366" s="39"/>
    </row>
    <row r="367" spans="1:14" s="25" customFormat="1" ht="13.35" customHeight="1">
      <c r="A367" s="39"/>
      <c r="B367" s="39"/>
      <c r="C367" s="39"/>
      <c r="N367" s="39"/>
    </row>
    <row r="368" spans="1:14" s="25" customFormat="1" ht="13.35" customHeight="1">
      <c r="A368" s="39"/>
      <c r="B368" s="39"/>
      <c r="C368" s="39"/>
      <c r="N368" s="39"/>
    </row>
    <row r="369" spans="1:14" s="25" customFormat="1" ht="13.35" customHeight="1">
      <c r="A369" s="39"/>
      <c r="B369" s="39"/>
      <c r="C369" s="39"/>
      <c r="N369" s="39"/>
    </row>
    <row r="370" spans="1:14" s="25" customFormat="1" ht="13.35" customHeight="1">
      <c r="A370" s="39"/>
      <c r="B370" s="39"/>
      <c r="C370" s="39"/>
      <c r="N370" s="39"/>
    </row>
    <row r="371" spans="1:14" s="25" customFormat="1" ht="13.35" customHeight="1">
      <c r="A371" s="39"/>
      <c r="B371" s="39"/>
      <c r="C371" s="39"/>
      <c r="N371" s="39"/>
    </row>
    <row r="372" spans="1:14" s="25" customFormat="1" ht="13.35" customHeight="1">
      <c r="A372" s="39"/>
      <c r="B372" s="39"/>
      <c r="C372" s="39"/>
      <c r="N372" s="39"/>
    </row>
    <row r="373" spans="1:14" s="25" customFormat="1" ht="13.35" customHeight="1">
      <c r="A373" s="39"/>
      <c r="B373" s="39"/>
      <c r="C373" s="39"/>
      <c r="N373" s="39"/>
    </row>
    <row r="374" spans="1:14" s="25" customFormat="1" ht="13.35" customHeight="1">
      <c r="A374" s="39"/>
      <c r="B374" s="39"/>
      <c r="C374" s="39"/>
      <c r="N374" s="39"/>
    </row>
    <row r="375" spans="1:14" s="25" customFormat="1" ht="13.35" customHeight="1">
      <c r="A375" s="39"/>
      <c r="B375" s="39"/>
      <c r="C375" s="39"/>
      <c r="N375" s="39"/>
    </row>
    <row r="376" spans="1:14" s="25" customFormat="1" ht="13.35" customHeight="1">
      <c r="A376" s="39"/>
      <c r="B376" s="39"/>
      <c r="C376" s="39"/>
      <c r="N376" s="39"/>
    </row>
    <row r="377" spans="1:14" s="25" customFormat="1" ht="13.35" customHeight="1">
      <c r="A377" s="39"/>
      <c r="B377" s="39"/>
      <c r="C377" s="39"/>
      <c r="N377" s="39"/>
    </row>
    <row r="378" spans="1:14" s="25" customFormat="1" ht="13.35" customHeight="1">
      <c r="A378" s="39"/>
      <c r="B378" s="39"/>
      <c r="C378" s="39"/>
      <c r="N378" s="39"/>
    </row>
    <row r="379" spans="1:14" s="25" customFormat="1" ht="13.35" customHeight="1">
      <c r="A379" s="39"/>
      <c r="B379" s="39"/>
      <c r="C379" s="39"/>
      <c r="N379" s="39"/>
    </row>
    <row r="380" spans="1:14" s="25" customFormat="1" ht="13.35" customHeight="1">
      <c r="A380" s="39"/>
      <c r="B380" s="39"/>
      <c r="C380" s="39"/>
      <c r="N380" s="39"/>
    </row>
    <row r="381" spans="1:14" s="25" customFormat="1" ht="13.35" customHeight="1">
      <c r="A381" s="39"/>
      <c r="B381" s="39"/>
      <c r="C381" s="39"/>
      <c r="N381" s="39"/>
    </row>
    <row r="382" spans="1:14" s="25" customFormat="1" ht="13.35" customHeight="1">
      <c r="A382" s="39"/>
      <c r="B382" s="39"/>
      <c r="C382" s="39"/>
      <c r="N382" s="39"/>
    </row>
    <row r="383" spans="1:14" s="25" customFormat="1" ht="13.35" customHeight="1">
      <c r="A383" s="39"/>
      <c r="B383" s="39"/>
      <c r="C383" s="39"/>
      <c r="N383" s="39"/>
    </row>
    <row r="384" spans="1:14" s="25" customFormat="1" ht="13.35" customHeight="1">
      <c r="A384" s="39"/>
      <c r="B384" s="39"/>
      <c r="C384" s="39"/>
      <c r="N384" s="39"/>
    </row>
    <row r="385" spans="1:14" s="25" customFormat="1" ht="13.35" customHeight="1">
      <c r="A385" s="39"/>
      <c r="B385" s="39"/>
      <c r="C385" s="39"/>
      <c r="N385" s="39"/>
    </row>
    <row r="386" spans="1:14" s="25" customFormat="1" ht="13.35" customHeight="1">
      <c r="A386" s="39"/>
      <c r="B386" s="39"/>
      <c r="C386" s="39"/>
      <c r="N386" s="39"/>
    </row>
    <row r="387" spans="1:14" s="25" customFormat="1" ht="13.35" customHeight="1">
      <c r="A387" s="39"/>
      <c r="B387" s="39"/>
      <c r="C387" s="39"/>
      <c r="N387" s="39"/>
    </row>
    <row r="388" spans="1:14" s="25" customFormat="1" ht="13.35" customHeight="1">
      <c r="A388" s="39"/>
      <c r="B388" s="39"/>
      <c r="C388" s="39"/>
      <c r="N388" s="39"/>
    </row>
    <row r="389" spans="1:14" s="25" customFormat="1" ht="13.35" customHeight="1">
      <c r="A389" s="39"/>
      <c r="B389" s="39"/>
      <c r="C389" s="39"/>
      <c r="N389" s="39"/>
    </row>
    <row r="390" spans="1:14" s="25" customFormat="1" ht="13.35" customHeight="1">
      <c r="A390" s="39"/>
      <c r="B390" s="39"/>
      <c r="C390" s="39"/>
      <c r="N390" s="39"/>
    </row>
    <row r="391" spans="1:14" s="25" customFormat="1" ht="13.35" customHeight="1">
      <c r="A391" s="39"/>
      <c r="B391" s="39"/>
      <c r="C391" s="39"/>
      <c r="N391" s="39"/>
    </row>
    <row r="392" spans="1:14" s="25" customFormat="1" ht="13.35" customHeight="1">
      <c r="A392" s="39"/>
      <c r="B392" s="39"/>
      <c r="C392" s="39"/>
      <c r="N392" s="39"/>
    </row>
    <row r="393" spans="1:14" s="25" customFormat="1" ht="13.35" customHeight="1">
      <c r="A393" s="39"/>
      <c r="B393" s="39"/>
      <c r="C393" s="39"/>
      <c r="N393" s="39"/>
    </row>
    <row r="394" spans="1:14" s="25" customFormat="1" ht="13.35" customHeight="1">
      <c r="A394" s="39"/>
      <c r="B394" s="39"/>
      <c r="C394" s="39"/>
      <c r="N394" s="39"/>
    </row>
    <row r="395" spans="1:14" s="25" customFormat="1" ht="13.35" customHeight="1">
      <c r="A395" s="39"/>
      <c r="B395" s="39"/>
      <c r="C395" s="39"/>
      <c r="N395" s="39"/>
    </row>
    <row r="396" spans="1:14" s="25" customFormat="1" ht="13.35" customHeight="1">
      <c r="A396" s="39"/>
      <c r="B396" s="39"/>
      <c r="C396" s="39"/>
      <c r="N396" s="39"/>
    </row>
    <row r="397" spans="1:14" s="25" customFormat="1" ht="13.35" customHeight="1">
      <c r="A397" s="39"/>
      <c r="B397" s="39"/>
      <c r="C397" s="39"/>
      <c r="N397" s="39"/>
    </row>
    <row r="398" spans="1:14" s="25" customFormat="1" ht="13.35" customHeight="1">
      <c r="A398" s="39"/>
      <c r="B398" s="39"/>
      <c r="C398" s="39"/>
      <c r="N398" s="39"/>
    </row>
    <row r="399" spans="1:14" s="25" customFormat="1" ht="13.35" customHeight="1">
      <c r="A399" s="39"/>
      <c r="B399" s="39"/>
      <c r="C399" s="39"/>
      <c r="N399" s="39"/>
    </row>
    <row r="400" spans="1:14" s="25" customFormat="1" ht="13.35" customHeight="1">
      <c r="A400" s="39"/>
      <c r="B400" s="39"/>
      <c r="C400" s="39"/>
      <c r="N400" s="39"/>
    </row>
    <row r="401" spans="1:14" s="25" customFormat="1" ht="13.35" customHeight="1">
      <c r="A401" s="39"/>
      <c r="B401" s="39"/>
      <c r="C401" s="39"/>
      <c r="N401" s="39"/>
    </row>
    <row r="402" spans="1:14" s="25" customFormat="1" ht="13.35" customHeight="1">
      <c r="A402" s="39"/>
      <c r="B402" s="39"/>
      <c r="C402" s="39"/>
      <c r="N402" s="39"/>
    </row>
    <row r="403" spans="1:14" s="25" customFormat="1" ht="13.35" customHeight="1">
      <c r="A403" s="39"/>
      <c r="B403" s="39"/>
      <c r="C403" s="39"/>
      <c r="N403" s="39"/>
    </row>
    <row r="404" spans="1:14" s="25" customFormat="1" ht="13.35" customHeight="1">
      <c r="A404" s="39"/>
      <c r="B404" s="39"/>
      <c r="C404" s="39"/>
      <c r="N404" s="39"/>
    </row>
    <row r="405" spans="1:14" s="25" customFormat="1" ht="13.35" customHeight="1">
      <c r="A405" s="39"/>
      <c r="B405" s="39"/>
      <c r="C405" s="39"/>
      <c r="N405" s="39"/>
    </row>
    <row r="406" spans="1:14" s="25" customFormat="1" ht="13.35" customHeight="1">
      <c r="A406" s="39"/>
      <c r="B406" s="39"/>
      <c r="C406" s="39"/>
      <c r="N406" s="39"/>
    </row>
    <row r="407" spans="1:14" s="25" customFormat="1" ht="13.35" customHeight="1">
      <c r="A407" s="39"/>
      <c r="B407" s="39"/>
      <c r="C407" s="39"/>
      <c r="N407" s="39"/>
    </row>
    <row r="408" spans="1:14" s="25" customFormat="1" ht="13.35" customHeight="1">
      <c r="A408" s="39"/>
      <c r="B408" s="39"/>
      <c r="C408" s="39"/>
      <c r="N408" s="39"/>
    </row>
    <row r="409" spans="1:14" s="25" customFormat="1" ht="13.35" customHeight="1">
      <c r="A409" s="39"/>
      <c r="B409" s="39"/>
      <c r="C409" s="39"/>
      <c r="N409" s="39"/>
    </row>
    <row r="410" spans="1:14" s="25" customFormat="1" ht="13.35" customHeight="1">
      <c r="A410" s="39"/>
      <c r="B410" s="39"/>
      <c r="C410" s="39"/>
      <c r="N410" s="39"/>
    </row>
    <row r="411" spans="1:14" s="25" customFormat="1" ht="13.35" customHeight="1">
      <c r="A411" s="39"/>
      <c r="B411" s="39"/>
      <c r="C411" s="39"/>
      <c r="N411" s="39"/>
    </row>
    <row r="412" spans="1:14" s="25" customFormat="1" ht="13.35" customHeight="1">
      <c r="A412" s="39"/>
      <c r="B412" s="39"/>
      <c r="C412" s="39"/>
      <c r="N412" s="39"/>
    </row>
    <row r="413" spans="1:14" s="25" customFormat="1" ht="13.35" customHeight="1">
      <c r="A413" s="39"/>
      <c r="B413" s="39"/>
      <c r="C413" s="39"/>
      <c r="N413" s="39"/>
    </row>
    <row r="414" spans="1:14" s="25" customFormat="1" ht="13.35" customHeight="1">
      <c r="A414" s="39"/>
      <c r="B414" s="39"/>
      <c r="C414" s="39"/>
      <c r="N414" s="39"/>
    </row>
    <row r="415" spans="1:14" s="25" customFormat="1" ht="13.35" customHeight="1">
      <c r="A415" s="39"/>
      <c r="B415" s="39"/>
      <c r="C415" s="39"/>
      <c r="N415" s="39"/>
    </row>
    <row r="416" spans="1:14" s="25" customFormat="1" ht="13.35" customHeight="1">
      <c r="A416" s="39"/>
      <c r="B416" s="39"/>
      <c r="C416" s="39"/>
      <c r="N416" s="39"/>
    </row>
    <row r="417" spans="1:14" s="25" customFormat="1" ht="13.35" customHeight="1">
      <c r="A417" s="39"/>
      <c r="B417" s="39"/>
      <c r="C417" s="39"/>
      <c r="N417" s="39"/>
    </row>
    <row r="418" spans="1:14" s="25" customFormat="1" ht="13.35" customHeight="1">
      <c r="A418" s="39"/>
      <c r="B418" s="39"/>
      <c r="C418" s="39"/>
      <c r="N418" s="39"/>
    </row>
    <row r="419" spans="1:14" s="25" customFormat="1" ht="13.35" customHeight="1">
      <c r="A419" s="39"/>
      <c r="B419" s="39"/>
      <c r="C419" s="39"/>
      <c r="N419" s="39"/>
    </row>
    <row r="420" spans="1:14" s="25" customFormat="1" ht="13.35" customHeight="1">
      <c r="A420" s="39"/>
      <c r="B420" s="39"/>
      <c r="C420" s="39"/>
      <c r="N420" s="39"/>
    </row>
    <row r="421" spans="1:14" s="25" customFormat="1" ht="13.35" customHeight="1">
      <c r="A421" s="39"/>
      <c r="B421" s="39"/>
      <c r="C421" s="39"/>
      <c r="N421" s="39"/>
    </row>
    <row r="422" spans="1:14" s="25" customFormat="1" ht="13.35" customHeight="1">
      <c r="A422" s="39"/>
      <c r="B422" s="39"/>
      <c r="C422" s="39"/>
      <c r="N422" s="39"/>
    </row>
    <row r="423" spans="1:14" s="25" customFormat="1" ht="13.35" customHeight="1">
      <c r="A423" s="39"/>
      <c r="B423" s="39"/>
      <c r="C423" s="39"/>
      <c r="N423" s="39"/>
    </row>
    <row r="424" spans="1:14" s="25" customFormat="1" ht="13.35" customHeight="1">
      <c r="A424" s="39"/>
      <c r="B424" s="39"/>
      <c r="C424" s="39"/>
      <c r="N424" s="39"/>
    </row>
    <row r="425" spans="1:14" s="25" customFormat="1" ht="13.35" customHeight="1">
      <c r="A425" s="39"/>
      <c r="B425" s="39"/>
      <c r="C425" s="39"/>
      <c r="N425" s="39"/>
    </row>
    <row r="426" spans="1:14" s="25" customFormat="1" ht="13.35" customHeight="1">
      <c r="A426" s="39"/>
      <c r="B426" s="39"/>
      <c r="C426" s="39"/>
      <c r="N426" s="39"/>
    </row>
    <row r="427" spans="1:14" s="25" customFormat="1" ht="13.35" customHeight="1">
      <c r="A427" s="39"/>
      <c r="B427" s="39"/>
      <c r="C427" s="39"/>
      <c r="N427" s="39"/>
    </row>
    <row r="428" spans="1:14" s="25" customFormat="1" ht="13.35" customHeight="1">
      <c r="A428" s="39"/>
      <c r="B428" s="39"/>
      <c r="C428" s="39"/>
      <c r="N428" s="39"/>
    </row>
    <row r="429" spans="1:14" s="25" customFormat="1" ht="13.35" customHeight="1">
      <c r="A429" s="39"/>
      <c r="B429" s="39"/>
      <c r="C429" s="39"/>
      <c r="N429" s="39"/>
    </row>
    <row r="430" spans="1:14" s="25" customFormat="1" ht="13.35" customHeight="1">
      <c r="A430" s="39"/>
      <c r="B430" s="39"/>
      <c r="C430" s="39"/>
      <c r="N430" s="39"/>
    </row>
    <row r="431" spans="1:14" s="25" customFormat="1" ht="13.35" customHeight="1">
      <c r="A431" s="39"/>
      <c r="B431" s="39"/>
      <c r="C431" s="39"/>
      <c r="N431" s="39"/>
    </row>
    <row r="432" spans="1:14" s="25" customFormat="1" ht="13.35" customHeight="1">
      <c r="A432" s="39"/>
      <c r="B432" s="39"/>
      <c r="C432" s="39"/>
      <c r="N432" s="39"/>
    </row>
    <row r="433" spans="1:14" s="25" customFormat="1" ht="13.35" customHeight="1">
      <c r="A433" s="39"/>
      <c r="B433" s="39"/>
      <c r="C433" s="39"/>
      <c r="N433" s="39"/>
    </row>
    <row r="434" spans="1:14" s="25" customFormat="1" ht="13.35" customHeight="1">
      <c r="A434" s="39"/>
      <c r="B434" s="39"/>
      <c r="C434" s="39"/>
      <c r="N434" s="39"/>
    </row>
    <row r="435" spans="1:14" s="25" customFormat="1" ht="13.35" customHeight="1">
      <c r="A435" s="39"/>
      <c r="B435" s="39"/>
      <c r="C435" s="39"/>
      <c r="N435" s="39"/>
    </row>
    <row r="436" spans="1:14" s="25" customFormat="1" ht="13.35" customHeight="1">
      <c r="A436" s="39"/>
      <c r="B436" s="39"/>
      <c r="C436" s="39"/>
      <c r="N436" s="39"/>
    </row>
    <row r="437" spans="1:14" s="25" customFormat="1" ht="13.35" customHeight="1">
      <c r="A437" s="39"/>
      <c r="B437" s="39"/>
      <c r="C437" s="39"/>
      <c r="N437" s="39"/>
    </row>
    <row r="438" spans="1:14" s="25" customFormat="1" ht="13.35" customHeight="1">
      <c r="A438" s="39"/>
      <c r="B438" s="39"/>
      <c r="C438" s="39"/>
      <c r="N438" s="39"/>
    </row>
    <row r="439" spans="1:14" s="25" customFormat="1" ht="13.35" customHeight="1">
      <c r="A439" s="39"/>
      <c r="B439" s="39"/>
      <c r="C439" s="39"/>
      <c r="N439" s="39"/>
    </row>
    <row r="440" spans="1:14" s="25" customFormat="1" ht="13.35" customHeight="1">
      <c r="A440" s="39"/>
      <c r="B440" s="39"/>
      <c r="C440" s="39"/>
      <c r="N440" s="39"/>
    </row>
    <row r="441" spans="1:14" s="25" customFormat="1" ht="13.35" customHeight="1">
      <c r="A441" s="39"/>
      <c r="B441" s="39"/>
      <c r="C441" s="39"/>
      <c r="N441" s="39"/>
    </row>
    <row r="442" spans="1:14" s="25" customFormat="1" ht="13.35" customHeight="1">
      <c r="A442" s="39"/>
      <c r="B442" s="39"/>
      <c r="C442" s="39"/>
      <c r="N442" s="39"/>
    </row>
    <row r="443" spans="1:14" s="25" customFormat="1" ht="13.35" customHeight="1">
      <c r="A443" s="39"/>
      <c r="B443" s="39"/>
      <c r="C443" s="39"/>
      <c r="N443" s="39"/>
    </row>
    <row r="444" spans="1:14" s="25" customFormat="1" ht="13.35" customHeight="1">
      <c r="A444" s="39"/>
      <c r="B444" s="39"/>
      <c r="C444" s="39"/>
      <c r="N444" s="39"/>
    </row>
    <row r="445" spans="1:14" s="25" customFormat="1" ht="13.35" customHeight="1">
      <c r="A445" s="39"/>
      <c r="B445" s="39"/>
      <c r="C445" s="39"/>
      <c r="N445" s="39"/>
    </row>
    <row r="446" spans="1:14" s="25" customFormat="1" ht="13.35" customHeight="1">
      <c r="A446" s="39"/>
      <c r="B446" s="39"/>
      <c r="C446" s="39"/>
      <c r="N446" s="39"/>
    </row>
    <row r="447" spans="1:14" s="25" customFormat="1" ht="13.35" customHeight="1">
      <c r="A447" s="39"/>
      <c r="B447" s="39"/>
      <c r="C447" s="39"/>
      <c r="N447" s="39"/>
    </row>
    <row r="448" spans="1:14" s="25" customFormat="1" ht="13.35" customHeight="1">
      <c r="A448" s="39"/>
      <c r="B448" s="39"/>
      <c r="C448" s="39"/>
      <c r="N448" s="39"/>
    </row>
    <row r="449" spans="1:14" s="25" customFormat="1" ht="13.35" customHeight="1">
      <c r="A449" s="39"/>
      <c r="B449" s="39"/>
      <c r="C449" s="39"/>
      <c r="N449" s="39"/>
    </row>
    <row r="450" spans="1:14" s="25" customFormat="1" ht="13.35" customHeight="1">
      <c r="A450" s="39"/>
      <c r="B450" s="39"/>
      <c r="C450" s="39"/>
      <c r="N450" s="39"/>
    </row>
    <row r="451" spans="1:14" s="25" customFormat="1" ht="13.35" customHeight="1">
      <c r="A451" s="39"/>
      <c r="B451" s="39"/>
      <c r="C451" s="39"/>
      <c r="N451" s="39"/>
    </row>
    <row r="452" spans="1:14" s="25" customFormat="1" ht="13.35" customHeight="1">
      <c r="A452" s="39"/>
      <c r="B452" s="39"/>
      <c r="C452" s="39"/>
      <c r="N452" s="39"/>
    </row>
    <row r="453" spans="1:14" s="25" customFormat="1" ht="13.35" customHeight="1">
      <c r="A453" s="39"/>
      <c r="B453" s="39"/>
      <c r="C453" s="39"/>
      <c r="N453" s="39"/>
    </row>
    <row r="454" spans="1:14" s="25" customFormat="1" ht="13.35" customHeight="1">
      <c r="A454" s="39"/>
      <c r="B454" s="39"/>
      <c r="C454" s="39"/>
      <c r="N454" s="39"/>
    </row>
    <row r="455" spans="1:14" s="25" customFormat="1" ht="13.35" customHeight="1">
      <c r="A455" s="39"/>
      <c r="B455" s="39"/>
      <c r="C455" s="39"/>
      <c r="N455" s="39"/>
    </row>
    <row r="456" spans="1:14" s="25" customFormat="1" ht="13.35" customHeight="1">
      <c r="A456" s="39"/>
      <c r="B456" s="39"/>
      <c r="C456" s="39"/>
      <c r="N456" s="39"/>
    </row>
    <row r="457" spans="1:14" s="25" customFormat="1" ht="13.35" customHeight="1">
      <c r="A457" s="39"/>
      <c r="B457" s="39"/>
      <c r="C457" s="39"/>
      <c r="N457" s="39"/>
    </row>
    <row r="458" spans="1:14" s="25" customFormat="1" ht="13.35" customHeight="1">
      <c r="A458" s="39"/>
      <c r="B458" s="39"/>
      <c r="C458" s="39"/>
      <c r="N458" s="39"/>
    </row>
    <row r="459" spans="1:14" s="25" customFormat="1" ht="13.35" customHeight="1">
      <c r="A459" s="39"/>
      <c r="B459" s="39"/>
      <c r="C459" s="39"/>
      <c r="N459" s="39"/>
    </row>
    <row r="460" spans="1:14" s="25" customFormat="1" ht="13.35" customHeight="1">
      <c r="A460" s="39"/>
      <c r="B460" s="39"/>
      <c r="C460" s="39"/>
      <c r="N460" s="39"/>
    </row>
    <row r="461" spans="1:14" s="25" customFormat="1" ht="13.35" customHeight="1">
      <c r="A461" s="39"/>
      <c r="B461" s="39"/>
      <c r="C461" s="39"/>
      <c r="N461" s="39"/>
    </row>
    <row r="462" spans="1:14" s="25" customFormat="1" ht="13.35" customHeight="1">
      <c r="A462" s="39"/>
      <c r="B462" s="39"/>
      <c r="C462" s="39"/>
      <c r="N462" s="39"/>
    </row>
    <row r="463" spans="1:14" s="25" customFormat="1" ht="13.35" customHeight="1">
      <c r="A463" s="39"/>
      <c r="B463" s="39"/>
      <c r="C463" s="39"/>
      <c r="N463" s="39"/>
    </row>
    <row r="464" spans="1:14" s="25" customFormat="1" ht="13.35" customHeight="1">
      <c r="A464" s="39"/>
      <c r="B464" s="39"/>
      <c r="C464" s="39"/>
      <c r="N464" s="39"/>
    </row>
    <row r="465" spans="1:14" s="25" customFormat="1" ht="13.35" customHeight="1">
      <c r="A465" s="39"/>
      <c r="B465" s="39"/>
      <c r="C465" s="39"/>
      <c r="N465" s="39"/>
    </row>
    <row r="466" spans="1:14" s="25" customFormat="1" ht="13.35" customHeight="1">
      <c r="A466" s="39"/>
      <c r="B466" s="39"/>
      <c r="C466" s="39"/>
      <c r="N466" s="39"/>
    </row>
    <row r="467" spans="1:14" s="25" customFormat="1" ht="13.35" customHeight="1">
      <c r="A467" s="39"/>
      <c r="B467" s="39"/>
      <c r="C467" s="39"/>
      <c r="N467" s="39"/>
    </row>
    <row r="468" spans="1:14" s="25" customFormat="1" ht="13.35" customHeight="1">
      <c r="A468" s="39"/>
      <c r="B468" s="39"/>
      <c r="C468" s="39"/>
      <c r="N468" s="39"/>
    </row>
    <row r="469" spans="1:14" s="25" customFormat="1" ht="13.35" customHeight="1">
      <c r="A469" s="39"/>
      <c r="B469" s="39"/>
      <c r="C469" s="39"/>
      <c r="N469" s="39"/>
    </row>
    <row r="470" spans="1:14" s="25" customFormat="1" ht="13.35" customHeight="1">
      <c r="A470" s="39"/>
      <c r="B470" s="39"/>
      <c r="C470" s="39"/>
      <c r="N470" s="39"/>
    </row>
    <row r="471" spans="1:14" s="25" customFormat="1" ht="13.35" customHeight="1">
      <c r="A471" s="39"/>
      <c r="B471" s="39"/>
      <c r="C471" s="39"/>
      <c r="N471" s="39"/>
    </row>
    <row r="472" spans="1:14" s="25" customFormat="1" ht="13.35" customHeight="1">
      <c r="A472" s="39"/>
      <c r="B472" s="39"/>
      <c r="C472" s="39"/>
      <c r="N472" s="39"/>
    </row>
    <row r="473" spans="1:14" s="25" customFormat="1" ht="13.35" customHeight="1">
      <c r="A473" s="39"/>
      <c r="B473" s="39"/>
      <c r="C473" s="39"/>
      <c r="N473" s="39"/>
    </row>
    <row r="474" spans="1:14" s="25" customFormat="1" ht="13.35" customHeight="1">
      <c r="A474" s="39"/>
      <c r="B474" s="39"/>
      <c r="C474" s="39"/>
      <c r="N474" s="39"/>
    </row>
    <row r="475" spans="1:14" s="25" customFormat="1" ht="13.35" customHeight="1">
      <c r="A475" s="39"/>
      <c r="B475" s="39"/>
      <c r="C475" s="39"/>
      <c r="N475" s="39"/>
    </row>
    <row r="476" spans="1:14" s="25" customFormat="1" ht="13.35" customHeight="1">
      <c r="A476" s="39"/>
      <c r="B476" s="39"/>
      <c r="C476" s="39"/>
      <c r="N476" s="39"/>
    </row>
    <row r="477" spans="1:14" s="25" customFormat="1" ht="13.35" customHeight="1">
      <c r="A477" s="39"/>
      <c r="B477" s="39"/>
      <c r="C477" s="39"/>
      <c r="N477" s="39"/>
    </row>
    <row r="478" spans="1:14" s="25" customFormat="1" ht="13.35" customHeight="1">
      <c r="A478" s="39"/>
      <c r="B478" s="39"/>
      <c r="C478" s="39"/>
      <c r="N478" s="39"/>
    </row>
    <row r="479" spans="1:14" s="25" customFormat="1" ht="13.35" customHeight="1">
      <c r="A479" s="39"/>
      <c r="B479" s="39"/>
      <c r="C479" s="39"/>
      <c r="N479" s="39"/>
    </row>
    <row r="480" spans="1:14" s="25" customFormat="1" ht="13.35" customHeight="1">
      <c r="A480" s="39"/>
      <c r="B480" s="39"/>
      <c r="C480" s="39"/>
      <c r="N480" s="39"/>
    </row>
    <row r="481" spans="1:14" s="25" customFormat="1" ht="13.35" customHeight="1">
      <c r="A481" s="39"/>
      <c r="B481" s="39"/>
      <c r="C481" s="39"/>
      <c r="N481" s="39"/>
    </row>
    <row r="482" spans="1:14" s="25" customFormat="1" ht="13.35" customHeight="1">
      <c r="A482" s="39"/>
      <c r="B482" s="39"/>
      <c r="C482" s="39"/>
      <c r="N482" s="39"/>
    </row>
    <row r="483" spans="1:14" s="25" customFormat="1" ht="13.35" customHeight="1">
      <c r="A483" s="39"/>
      <c r="B483" s="39"/>
      <c r="C483" s="39"/>
      <c r="N483" s="39"/>
    </row>
    <row r="484" spans="1:14" s="25" customFormat="1" ht="13.35" customHeight="1">
      <c r="A484" s="39"/>
      <c r="B484" s="39"/>
      <c r="C484" s="39"/>
      <c r="N484" s="39"/>
    </row>
    <row r="485" spans="1:14" s="25" customFormat="1" ht="13.35" customHeight="1">
      <c r="A485" s="39"/>
      <c r="B485" s="39"/>
      <c r="C485" s="39"/>
      <c r="N485" s="39"/>
    </row>
    <row r="486" spans="1:14" s="25" customFormat="1" ht="13.35" customHeight="1">
      <c r="A486" s="39"/>
      <c r="B486" s="39"/>
      <c r="C486" s="39"/>
      <c r="N486" s="39"/>
    </row>
    <row r="487" spans="1:14" s="25" customFormat="1" ht="13.35" customHeight="1">
      <c r="A487" s="39"/>
      <c r="B487" s="39"/>
      <c r="C487" s="39"/>
      <c r="N487" s="39"/>
    </row>
    <row r="488" spans="1:14" s="25" customFormat="1" ht="13.35" customHeight="1">
      <c r="A488" s="39"/>
      <c r="B488" s="39"/>
      <c r="C488" s="39"/>
      <c r="N488" s="39"/>
    </row>
    <row r="489" spans="1:14" s="25" customFormat="1" ht="13.35" customHeight="1">
      <c r="A489" s="39"/>
      <c r="B489" s="39"/>
      <c r="C489" s="39"/>
      <c r="N489" s="39"/>
    </row>
    <row r="490" spans="1:14" s="25" customFormat="1" ht="13.35" customHeight="1">
      <c r="A490" s="39"/>
      <c r="B490" s="39"/>
      <c r="C490" s="39"/>
      <c r="N490" s="39"/>
    </row>
    <row r="491" spans="1:14" s="25" customFormat="1" ht="13.35" customHeight="1">
      <c r="A491" s="39"/>
      <c r="B491" s="39"/>
      <c r="C491" s="39"/>
      <c r="N491" s="39"/>
    </row>
    <row r="492" spans="1:14" s="25" customFormat="1" ht="13.35" customHeight="1">
      <c r="A492" s="39"/>
      <c r="B492" s="39"/>
      <c r="C492" s="39"/>
      <c r="N492" s="39"/>
    </row>
    <row r="493" spans="1:14" s="25" customFormat="1" ht="13.35" customHeight="1">
      <c r="A493" s="39"/>
      <c r="B493" s="39"/>
      <c r="C493" s="39"/>
      <c r="N493" s="39"/>
    </row>
    <row r="494" spans="1:14" s="25" customFormat="1" ht="13.35" customHeight="1">
      <c r="A494" s="39"/>
      <c r="B494" s="39"/>
      <c r="C494" s="39"/>
      <c r="N494" s="39"/>
    </row>
    <row r="495" spans="1:14" s="25" customFormat="1" ht="13.35" customHeight="1">
      <c r="A495" s="39"/>
      <c r="B495" s="39"/>
      <c r="C495" s="39"/>
      <c r="N495" s="39"/>
    </row>
    <row r="496" spans="1:14" s="25" customFormat="1" ht="13.35" customHeight="1">
      <c r="A496" s="39"/>
      <c r="B496" s="39"/>
      <c r="C496" s="39"/>
      <c r="N496" s="39"/>
    </row>
    <row r="497" spans="1:14" s="25" customFormat="1" ht="13.35" customHeight="1">
      <c r="A497" s="39"/>
      <c r="B497" s="39"/>
      <c r="C497" s="39"/>
      <c r="N497" s="39"/>
    </row>
    <row r="498" spans="1:14" s="25" customFormat="1" ht="13.35" customHeight="1">
      <c r="A498" s="39"/>
      <c r="B498" s="39"/>
      <c r="C498" s="39"/>
      <c r="N498" s="39"/>
    </row>
    <row r="499" spans="1:14" s="25" customFormat="1" ht="13.35" customHeight="1">
      <c r="A499" s="39"/>
      <c r="B499" s="39"/>
      <c r="C499" s="39"/>
      <c r="N499" s="39"/>
    </row>
    <row r="500" spans="1:14" s="25" customFormat="1" ht="13.35" customHeight="1">
      <c r="A500" s="39"/>
      <c r="B500" s="39"/>
      <c r="C500" s="39"/>
      <c r="N500" s="39"/>
    </row>
    <row r="501" spans="1:14" s="25" customFormat="1" ht="13.35" customHeight="1">
      <c r="A501" s="39"/>
      <c r="B501" s="39"/>
      <c r="C501" s="39"/>
      <c r="N501" s="39"/>
    </row>
    <row r="502" spans="1:14" s="25" customFormat="1" ht="13.35" customHeight="1">
      <c r="A502" s="39"/>
      <c r="B502" s="39"/>
      <c r="C502" s="39"/>
      <c r="N502" s="39"/>
    </row>
    <row r="503" spans="1:14" s="25" customFormat="1" ht="13.35" customHeight="1">
      <c r="A503" s="39"/>
      <c r="B503" s="39"/>
      <c r="C503" s="39"/>
      <c r="N503" s="39"/>
    </row>
    <row r="504" spans="1:14" s="25" customFormat="1" ht="13.35" customHeight="1">
      <c r="A504" s="39"/>
      <c r="B504" s="39"/>
      <c r="C504" s="39"/>
      <c r="N504" s="39"/>
    </row>
    <row r="505" spans="1:14" s="25" customFormat="1" ht="13.35" customHeight="1">
      <c r="A505" s="39"/>
      <c r="B505" s="39"/>
      <c r="C505" s="39"/>
      <c r="N505" s="39"/>
    </row>
    <row r="506" spans="1:14" s="25" customFormat="1" ht="13.35" customHeight="1">
      <c r="A506" s="39"/>
      <c r="B506" s="39"/>
      <c r="C506" s="39"/>
      <c r="N506" s="39"/>
    </row>
    <row r="507" spans="1:14" s="25" customFormat="1" ht="13.35" customHeight="1">
      <c r="A507" s="39"/>
      <c r="B507" s="39"/>
      <c r="C507" s="39"/>
      <c r="N507" s="39"/>
    </row>
    <row r="508" spans="1:14" s="25" customFormat="1" ht="13.35" customHeight="1">
      <c r="A508" s="39"/>
      <c r="B508" s="39"/>
      <c r="C508" s="39"/>
      <c r="N508" s="39"/>
    </row>
    <row r="509" spans="1:14" s="25" customFormat="1" ht="13.35" customHeight="1">
      <c r="A509" s="39"/>
      <c r="B509" s="39"/>
      <c r="C509" s="39"/>
      <c r="N509" s="39"/>
    </row>
    <row r="510" spans="1:14" s="25" customFormat="1" ht="13.35" customHeight="1">
      <c r="A510" s="39"/>
      <c r="B510" s="39"/>
      <c r="C510" s="39"/>
      <c r="N510" s="39"/>
    </row>
    <row r="511" spans="1:14" s="25" customFormat="1" ht="13.35" customHeight="1">
      <c r="A511" s="39"/>
      <c r="B511" s="39"/>
      <c r="C511" s="39"/>
      <c r="N511" s="39"/>
    </row>
    <row r="512" spans="1:14" s="25" customFormat="1" ht="13.35" customHeight="1">
      <c r="A512" s="39"/>
      <c r="B512" s="39"/>
      <c r="C512" s="39"/>
      <c r="N512" s="39"/>
    </row>
    <row r="513" spans="1:14" s="25" customFormat="1" ht="13.35" customHeight="1">
      <c r="A513" s="39"/>
      <c r="B513" s="39"/>
      <c r="C513" s="39"/>
      <c r="N513" s="39"/>
    </row>
    <row r="514" spans="1:14" s="25" customFormat="1" ht="13.35" customHeight="1">
      <c r="A514" s="39"/>
      <c r="B514" s="39"/>
      <c r="C514" s="39"/>
      <c r="N514" s="39"/>
    </row>
    <row r="515" spans="1:14" s="25" customFormat="1" ht="13.35" customHeight="1">
      <c r="A515" s="39"/>
      <c r="B515" s="39"/>
      <c r="C515" s="39"/>
      <c r="N515" s="39"/>
    </row>
    <row r="516" spans="1:14" s="25" customFormat="1" ht="13.35" customHeight="1">
      <c r="A516" s="39"/>
      <c r="B516" s="39"/>
      <c r="C516" s="39"/>
      <c r="N516" s="39"/>
    </row>
    <row r="517" spans="1:14" s="25" customFormat="1" ht="13.35" customHeight="1">
      <c r="A517" s="39"/>
      <c r="B517" s="39"/>
      <c r="C517" s="39"/>
      <c r="N517" s="39"/>
    </row>
    <row r="518" spans="1:14" s="25" customFormat="1" ht="13.35" customHeight="1">
      <c r="A518" s="39"/>
      <c r="B518" s="39"/>
      <c r="C518" s="39"/>
      <c r="N518" s="39"/>
    </row>
    <row r="519" spans="1:14" s="25" customFormat="1" ht="13.35" customHeight="1">
      <c r="A519" s="39"/>
      <c r="B519" s="39"/>
      <c r="C519" s="39"/>
      <c r="N519" s="39"/>
    </row>
    <row r="520" spans="1:14" s="25" customFormat="1" ht="13.35" customHeight="1">
      <c r="A520" s="39"/>
      <c r="B520" s="39"/>
      <c r="C520" s="39"/>
      <c r="N520" s="39"/>
    </row>
    <row r="521" spans="1:14" s="25" customFormat="1" ht="13.35" customHeight="1">
      <c r="A521" s="39"/>
      <c r="B521" s="39"/>
      <c r="C521" s="39"/>
      <c r="N521" s="39"/>
    </row>
    <row r="522" spans="1:14" s="25" customFormat="1" ht="13.35" customHeight="1">
      <c r="A522" s="39"/>
      <c r="B522" s="39"/>
      <c r="C522" s="39"/>
      <c r="N522" s="39"/>
    </row>
    <row r="523" spans="1:14" s="25" customFormat="1" ht="13.35" customHeight="1">
      <c r="A523" s="39"/>
      <c r="B523" s="39"/>
      <c r="C523" s="39"/>
      <c r="N523" s="39"/>
    </row>
    <row r="524" spans="1:14" s="25" customFormat="1" ht="13.35" customHeight="1">
      <c r="A524" s="39"/>
      <c r="B524" s="39"/>
      <c r="C524" s="39"/>
      <c r="N524" s="39"/>
    </row>
    <row r="525" spans="1:14" s="25" customFormat="1" ht="13.35" customHeight="1">
      <c r="A525" s="39"/>
      <c r="B525" s="39"/>
      <c r="C525" s="39"/>
      <c r="N525" s="39"/>
    </row>
    <row r="526" spans="1:14" s="25" customFormat="1" ht="13.35" customHeight="1">
      <c r="A526" s="39"/>
      <c r="B526" s="39"/>
      <c r="C526" s="39"/>
      <c r="N526" s="39"/>
    </row>
    <row r="527" spans="1:14" s="25" customFormat="1" ht="13.35" customHeight="1">
      <c r="A527" s="39"/>
      <c r="B527" s="39"/>
      <c r="C527" s="39"/>
      <c r="N527" s="39"/>
    </row>
    <row r="528" spans="1:14" s="25" customFormat="1" ht="13.35" customHeight="1">
      <c r="A528" s="39"/>
      <c r="B528" s="39"/>
      <c r="C528" s="39"/>
      <c r="N528" s="39"/>
    </row>
    <row r="529" spans="1:14" s="25" customFormat="1" ht="13.35" customHeight="1">
      <c r="A529" s="39"/>
      <c r="B529" s="39"/>
      <c r="C529" s="39"/>
      <c r="N529" s="39"/>
    </row>
    <row r="530" spans="1:14" s="25" customFormat="1" ht="13.35" customHeight="1">
      <c r="A530" s="39"/>
      <c r="B530" s="39"/>
      <c r="C530" s="39"/>
      <c r="N530" s="39"/>
    </row>
    <row r="531" spans="1:14" s="25" customFormat="1" ht="13.35" customHeight="1">
      <c r="A531" s="39"/>
      <c r="B531" s="39"/>
      <c r="C531" s="39"/>
      <c r="N531" s="39"/>
    </row>
    <row r="532" spans="1:14" s="25" customFormat="1" ht="13.35" customHeight="1">
      <c r="A532" s="39"/>
      <c r="B532" s="39"/>
      <c r="C532" s="39"/>
      <c r="N532" s="39"/>
    </row>
    <row r="533" spans="1:14" s="25" customFormat="1" ht="13.35" customHeight="1">
      <c r="A533" s="39"/>
      <c r="B533" s="39"/>
      <c r="C533" s="39"/>
      <c r="N533" s="39"/>
    </row>
    <row r="534" spans="1:14" s="25" customFormat="1" ht="13.35" customHeight="1">
      <c r="A534" s="39"/>
      <c r="B534" s="39"/>
      <c r="C534" s="39"/>
      <c r="N534" s="39"/>
    </row>
    <row r="535" spans="1:14" s="25" customFormat="1" ht="13.35" customHeight="1">
      <c r="A535" s="39"/>
      <c r="B535" s="39"/>
      <c r="C535" s="39"/>
      <c r="N535" s="39"/>
    </row>
    <row r="536" spans="1:14" s="25" customFormat="1" ht="13.35" customHeight="1">
      <c r="A536" s="39"/>
      <c r="B536" s="39"/>
      <c r="C536" s="39"/>
      <c r="N536" s="39"/>
    </row>
    <row r="537" spans="1:14" s="25" customFormat="1" ht="13.35" customHeight="1">
      <c r="A537" s="39"/>
      <c r="B537" s="39"/>
      <c r="C537" s="39"/>
      <c r="N537" s="39"/>
    </row>
    <row r="538" spans="1:14" s="25" customFormat="1" ht="13.35" customHeight="1">
      <c r="A538" s="39"/>
      <c r="B538" s="39"/>
      <c r="C538" s="39"/>
      <c r="N538" s="39"/>
    </row>
    <row r="539" spans="1:14" s="25" customFormat="1" ht="13.35" customHeight="1">
      <c r="A539" s="39"/>
      <c r="B539" s="39"/>
      <c r="C539" s="39"/>
      <c r="N539" s="39"/>
    </row>
    <row r="540" spans="1:14" s="25" customFormat="1" ht="13.35" customHeight="1">
      <c r="A540" s="39"/>
      <c r="B540" s="39"/>
      <c r="C540" s="39"/>
      <c r="N540" s="39"/>
    </row>
    <row r="541" spans="1:14" s="25" customFormat="1" ht="13.35" customHeight="1">
      <c r="A541" s="39"/>
      <c r="B541" s="39"/>
      <c r="C541" s="39"/>
      <c r="N541" s="39"/>
    </row>
    <row r="542" spans="1:14" s="25" customFormat="1" ht="13.35" customHeight="1">
      <c r="A542" s="39"/>
      <c r="B542" s="39"/>
      <c r="C542" s="39"/>
      <c r="N542" s="39"/>
    </row>
    <row r="543" spans="1:14" s="25" customFormat="1" ht="13.35" customHeight="1">
      <c r="A543" s="39"/>
      <c r="B543" s="39"/>
      <c r="C543" s="39"/>
      <c r="N543" s="39"/>
    </row>
    <row r="544" spans="1:14" s="25" customFormat="1" ht="13.35" customHeight="1">
      <c r="A544" s="39"/>
      <c r="B544" s="39"/>
      <c r="C544" s="39"/>
      <c r="N544" s="39"/>
    </row>
    <row r="545" spans="1:14" s="25" customFormat="1" ht="13.35" customHeight="1">
      <c r="A545" s="39"/>
      <c r="B545" s="39"/>
      <c r="C545" s="39"/>
      <c r="N545" s="39"/>
    </row>
    <row r="546" spans="1:14" s="25" customFormat="1" ht="13.35" customHeight="1">
      <c r="A546" s="39"/>
      <c r="B546" s="39"/>
      <c r="C546" s="39"/>
      <c r="N546" s="39"/>
    </row>
    <row r="547" spans="1:14" s="25" customFormat="1" ht="13.35" customHeight="1">
      <c r="A547" s="39"/>
      <c r="B547" s="39"/>
      <c r="C547" s="39"/>
      <c r="N547" s="39"/>
    </row>
    <row r="548" spans="1:14" s="25" customFormat="1" ht="13.35" customHeight="1">
      <c r="A548" s="39"/>
      <c r="B548" s="39"/>
      <c r="C548" s="39"/>
      <c r="N548" s="39"/>
    </row>
    <row r="549" spans="1:14" s="25" customFormat="1" ht="13.35" customHeight="1">
      <c r="A549" s="39"/>
      <c r="B549" s="39"/>
      <c r="C549" s="39"/>
      <c r="N549" s="39"/>
    </row>
    <row r="550" spans="1:14" s="25" customFormat="1" ht="13.35" customHeight="1">
      <c r="A550" s="39"/>
      <c r="B550" s="39"/>
      <c r="C550" s="39"/>
      <c r="N550" s="39"/>
    </row>
    <row r="551" spans="1:14" s="25" customFormat="1" ht="13.35" customHeight="1">
      <c r="A551" s="39"/>
      <c r="B551" s="39"/>
      <c r="C551" s="39"/>
      <c r="N551" s="39"/>
    </row>
    <row r="552" spans="1:14" s="25" customFormat="1" ht="13.35" customHeight="1">
      <c r="A552" s="39"/>
      <c r="B552" s="39"/>
      <c r="C552" s="39"/>
      <c r="N552" s="39"/>
    </row>
    <row r="553" spans="1:14" s="25" customFormat="1" ht="13.35" customHeight="1">
      <c r="A553" s="39"/>
      <c r="B553" s="39"/>
      <c r="C553" s="39"/>
      <c r="N553" s="39"/>
    </row>
    <row r="554" spans="1:14" s="25" customFormat="1" ht="13.35" customHeight="1">
      <c r="A554" s="39"/>
      <c r="B554" s="39"/>
      <c r="C554" s="39"/>
      <c r="N554" s="39"/>
    </row>
    <row r="555" spans="1:14" s="25" customFormat="1" ht="13.35" customHeight="1">
      <c r="A555" s="39"/>
      <c r="B555" s="39"/>
      <c r="C555" s="39"/>
      <c r="N555" s="39"/>
    </row>
    <row r="556" spans="1:14" s="25" customFormat="1" ht="13.35" customHeight="1">
      <c r="A556" s="39"/>
      <c r="B556" s="39"/>
      <c r="C556" s="39"/>
      <c r="N556" s="39"/>
    </row>
    <row r="557" spans="1:14" s="25" customFormat="1" ht="13.35" customHeight="1">
      <c r="A557" s="39"/>
      <c r="B557" s="39"/>
      <c r="C557" s="39"/>
      <c r="N557" s="39"/>
    </row>
    <row r="558" spans="1:14" s="25" customFormat="1" ht="13.35" customHeight="1">
      <c r="A558" s="39"/>
      <c r="B558" s="39"/>
      <c r="C558" s="39"/>
      <c r="N558" s="39"/>
    </row>
    <row r="559" spans="1:14" s="25" customFormat="1" ht="13.35" customHeight="1">
      <c r="A559" s="39"/>
      <c r="B559" s="39"/>
      <c r="C559" s="39"/>
      <c r="N559" s="39"/>
    </row>
    <row r="560" spans="1:14" s="25" customFormat="1" ht="13.35" customHeight="1">
      <c r="A560" s="39"/>
      <c r="B560" s="39"/>
      <c r="C560" s="39"/>
      <c r="N560" s="39"/>
    </row>
    <row r="561" spans="1:14" s="25" customFormat="1" ht="13.35" customHeight="1">
      <c r="A561" s="39"/>
      <c r="B561" s="39"/>
      <c r="C561" s="39"/>
      <c r="N561" s="39"/>
    </row>
    <row r="562" spans="1:14" s="25" customFormat="1" ht="13.35" customHeight="1">
      <c r="A562" s="39"/>
      <c r="B562" s="39"/>
      <c r="C562" s="39"/>
      <c r="N562" s="39"/>
    </row>
    <row r="563" spans="1:14" s="25" customFormat="1" ht="13.35" customHeight="1">
      <c r="A563" s="39"/>
      <c r="B563" s="39"/>
      <c r="C563" s="39"/>
      <c r="N563" s="39"/>
    </row>
    <row r="564" spans="1:14" s="25" customFormat="1" ht="13.35" customHeight="1">
      <c r="A564" s="39"/>
      <c r="B564" s="39"/>
      <c r="C564" s="39"/>
      <c r="N564" s="39"/>
    </row>
    <row r="565" spans="1:14" s="25" customFormat="1" ht="13.35" customHeight="1">
      <c r="A565" s="39"/>
      <c r="B565" s="39"/>
      <c r="C565" s="39"/>
      <c r="N565" s="39"/>
    </row>
    <row r="566" spans="1:14" s="25" customFormat="1" ht="13.35" customHeight="1">
      <c r="A566" s="39"/>
      <c r="B566" s="39"/>
      <c r="C566" s="39"/>
      <c r="N566" s="39"/>
    </row>
    <row r="567" spans="1:14" s="25" customFormat="1" ht="13.35" customHeight="1">
      <c r="A567" s="39"/>
      <c r="B567" s="39"/>
      <c r="C567" s="39"/>
      <c r="N567" s="39"/>
    </row>
    <row r="568" spans="1:14" s="25" customFormat="1" ht="13.35" customHeight="1">
      <c r="A568" s="39"/>
      <c r="B568" s="39"/>
      <c r="C568" s="39"/>
      <c r="N568" s="39"/>
    </row>
    <row r="569" spans="1:14" s="25" customFormat="1" ht="13.35" customHeight="1">
      <c r="A569" s="39"/>
      <c r="B569" s="39"/>
      <c r="C569" s="39"/>
      <c r="N569" s="39"/>
    </row>
    <row r="570" spans="1:14" s="25" customFormat="1" ht="13.35" customHeight="1">
      <c r="A570" s="39"/>
      <c r="B570" s="39"/>
      <c r="C570" s="39"/>
      <c r="N570" s="39"/>
    </row>
    <row r="571" spans="1:14" s="25" customFormat="1" ht="13.35" customHeight="1">
      <c r="A571" s="39"/>
      <c r="B571" s="39"/>
      <c r="C571" s="39"/>
      <c r="N571" s="39"/>
    </row>
    <row r="572" spans="1:14" s="25" customFormat="1" ht="13.35" customHeight="1">
      <c r="A572" s="39"/>
      <c r="B572" s="39"/>
      <c r="C572" s="39"/>
      <c r="N572" s="39"/>
    </row>
    <row r="573" spans="1:14" s="25" customFormat="1" ht="13.35" customHeight="1">
      <c r="A573" s="39"/>
      <c r="B573" s="39"/>
      <c r="C573" s="39"/>
      <c r="N573" s="39"/>
    </row>
    <row r="574" spans="1:14" s="25" customFormat="1" ht="13.35" customHeight="1">
      <c r="A574" s="39"/>
      <c r="B574" s="39"/>
      <c r="C574" s="39"/>
      <c r="N574" s="39"/>
    </row>
    <row r="575" spans="1:14" s="25" customFormat="1" ht="13.35" customHeight="1">
      <c r="A575" s="39"/>
      <c r="B575" s="39"/>
      <c r="C575" s="39"/>
      <c r="N575" s="39"/>
    </row>
    <row r="576" spans="1:14" s="25" customFormat="1" ht="13.35" customHeight="1">
      <c r="A576" s="39"/>
      <c r="B576" s="39"/>
      <c r="C576" s="39"/>
      <c r="N576" s="39"/>
    </row>
    <row r="577" spans="1:14" s="25" customFormat="1" ht="13.35" customHeight="1">
      <c r="A577" s="39"/>
      <c r="B577" s="39"/>
      <c r="C577" s="39"/>
      <c r="N577" s="39"/>
    </row>
    <row r="578" spans="1:14" s="25" customFormat="1" ht="13.35" customHeight="1">
      <c r="A578" s="39"/>
      <c r="B578" s="39"/>
      <c r="C578" s="39"/>
      <c r="N578" s="39"/>
    </row>
    <row r="579" spans="1:14" s="25" customFormat="1" ht="13.35" customHeight="1">
      <c r="A579" s="39"/>
      <c r="B579" s="39"/>
      <c r="C579" s="39"/>
      <c r="N579" s="39"/>
    </row>
    <row r="580" spans="1:14" s="25" customFormat="1" ht="13.35" customHeight="1">
      <c r="A580" s="39"/>
      <c r="B580" s="39"/>
      <c r="C580" s="39"/>
      <c r="N580" s="39"/>
    </row>
    <row r="581" spans="1:14" s="25" customFormat="1" ht="13.35" customHeight="1">
      <c r="A581" s="39"/>
      <c r="B581" s="39"/>
      <c r="C581" s="39"/>
      <c r="N581" s="39"/>
    </row>
    <row r="582" spans="1:14" s="25" customFormat="1" ht="13.35" customHeight="1">
      <c r="A582" s="39"/>
      <c r="B582" s="39"/>
      <c r="C582" s="39"/>
      <c r="N582" s="39"/>
    </row>
    <row r="583" spans="1:14" s="25" customFormat="1" ht="13.35" customHeight="1">
      <c r="A583" s="39"/>
      <c r="B583" s="39"/>
      <c r="C583" s="39"/>
      <c r="N583" s="39"/>
    </row>
    <row r="584" spans="1:14" s="25" customFormat="1" ht="13.35" customHeight="1">
      <c r="A584" s="39"/>
      <c r="B584" s="39"/>
      <c r="C584" s="39"/>
      <c r="N584" s="39"/>
    </row>
    <row r="585" spans="1:14" s="25" customFormat="1" ht="13.35" customHeight="1">
      <c r="A585" s="39"/>
      <c r="B585" s="39"/>
      <c r="C585" s="39"/>
      <c r="N585" s="39"/>
    </row>
    <row r="586" spans="1:14" s="25" customFormat="1" ht="13.35" customHeight="1">
      <c r="A586" s="39"/>
      <c r="B586" s="39"/>
      <c r="C586" s="39"/>
      <c r="N586" s="39"/>
    </row>
    <row r="587" spans="1:14" s="25" customFormat="1" ht="13.35" customHeight="1">
      <c r="A587" s="39"/>
      <c r="B587" s="39"/>
      <c r="C587" s="39"/>
      <c r="N587" s="39"/>
    </row>
    <row r="588" spans="1:14" s="25" customFormat="1" ht="13.35" customHeight="1">
      <c r="A588" s="39"/>
      <c r="B588" s="39"/>
      <c r="C588" s="39"/>
      <c r="N588" s="39"/>
    </row>
    <row r="589" spans="1:14" s="25" customFormat="1" ht="13.35" customHeight="1">
      <c r="A589" s="39"/>
      <c r="B589" s="39"/>
      <c r="C589" s="39"/>
      <c r="N589" s="39"/>
    </row>
    <row r="590" spans="1:14" s="25" customFormat="1" ht="13.35" customHeight="1">
      <c r="A590" s="39"/>
      <c r="B590" s="39"/>
      <c r="C590" s="39"/>
      <c r="N590" s="39"/>
    </row>
    <row r="591" spans="1:14" s="25" customFormat="1" ht="13.35" customHeight="1">
      <c r="A591" s="39"/>
      <c r="B591" s="39"/>
      <c r="C591" s="39"/>
      <c r="N591" s="39"/>
    </row>
    <row r="592" spans="1:14" s="25" customFormat="1" ht="13.35" customHeight="1">
      <c r="A592" s="39"/>
      <c r="B592" s="39"/>
      <c r="C592" s="39"/>
      <c r="N592" s="39"/>
    </row>
    <row r="593" spans="1:14" s="25" customFormat="1" ht="13.35" customHeight="1">
      <c r="A593" s="39"/>
      <c r="B593" s="39"/>
      <c r="C593" s="39"/>
      <c r="N593" s="39"/>
    </row>
    <row r="594" spans="1:14" s="25" customFormat="1" ht="13.35" customHeight="1">
      <c r="A594" s="39"/>
      <c r="B594" s="39"/>
      <c r="C594" s="39"/>
      <c r="N594" s="39"/>
    </row>
    <row r="595" spans="1:14" s="25" customFormat="1" ht="13.35" customHeight="1">
      <c r="A595" s="39"/>
      <c r="B595" s="39"/>
      <c r="C595" s="39"/>
      <c r="N595" s="39"/>
    </row>
    <row r="596" spans="1:14" s="25" customFormat="1" ht="13.35" customHeight="1">
      <c r="A596" s="39"/>
      <c r="B596" s="39"/>
      <c r="C596" s="39"/>
      <c r="N596" s="39"/>
    </row>
    <row r="597" spans="1:14" s="25" customFormat="1" ht="13.35" customHeight="1">
      <c r="A597" s="39"/>
      <c r="B597" s="39"/>
      <c r="C597" s="39"/>
      <c r="N597" s="39"/>
    </row>
    <row r="598" spans="1:14" s="25" customFormat="1" ht="13.35" customHeight="1">
      <c r="A598" s="39"/>
      <c r="B598" s="39"/>
      <c r="C598" s="39"/>
      <c r="N598" s="39"/>
    </row>
    <row r="599" spans="1:14" s="25" customFormat="1" ht="13.35" customHeight="1">
      <c r="A599" s="39"/>
      <c r="B599" s="39"/>
      <c r="C599" s="39"/>
      <c r="N599" s="39"/>
    </row>
    <row r="600" spans="1:14" s="25" customFormat="1" ht="13.35" customHeight="1">
      <c r="A600" s="39"/>
      <c r="B600" s="39"/>
      <c r="C600" s="39"/>
      <c r="N600" s="39"/>
    </row>
    <row r="601" spans="1:14" s="25" customFormat="1" ht="13.35" customHeight="1">
      <c r="A601" s="39"/>
      <c r="B601" s="39"/>
      <c r="C601" s="39"/>
      <c r="N601" s="39"/>
    </row>
    <row r="602" spans="1:14" s="25" customFormat="1" ht="13.35" customHeight="1">
      <c r="A602" s="39"/>
      <c r="B602" s="39"/>
      <c r="C602" s="39"/>
      <c r="N602" s="39"/>
    </row>
    <row r="603" spans="1:14" s="25" customFormat="1" ht="13.35" customHeight="1">
      <c r="A603" s="39"/>
      <c r="B603" s="39"/>
      <c r="C603" s="39"/>
      <c r="N603" s="39"/>
    </row>
    <row r="604" spans="1:14" s="25" customFormat="1" ht="13.35" customHeight="1">
      <c r="A604" s="39"/>
      <c r="B604" s="39"/>
      <c r="C604" s="39"/>
      <c r="N604" s="39"/>
    </row>
    <row r="605" spans="1:14" s="25" customFormat="1" ht="13.35" customHeight="1">
      <c r="A605" s="39"/>
      <c r="B605" s="39"/>
      <c r="C605" s="39"/>
      <c r="N605" s="39"/>
    </row>
    <row r="606" spans="1:14" s="25" customFormat="1" ht="13.35" customHeight="1">
      <c r="A606" s="39"/>
      <c r="B606" s="39"/>
      <c r="C606" s="39"/>
      <c r="N606" s="39"/>
    </row>
    <row r="607" spans="1:14" s="25" customFormat="1" ht="13.35" customHeight="1">
      <c r="A607" s="39"/>
      <c r="B607" s="39"/>
      <c r="C607" s="39"/>
      <c r="N607" s="39"/>
    </row>
    <row r="608" spans="1:14" s="25" customFormat="1" ht="13.35" customHeight="1">
      <c r="A608" s="39"/>
      <c r="B608" s="39"/>
      <c r="C608" s="39"/>
      <c r="N608" s="39"/>
    </row>
    <row r="609" spans="1:14" s="25" customFormat="1" ht="13.35" customHeight="1">
      <c r="A609" s="39"/>
      <c r="B609" s="39"/>
      <c r="C609" s="39"/>
      <c r="N609" s="39"/>
    </row>
    <row r="610" spans="1:14" s="25" customFormat="1" ht="13.35" customHeight="1">
      <c r="A610" s="39"/>
      <c r="B610" s="39"/>
      <c r="C610" s="39"/>
      <c r="N610" s="39"/>
    </row>
    <row r="611" spans="1:14" s="25" customFormat="1" ht="13.35" customHeight="1">
      <c r="A611" s="39"/>
      <c r="B611" s="39"/>
      <c r="C611" s="39"/>
      <c r="N611" s="39"/>
    </row>
    <row r="612" spans="1:14" s="25" customFormat="1" ht="13.35" customHeight="1">
      <c r="A612" s="39"/>
      <c r="B612" s="39"/>
      <c r="C612" s="39"/>
      <c r="N612" s="39"/>
    </row>
    <row r="613" spans="1:14" s="25" customFormat="1" ht="13.35" customHeight="1">
      <c r="A613" s="39"/>
      <c r="B613" s="39"/>
      <c r="C613" s="39"/>
      <c r="N613" s="39"/>
    </row>
    <row r="614" spans="1:14" s="25" customFormat="1" ht="13.35" customHeight="1">
      <c r="A614" s="39"/>
      <c r="B614" s="39"/>
      <c r="C614" s="39"/>
      <c r="N614" s="39"/>
    </row>
    <row r="615" spans="1:14" s="25" customFormat="1" ht="13.35" customHeight="1">
      <c r="A615" s="39"/>
      <c r="B615" s="39"/>
      <c r="C615" s="39"/>
      <c r="N615" s="39"/>
    </row>
    <row r="616" spans="1:14" s="25" customFormat="1" ht="13.35" customHeight="1">
      <c r="A616" s="39"/>
      <c r="B616" s="39"/>
      <c r="C616" s="39"/>
      <c r="N616" s="39"/>
    </row>
    <row r="617" spans="1:14" s="25" customFormat="1" ht="13.35" customHeight="1">
      <c r="A617" s="39"/>
      <c r="B617" s="39"/>
      <c r="C617" s="39"/>
      <c r="N617" s="39"/>
    </row>
    <row r="618" spans="1:14" s="25" customFormat="1" ht="13.35" customHeight="1">
      <c r="A618" s="39"/>
      <c r="B618" s="39"/>
      <c r="C618" s="39"/>
      <c r="N618" s="39"/>
    </row>
    <row r="619" spans="1:14" s="25" customFormat="1" ht="13.35" customHeight="1">
      <c r="A619" s="39"/>
      <c r="B619" s="39"/>
      <c r="C619" s="39"/>
      <c r="N619" s="39"/>
    </row>
    <row r="620" spans="1:14" s="25" customFormat="1" ht="13.35" customHeight="1">
      <c r="A620" s="39"/>
      <c r="B620" s="39"/>
      <c r="C620" s="39"/>
      <c r="N620" s="39"/>
    </row>
    <row r="621" spans="1:14" s="25" customFormat="1" ht="13.35" customHeight="1">
      <c r="A621" s="39"/>
      <c r="B621" s="39"/>
      <c r="C621" s="39"/>
      <c r="N621" s="39"/>
    </row>
    <row r="622" spans="1:14" s="25" customFormat="1" ht="13.35" customHeight="1">
      <c r="A622" s="39"/>
      <c r="B622" s="39"/>
      <c r="C622" s="39"/>
      <c r="N622" s="39"/>
    </row>
    <row r="623" spans="1:14" s="25" customFormat="1" ht="13.35" customHeight="1">
      <c r="A623" s="39"/>
      <c r="B623" s="39"/>
      <c r="C623" s="39"/>
      <c r="N623" s="39"/>
    </row>
    <row r="624" spans="1:14" s="25" customFormat="1" ht="13.35" customHeight="1">
      <c r="A624" s="39"/>
      <c r="B624" s="39"/>
      <c r="C624" s="39"/>
      <c r="N624" s="39"/>
    </row>
    <row r="625" spans="1:14" s="25" customFormat="1" ht="13.35" customHeight="1">
      <c r="A625" s="39"/>
      <c r="B625" s="39"/>
      <c r="C625" s="39"/>
      <c r="N625" s="39"/>
    </row>
    <row r="626" spans="1:14" s="25" customFormat="1" ht="13.35" customHeight="1">
      <c r="A626" s="39"/>
      <c r="B626" s="39"/>
      <c r="C626" s="39"/>
      <c r="N626" s="39"/>
    </row>
    <row r="627" spans="1:14" s="25" customFormat="1" ht="13.35" customHeight="1">
      <c r="A627" s="39"/>
      <c r="B627" s="39"/>
      <c r="C627" s="39"/>
      <c r="N627" s="39"/>
    </row>
    <row r="628" spans="1:14" s="25" customFormat="1" ht="13.35" customHeight="1">
      <c r="A628" s="39"/>
      <c r="B628" s="39"/>
      <c r="C628" s="39"/>
      <c r="N628" s="39"/>
    </row>
    <row r="629" spans="1:14" s="25" customFormat="1" ht="13.35" customHeight="1">
      <c r="A629" s="39"/>
      <c r="B629" s="39"/>
      <c r="C629" s="39"/>
      <c r="N629" s="39"/>
    </row>
    <row r="630" spans="1:14" s="25" customFormat="1" ht="13.35" customHeight="1">
      <c r="A630" s="39"/>
      <c r="B630" s="39"/>
      <c r="C630" s="39"/>
      <c r="N630" s="39"/>
    </row>
    <row r="631" spans="1:14" s="25" customFormat="1" ht="13.35" customHeight="1">
      <c r="A631" s="39"/>
      <c r="B631" s="39"/>
      <c r="C631" s="39"/>
      <c r="N631" s="39"/>
    </row>
    <row r="632" spans="1:14" s="25" customFormat="1" ht="13.35" customHeight="1">
      <c r="A632" s="39"/>
      <c r="B632" s="39"/>
      <c r="C632" s="39"/>
      <c r="N632" s="39"/>
    </row>
    <row r="633" spans="1:14" s="25" customFormat="1" ht="13.35" customHeight="1">
      <c r="A633" s="39"/>
      <c r="B633" s="39"/>
      <c r="C633" s="39"/>
      <c r="N633" s="39"/>
    </row>
    <row r="634" spans="1:14" s="25" customFormat="1" ht="13.35" customHeight="1">
      <c r="A634" s="39"/>
      <c r="B634" s="39"/>
      <c r="C634" s="39"/>
      <c r="N634" s="39"/>
    </row>
    <row r="635" spans="1:14" s="25" customFormat="1" ht="13.35" customHeight="1">
      <c r="A635" s="39"/>
      <c r="B635" s="39"/>
      <c r="C635" s="39"/>
      <c r="N635" s="39"/>
    </row>
    <row r="636" spans="1:14" s="25" customFormat="1" ht="13.35" customHeight="1">
      <c r="A636" s="39"/>
      <c r="B636" s="39"/>
      <c r="C636" s="39"/>
      <c r="N636" s="39"/>
    </row>
    <row r="637" spans="1:14" s="25" customFormat="1" ht="13.35" customHeight="1">
      <c r="A637" s="39"/>
      <c r="B637" s="39"/>
      <c r="C637" s="39"/>
      <c r="N637" s="39"/>
    </row>
    <row r="638" spans="1:14" s="25" customFormat="1" ht="13.35" customHeight="1">
      <c r="A638" s="39"/>
      <c r="B638" s="39"/>
      <c r="C638" s="39"/>
      <c r="N638" s="39"/>
    </row>
    <row r="639" spans="1:14" s="25" customFormat="1" ht="13.35" customHeight="1">
      <c r="A639" s="39"/>
      <c r="B639" s="39"/>
      <c r="C639" s="39"/>
      <c r="N639" s="39"/>
    </row>
    <row r="640" spans="1:14" s="25" customFormat="1" ht="13.35" customHeight="1">
      <c r="A640" s="39"/>
      <c r="B640" s="39"/>
      <c r="C640" s="39"/>
      <c r="N640" s="39"/>
    </row>
    <row r="641" spans="1:14" s="25" customFormat="1" ht="13.35" customHeight="1">
      <c r="A641" s="39"/>
      <c r="B641" s="39"/>
      <c r="C641" s="39"/>
      <c r="N641" s="39"/>
    </row>
    <row r="642" spans="1:14" s="25" customFormat="1" ht="13.35" customHeight="1">
      <c r="A642" s="39"/>
      <c r="B642" s="39"/>
      <c r="C642" s="39"/>
      <c r="N642" s="39"/>
    </row>
    <row r="643" spans="1:14" s="25" customFormat="1" ht="13.35" customHeight="1">
      <c r="A643" s="39"/>
      <c r="B643" s="39"/>
      <c r="C643" s="39"/>
      <c r="N643" s="39"/>
    </row>
    <row r="644" spans="1:14" s="25" customFormat="1" ht="13.35" customHeight="1">
      <c r="A644" s="39"/>
      <c r="B644" s="39"/>
      <c r="C644" s="39"/>
      <c r="N644" s="39"/>
    </row>
    <row r="645" spans="1:14" s="25" customFormat="1" ht="13.35" customHeight="1">
      <c r="A645" s="39"/>
      <c r="B645" s="39"/>
      <c r="C645" s="39"/>
      <c r="N645" s="39"/>
    </row>
    <row r="646" spans="1:14" s="25" customFormat="1" ht="13.35" customHeight="1">
      <c r="A646" s="39"/>
      <c r="B646" s="39"/>
      <c r="C646" s="39"/>
      <c r="N646" s="39"/>
    </row>
    <row r="647" spans="1:14" s="25" customFormat="1" ht="13.35" customHeight="1">
      <c r="A647" s="39"/>
      <c r="B647" s="39"/>
      <c r="C647" s="39"/>
      <c r="N647" s="39"/>
    </row>
    <row r="648" spans="1:14" s="25" customFormat="1" ht="13.35" customHeight="1">
      <c r="A648" s="39"/>
      <c r="B648" s="39"/>
      <c r="C648" s="39"/>
      <c r="N648" s="39"/>
    </row>
    <row r="649" spans="1:14" s="25" customFormat="1" ht="13.35" customHeight="1">
      <c r="A649" s="39"/>
      <c r="B649" s="39"/>
      <c r="C649" s="39"/>
      <c r="N649" s="39"/>
    </row>
    <row r="650" spans="1:14" s="25" customFormat="1" ht="13.35" customHeight="1">
      <c r="A650" s="39"/>
      <c r="B650" s="39"/>
      <c r="C650" s="39"/>
      <c r="N650" s="39"/>
    </row>
    <row r="651" spans="1:14" s="25" customFormat="1" ht="13.35" customHeight="1">
      <c r="A651" s="39"/>
      <c r="B651" s="39"/>
      <c r="C651" s="39"/>
      <c r="N651" s="39"/>
    </row>
    <row r="652" spans="1:14" s="25" customFormat="1" ht="13.35" customHeight="1">
      <c r="A652" s="39"/>
      <c r="B652" s="39"/>
      <c r="C652" s="39"/>
      <c r="N652" s="39"/>
    </row>
    <row r="653" spans="1:14" s="25" customFormat="1" ht="13.35" customHeight="1">
      <c r="A653" s="39"/>
      <c r="B653" s="39"/>
      <c r="C653" s="39"/>
      <c r="N653" s="39"/>
    </row>
    <row r="654" spans="1:14" s="25" customFormat="1" ht="13.35" customHeight="1">
      <c r="A654" s="39"/>
      <c r="B654" s="39"/>
      <c r="C654" s="39"/>
      <c r="N654" s="39"/>
    </row>
    <row r="655" spans="1:14" s="25" customFormat="1" ht="13.35" customHeight="1">
      <c r="A655" s="39"/>
      <c r="B655" s="39"/>
      <c r="C655" s="39"/>
      <c r="N655" s="39"/>
    </row>
    <row r="656" spans="1:14" s="25" customFormat="1" ht="13.35" customHeight="1">
      <c r="A656" s="39"/>
      <c r="B656" s="39"/>
      <c r="C656" s="39"/>
      <c r="N656" s="39"/>
    </row>
    <row r="657" spans="1:14" s="25" customFormat="1" ht="13.35" customHeight="1">
      <c r="A657" s="39"/>
      <c r="B657" s="39"/>
      <c r="C657" s="39"/>
      <c r="N657" s="39"/>
    </row>
    <row r="658" spans="1:14" s="25" customFormat="1" ht="13.35" customHeight="1">
      <c r="A658" s="39"/>
      <c r="B658" s="39"/>
      <c r="C658" s="39"/>
      <c r="N658" s="39"/>
    </row>
    <row r="659" spans="1:14" s="25" customFormat="1" ht="13.35" customHeight="1">
      <c r="A659" s="39"/>
      <c r="B659" s="39"/>
      <c r="C659" s="39"/>
      <c r="N659" s="39"/>
    </row>
    <row r="660" spans="1:14" s="25" customFormat="1" ht="13.35" customHeight="1">
      <c r="A660" s="39"/>
      <c r="B660" s="39"/>
      <c r="C660" s="39"/>
      <c r="N660" s="39"/>
    </row>
    <row r="661" spans="1:14" s="25" customFormat="1" ht="13.35" customHeight="1">
      <c r="A661" s="39"/>
      <c r="B661" s="39"/>
      <c r="C661" s="39"/>
      <c r="N661" s="39"/>
    </row>
    <row r="662" spans="1:14" s="25" customFormat="1" ht="13.35" customHeight="1">
      <c r="A662" s="39"/>
      <c r="B662" s="39"/>
      <c r="C662" s="39"/>
      <c r="N662" s="39"/>
    </row>
    <row r="663" spans="1:14" s="25" customFormat="1" ht="13.35" customHeight="1">
      <c r="A663" s="39"/>
      <c r="B663" s="39"/>
      <c r="C663" s="39"/>
      <c r="N663" s="39"/>
    </row>
    <row r="664" spans="1:14" s="25" customFormat="1" ht="13.35" customHeight="1">
      <c r="A664" s="39"/>
      <c r="B664" s="39"/>
      <c r="C664" s="39"/>
      <c r="N664" s="39"/>
    </row>
    <row r="665" spans="1:14" s="25" customFormat="1" ht="13.35" customHeight="1">
      <c r="A665" s="39"/>
      <c r="B665" s="39"/>
      <c r="C665" s="39"/>
      <c r="N665" s="39"/>
    </row>
    <row r="666" spans="1:14" s="25" customFormat="1" ht="13.35" customHeight="1">
      <c r="A666" s="39"/>
      <c r="B666" s="39"/>
      <c r="C666" s="39"/>
      <c r="N666" s="39"/>
    </row>
    <row r="667" spans="1:14" s="25" customFormat="1" ht="13.35" customHeight="1">
      <c r="A667" s="39"/>
      <c r="B667" s="39"/>
      <c r="C667" s="39"/>
      <c r="N667" s="39"/>
    </row>
    <row r="668" spans="1:14" s="25" customFormat="1" ht="13.35" customHeight="1">
      <c r="A668" s="39"/>
      <c r="B668" s="39"/>
      <c r="C668" s="39"/>
      <c r="N668" s="39"/>
    </row>
    <row r="669" spans="1:14" s="25" customFormat="1" ht="13.35" customHeight="1">
      <c r="A669" s="39"/>
      <c r="B669" s="39"/>
      <c r="C669" s="39"/>
      <c r="N669" s="39"/>
    </row>
    <row r="670" spans="1:14" s="25" customFormat="1" ht="13.35" customHeight="1">
      <c r="A670" s="39"/>
      <c r="B670" s="39"/>
      <c r="C670" s="39"/>
      <c r="N670" s="39"/>
    </row>
    <row r="671" spans="1:14" s="25" customFormat="1" ht="13.35" customHeight="1">
      <c r="A671" s="39"/>
      <c r="B671" s="39"/>
      <c r="C671" s="39"/>
      <c r="N671" s="39"/>
    </row>
    <row r="672" spans="1:14" s="25" customFormat="1" ht="13.35" customHeight="1">
      <c r="A672" s="39"/>
      <c r="B672" s="39"/>
      <c r="C672" s="39"/>
      <c r="N672" s="39"/>
    </row>
    <row r="673" spans="1:14" s="25" customFormat="1" ht="13.35" customHeight="1">
      <c r="A673" s="39"/>
      <c r="B673" s="39"/>
      <c r="C673" s="39"/>
      <c r="N673" s="39"/>
    </row>
    <row r="674" spans="1:14" s="25" customFormat="1" ht="13.35" customHeight="1">
      <c r="A674" s="39"/>
      <c r="B674" s="39"/>
      <c r="C674" s="39"/>
      <c r="N674" s="39"/>
    </row>
    <row r="675" spans="1:14" s="25" customFormat="1" ht="13.35" customHeight="1">
      <c r="A675" s="39"/>
      <c r="B675" s="39"/>
      <c r="C675" s="39"/>
      <c r="N675" s="39"/>
    </row>
    <row r="676" spans="1:14" s="25" customFormat="1" ht="13.35" customHeight="1">
      <c r="A676" s="39"/>
      <c r="B676" s="39"/>
      <c r="C676" s="39"/>
      <c r="N676" s="39"/>
    </row>
    <row r="677" spans="1:14" s="25" customFormat="1" ht="13.35" customHeight="1">
      <c r="A677" s="39"/>
      <c r="B677" s="39"/>
      <c r="C677" s="39"/>
      <c r="N677" s="39"/>
    </row>
    <row r="678" spans="1:14" s="25" customFormat="1" ht="13.35" customHeight="1">
      <c r="A678" s="39"/>
      <c r="B678" s="39"/>
      <c r="C678" s="39"/>
      <c r="N678" s="39"/>
    </row>
    <row r="679" spans="1:14" s="25" customFormat="1" ht="13.35" customHeight="1">
      <c r="A679" s="39"/>
      <c r="B679" s="39"/>
      <c r="C679" s="39"/>
      <c r="N679" s="39"/>
    </row>
    <row r="680" spans="1:14" s="25" customFormat="1" ht="13.35" customHeight="1">
      <c r="A680" s="39"/>
      <c r="B680" s="39"/>
      <c r="C680" s="39"/>
      <c r="N680" s="39"/>
    </row>
    <row r="681" spans="1:14" s="25" customFormat="1" ht="13.35" customHeight="1">
      <c r="A681" s="39"/>
      <c r="B681" s="39"/>
      <c r="C681" s="39"/>
      <c r="N681" s="39"/>
    </row>
    <row r="682" spans="1:14" s="25" customFormat="1" ht="13.35" customHeight="1">
      <c r="A682" s="39"/>
      <c r="B682" s="39"/>
      <c r="C682" s="39"/>
      <c r="N682" s="39"/>
    </row>
    <row r="683" spans="1:14" s="25" customFormat="1" ht="13.35" customHeight="1">
      <c r="A683" s="39"/>
      <c r="B683" s="39"/>
      <c r="C683" s="39"/>
      <c r="N683" s="39"/>
    </row>
    <row r="684" spans="1:14" s="25" customFormat="1" ht="13.35" customHeight="1">
      <c r="A684" s="39"/>
      <c r="B684" s="39"/>
      <c r="C684" s="39"/>
      <c r="N684" s="39"/>
    </row>
    <row r="685" spans="1:14" s="25" customFormat="1" ht="13.35" customHeight="1">
      <c r="A685" s="39"/>
      <c r="B685" s="39"/>
      <c r="C685" s="39"/>
      <c r="N685" s="39"/>
    </row>
    <row r="686" spans="1:14" s="25" customFormat="1" ht="13.35" customHeight="1">
      <c r="A686" s="39"/>
      <c r="B686" s="39"/>
      <c r="C686" s="39"/>
      <c r="N686" s="39"/>
    </row>
    <row r="687" spans="1:14" s="25" customFormat="1" ht="13.35" customHeight="1">
      <c r="A687" s="39"/>
      <c r="B687" s="39"/>
      <c r="C687" s="39"/>
      <c r="N687" s="39"/>
    </row>
    <row r="688" spans="1:14" s="25" customFormat="1" ht="13.35" customHeight="1">
      <c r="A688" s="39"/>
      <c r="B688" s="39"/>
      <c r="C688" s="39"/>
      <c r="N688" s="39"/>
    </row>
    <row r="689" spans="1:14" s="25" customFormat="1" ht="13.35" customHeight="1">
      <c r="A689" s="39"/>
      <c r="B689" s="39"/>
      <c r="C689" s="39"/>
      <c r="N689" s="39"/>
    </row>
    <row r="690" spans="1:14" s="25" customFormat="1" ht="13.35" customHeight="1">
      <c r="A690" s="39"/>
      <c r="B690" s="39"/>
      <c r="C690" s="39"/>
      <c r="N690" s="39"/>
    </row>
    <row r="691" spans="1:14" s="25" customFormat="1" ht="13.35" customHeight="1">
      <c r="A691" s="39"/>
      <c r="B691" s="39"/>
      <c r="C691" s="39"/>
      <c r="N691" s="39"/>
    </row>
    <row r="692" spans="1:14" s="25" customFormat="1" ht="13.35" customHeight="1">
      <c r="A692" s="39"/>
      <c r="B692" s="39"/>
      <c r="C692" s="39"/>
      <c r="N692" s="39"/>
    </row>
    <row r="693" spans="1:14" s="25" customFormat="1" ht="13.35" customHeight="1">
      <c r="A693" s="39"/>
      <c r="B693" s="39"/>
      <c r="C693" s="39"/>
      <c r="N693" s="39"/>
    </row>
    <row r="694" spans="1:14" s="25" customFormat="1" ht="13.35" customHeight="1">
      <c r="A694" s="39"/>
      <c r="B694" s="39"/>
      <c r="C694" s="39"/>
      <c r="N694" s="39"/>
    </row>
    <row r="695" spans="1:14" s="25" customFormat="1" ht="13.35" customHeight="1">
      <c r="A695" s="39"/>
      <c r="B695" s="39"/>
      <c r="C695" s="39"/>
      <c r="N695" s="39"/>
    </row>
    <row r="696" spans="1:14" s="25" customFormat="1" ht="13.35" customHeight="1">
      <c r="A696" s="39"/>
      <c r="B696" s="39"/>
      <c r="C696" s="39"/>
      <c r="N696" s="39"/>
    </row>
    <row r="697" spans="1:14" s="25" customFormat="1" ht="13.35" customHeight="1">
      <c r="A697" s="39"/>
      <c r="B697" s="39"/>
      <c r="C697" s="39"/>
      <c r="N697" s="39"/>
    </row>
    <row r="698" spans="1:14" s="25" customFormat="1" ht="13.35" customHeight="1">
      <c r="A698" s="39"/>
      <c r="B698" s="39"/>
      <c r="C698" s="39"/>
      <c r="N698" s="39"/>
    </row>
    <row r="699" spans="1:14" s="25" customFormat="1" ht="13.35" customHeight="1">
      <c r="A699" s="39"/>
      <c r="B699" s="39"/>
      <c r="C699" s="39"/>
      <c r="N699" s="39"/>
    </row>
    <row r="700" spans="1:14" s="25" customFormat="1" ht="13.35" customHeight="1">
      <c r="A700" s="39"/>
      <c r="B700" s="39"/>
      <c r="C700" s="39"/>
      <c r="N700" s="39"/>
    </row>
    <row r="701" spans="1:14" s="25" customFormat="1" ht="13.35" customHeight="1">
      <c r="A701" s="39"/>
      <c r="B701" s="39"/>
      <c r="C701" s="39"/>
      <c r="N701" s="39"/>
    </row>
    <row r="702" spans="1:14" s="25" customFormat="1" ht="13.35" customHeight="1">
      <c r="A702" s="39"/>
      <c r="B702" s="39"/>
      <c r="C702" s="39"/>
      <c r="N702" s="39"/>
    </row>
    <row r="703" spans="1:14" s="25" customFormat="1" ht="13.35" customHeight="1">
      <c r="A703" s="39"/>
      <c r="B703" s="39"/>
      <c r="C703" s="39"/>
      <c r="N703" s="39"/>
    </row>
    <row r="704" spans="1:14" s="25" customFormat="1" ht="13.35" customHeight="1">
      <c r="A704" s="39"/>
      <c r="B704" s="39"/>
      <c r="C704" s="39"/>
      <c r="N704" s="39"/>
    </row>
    <row r="705" spans="1:14" s="25" customFormat="1" ht="13.35" customHeight="1">
      <c r="A705" s="39"/>
      <c r="B705" s="39"/>
      <c r="C705" s="39"/>
      <c r="N705" s="39"/>
    </row>
    <row r="706" spans="1:14" s="25" customFormat="1" ht="13.35" customHeight="1">
      <c r="A706" s="39"/>
      <c r="B706" s="39"/>
      <c r="C706" s="39"/>
      <c r="N706" s="39"/>
    </row>
    <row r="707" spans="1:14" s="25" customFormat="1" ht="13.35" customHeight="1">
      <c r="A707" s="39"/>
      <c r="B707" s="39"/>
      <c r="C707" s="39"/>
      <c r="N707" s="39"/>
    </row>
    <row r="708" spans="1:14" s="25" customFormat="1" ht="13.35" customHeight="1">
      <c r="A708" s="39"/>
      <c r="B708" s="39"/>
      <c r="C708" s="39"/>
      <c r="N708" s="39"/>
    </row>
    <row r="709" spans="1:14" s="25" customFormat="1" ht="13.35" customHeight="1">
      <c r="A709" s="39"/>
      <c r="B709" s="39"/>
      <c r="C709" s="39"/>
      <c r="N709" s="39"/>
    </row>
    <row r="710" spans="1:14" s="25" customFormat="1" ht="13.35" customHeight="1">
      <c r="A710" s="39"/>
      <c r="B710" s="39"/>
      <c r="C710" s="39"/>
      <c r="N710" s="39"/>
    </row>
    <row r="711" spans="1:14" s="25" customFormat="1" ht="13.35" customHeight="1">
      <c r="A711" s="39"/>
      <c r="B711" s="39"/>
      <c r="C711" s="39"/>
      <c r="N711" s="39"/>
    </row>
    <row r="712" spans="1:14" s="25" customFormat="1" ht="13.35" customHeight="1">
      <c r="A712" s="39"/>
      <c r="B712" s="39"/>
      <c r="C712" s="39"/>
      <c r="N712" s="39"/>
    </row>
    <row r="713" spans="1:14" s="25" customFormat="1" ht="13.35" customHeight="1">
      <c r="A713" s="39"/>
      <c r="B713" s="39"/>
      <c r="C713" s="39"/>
      <c r="N713" s="39"/>
    </row>
    <row r="714" spans="1:14" s="25" customFormat="1" ht="13.35" customHeight="1">
      <c r="A714" s="39"/>
      <c r="B714" s="39"/>
      <c r="C714" s="39"/>
      <c r="N714" s="39"/>
    </row>
    <row r="715" spans="1:14" s="25" customFormat="1" ht="13.35" customHeight="1">
      <c r="A715" s="39"/>
      <c r="B715" s="39"/>
      <c r="C715" s="39"/>
      <c r="N715" s="39"/>
    </row>
    <row r="716" spans="1:14" s="25" customFormat="1" ht="13.35" customHeight="1">
      <c r="A716" s="39"/>
      <c r="B716" s="39"/>
      <c r="C716" s="39"/>
      <c r="N716" s="39"/>
    </row>
    <row r="717" spans="1:14" s="25" customFormat="1" ht="13.35" customHeight="1">
      <c r="A717" s="39"/>
      <c r="B717" s="39"/>
      <c r="C717" s="39"/>
      <c r="N717" s="39"/>
    </row>
    <row r="718" spans="1:14" s="25" customFormat="1" ht="13.35" customHeight="1">
      <c r="A718" s="39"/>
      <c r="B718" s="39"/>
      <c r="C718" s="39"/>
      <c r="N718" s="39"/>
    </row>
    <row r="719" spans="1:14" s="25" customFormat="1" ht="13.35" customHeight="1">
      <c r="A719" s="39"/>
      <c r="B719" s="39"/>
      <c r="C719" s="39"/>
      <c r="N719" s="39"/>
    </row>
    <row r="720" spans="1:14" s="25" customFormat="1" ht="13.35" customHeight="1">
      <c r="A720" s="39"/>
      <c r="B720" s="39"/>
      <c r="C720" s="39"/>
      <c r="N720" s="39"/>
    </row>
    <row r="721" spans="1:14" s="25" customFormat="1" ht="13.35" customHeight="1">
      <c r="A721" s="39"/>
      <c r="B721" s="39"/>
      <c r="C721" s="39"/>
      <c r="N721" s="39"/>
    </row>
    <row r="722" spans="1:14" s="25" customFormat="1" ht="13.35" customHeight="1">
      <c r="A722" s="39"/>
      <c r="B722" s="39"/>
      <c r="C722" s="39"/>
      <c r="N722" s="39"/>
    </row>
    <row r="723" spans="1:14" s="25" customFormat="1" ht="13.35" customHeight="1">
      <c r="A723" s="39"/>
      <c r="B723" s="39"/>
      <c r="C723" s="39"/>
      <c r="N723" s="39"/>
    </row>
    <row r="724" spans="1:14" s="25" customFormat="1" ht="13.35" customHeight="1">
      <c r="A724" s="39"/>
      <c r="B724" s="39"/>
      <c r="C724" s="39"/>
      <c r="N724" s="39"/>
    </row>
    <row r="725" spans="1:14" s="25" customFormat="1" ht="13.35" customHeight="1">
      <c r="A725" s="39"/>
      <c r="B725" s="39"/>
      <c r="C725" s="39"/>
      <c r="N725" s="39"/>
    </row>
    <row r="726" spans="1:14" s="25" customFormat="1" ht="13.35" customHeight="1">
      <c r="A726" s="39"/>
      <c r="B726" s="39"/>
      <c r="C726" s="39"/>
      <c r="N726" s="39"/>
    </row>
    <row r="727" spans="1:14" s="25" customFormat="1" ht="13.35" customHeight="1">
      <c r="A727" s="39"/>
      <c r="B727" s="39"/>
      <c r="C727" s="39"/>
      <c r="N727" s="39"/>
    </row>
    <row r="728" spans="1:14" s="25" customFormat="1" ht="13.35" customHeight="1">
      <c r="A728" s="39"/>
      <c r="B728" s="39"/>
      <c r="C728" s="39"/>
      <c r="N728" s="39"/>
    </row>
    <row r="729" spans="1:14" s="25" customFormat="1" ht="13.35" customHeight="1">
      <c r="A729" s="39"/>
      <c r="B729" s="39"/>
      <c r="C729" s="39"/>
      <c r="N729" s="39"/>
    </row>
    <row r="730" spans="1:14" s="25" customFormat="1" ht="13.35" customHeight="1">
      <c r="A730" s="39"/>
      <c r="B730" s="39"/>
      <c r="C730" s="39"/>
      <c r="N730" s="39"/>
    </row>
    <row r="731" spans="1:14" s="25" customFormat="1" ht="13.35" customHeight="1">
      <c r="A731" s="39"/>
      <c r="B731" s="39"/>
      <c r="C731" s="39"/>
      <c r="N731" s="39"/>
    </row>
    <row r="732" spans="1:14" s="25" customFormat="1" ht="13.35" customHeight="1">
      <c r="A732" s="39"/>
      <c r="B732" s="39"/>
      <c r="C732" s="39"/>
      <c r="N732" s="39"/>
    </row>
    <row r="733" spans="1:14" s="25" customFormat="1" ht="13.35" customHeight="1">
      <c r="A733" s="39"/>
      <c r="B733" s="39"/>
      <c r="C733" s="39"/>
      <c r="N733" s="39"/>
    </row>
    <row r="734" spans="1:14" s="25" customFormat="1" ht="13.35" customHeight="1">
      <c r="A734" s="39"/>
      <c r="B734" s="39"/>
      <c r="C734" s="39"/>
      <c r="N734" s="39"/>
    </row>
    <row r="735" spans="1:14" s="25" customFormat="1" ht="13.35" customHeight="1">
      <c r="A735" s="39"/>
      <c r="B735" s="39"/>
      <c r="C735" s="39"/>
      <c r="N735" s="39"/>
    </row>
    <row r="736" spans="1:14" s="25" customFormat="1" ht="13.35" customHeight="1">
      <c r="A736" s="39"/>
      <c r="B736" s="39"/>
      <c r="C736" s="39"/>
      <c r="N736" s="39"/>
    </row>
    <row r="737" spans="1:14" s="25" customFormat="1" ht="13.35" customHeight="1">
      <c r="A737" s="39"/>
      <c r="B737" s="39"/>
      <c r="C737" s="39"/>
      <c r="N737" s="39"/>
    </row>
    <row r="738" spans="1:14" s="25" customFormat="1" ht="13.35" customHeight="1">
      <c r="A738" s="39"/>
      <c r="B738" s="39"/>
      <c r="C738" s="39"/>
      <c r="N738" s="39"/>
    </row>
    <row r="739" spans="1:14" s="25" customFormat="1" ht="13.35" customHeight="1">
      <c r="A739" s="39"/>
      <c r="B739" s="39"/>
      <c r="C739" s="39"/>
      <c r="N739" s="39"/>
    </row>
    <row r="740" spans="1:14" s="25" customFormat="1" ht="13.35" customHeight="1">
      <c r="A740" s="39"/>
      <c r="B740" s="39"/>
      <c r="C740" s="39"/>
      <c r="N740" s="39"/>
    </row>
    <row r="741" spans="1:14" s="25" customFormat="1" ht="13.35" customHeight="1">
      <c r="A741" s="39"/>
      <c r="B741" s="39"/>
      <c r="C741" s="39"/>
      <c r="N741" s="39"/>
    </row>
    <row r="742" spans="1:14" s="25" customFormat="1" ht="13.35" customHeight="1">
      <c r="A742" s="39"/>
      <c r="B742" s="39"/>
      <c r="C742" s="39"/>
      <c r="N742" s="39"/>
    </row>
    <row r="743" spans="1:14" s="25" customFormat="1" ht="13.35" customHeight="1">
      <c r="A743" s="39"/>
      <c r="B743" s="39"/>
      <c r="C743" s="39"/>
      <c r="N743" s="39"/>
    </row>
    <row r="744" spans="1:14" s="25" customFormat="1" ht="13.35" customHeight="1">
      <c r="A744" s="39"/>
      <c r="B744" s="39"/>
      <c r="C744" s="39"/>
      <c r="N744" s="39"/>
    </row>
    <row r="745" spans="1:14" s="25" customFormat="1" ht="13.35" customHeight="1">
      <c r="A745" s="39"/>
      <c r="B745" s="39"/>
      <c r="C745" s="39"/>
      <c r="N745" s="39"/>
    </row>
    <row r="746" spans="1:14" s="25" customFormat="1" ht="13.35" customHeight="1">
      <c r="A746" s="39"/>
      <c r="B746" s="39"/>
      <c r="C746" s="39"/>
      <c r="N746" s="39"/>
    </row>
    <row r="747" spans="1:14" s="25" customFormat="1" ht="13.35" customHeight="1">
      <c r="A747" s="39"/>
      <c r="B747" s="39"/>
      <c r="C747" s="39"/>
      <c r="N747" s="39"/>
    </row>
    <row r="748" spans="1:14" s="25" customFormat="1" ht="13.35" customHeight="1">
      <c r="A748" s="39"/>
      <c r="B748" s="39"/>
      <c r="C748" s="39"/>
      <c r="N748" s="39"/>
    </row>
    <row r="749" spans="1:14" s="25" customFormat="1" ht="13.35" customHeight="1">
      <c r="A749" s="39"/>
      <c r="B749" s="39"/>
      <c r="C749" s="39"/>
      <c r="N749" s="39"/>
    </row>
    <row r="750" spans="1:14" s="25" customFormat="1" ht="13.35" customHeight="1">
      <c r="A750" s="39"/>
      <c r="B750" s="39"/>
      <c r="C750" s="39"/>
      <c r="N750" s="39"/>
    </row>
    <row r="751" spans="1:14" s="25" customFormat="1" ht="13.35" customHeight="1">
      <c r="A751" s="39"/>
      <c r="B751" s="39"/>
      <c r="C751" s="39"/>
      <c r="N751" s="39"/>
    </row>
    <row r="752" spans="1:14" s="25" customFormat="1" ht="13.35" customHeight="1">
      <c r="A752" s="39"/>
      <c r="B752" s="39"/>
      <c r="C752" s="39"/>
      <c r="N752" s="39"/>
    </row>
    <row r="753" spans="1:14" s="25" customFormat="1" ht="13.35" customHeight="1">
      <c r="A753" s="39"/>
      <c r="B753" s="39"/>
      <c r="C753" s="39"/>
      <c r="N753" s="39"/>
    </row>
    <row r="754" spans="1:14" s="25" customFormat="1" ht="13.35" customHeight="1">
      <c r="A754" s="39"/>
      <c r="B754" s="39"/>
      <c r="C754" s="39"/>
      <c r="N754" s="39"/>
    </row>
    <row r="755" spans="1:14" s="25" customFormat="1" ht="13.35" customHeight="1">
      <c r="A755" s="39"/>
      <c r="B755" s="39"/>
      <c r="C755" s="39"/>
      <c r="N755" s="39"/>
    </row>
    <row r="756" spans="1:14" s="25" customFormat="1" ht="13.35" customHeight="1">
      <c r="A756" s="39"/>
      <c r="B756" s="39"/>
      <c r="C756" s="39"/>
      <c r="N756" s="39"/>
    </row>
    <row r="757" spans="1:14" s="25" customFormat="1" ht="13.35" customHeight="1">
      <c r="A757" s="39"/>
      <c r="B757" s="39"/>
      <c r="C757" s="39"/>
      <c r="N757" s="39"/>
    </row>
    <row r="758" spans="1:14" s="25" customFormat="1" ht="13.35" customHeight="1">
      <c r="A758" s="39"/>
      <c r="B758" s="39"/>
      <c r="C758" s="39"/>
      <c r="N758" s="39"/>
    </row>
    <row r="759" spans="1:14" s="25" customFormat="1" ht="13.35" customHeight="1">
      <c r="A759" s="39"/>
      <c r="B759" s="39"/>
      <c r="C759" s="39"/>
      <c r="N759" s="39"/>
    </row>
    <row r="760" spans="1:14" s="25" customFormat="1" ht="13.35" customHeight="1">
      <c r="A760" s="39"/>
      <c r="B760" s="39"/>
      <c r="C760" s="39"/>
      <c r="N760" s="39"/>
    </row>
    <row r="761" spans="1:14" s="25" customFormat="1" ht="13.35" customHeight="1">
      <c r="A761" s="39"/>
      <c r="B761" s="39"/>
      <c r="C761" s="39"/>
      <c r="N761" s="39"/>
    </row>
    <row r="762" spans="1:14" s="25" customFormat="1" ht="13.35" customHeight="1">
      <c r="A762" s="39"/>
      <c r="B762" s="39"/>
      <c r="C762" s="39"/>
      <c r="N762" s="39"/>
    </row>
    <row r="763" spans="1:14" s="25" customFormat="1" ht="13.35" customHeight="1">
      <c r="A763" s="39"/>
      <c r="B763" s="39"/>
      <c r="C763" s="39"/>
      <c r="N763" s="39"/>
    </row>
    <row r="764" spans="1:14" s="25" customFormat="1" ht="13.35" customHeight="1">
      <c r="A764" s="39"/>
      <c r="B764" s="39"/>
      <c r="C764" s="39"/>
      <c r="N764" s="39"/>
    </row>
    <row r="765" spans="1:14" s="25" customFormat="1" ht="13.35" customHeight="1">
      <c r="A765" s="39"/>
      <c r="B765" s="39"/>
      <c r="C765" s="39"/>
      <c r="N765" s="39"/>
    </row>
    <row r="766" spans="1:14" s="25" customFormat="1" ht="13.35" customHeight="1">
      <c r="A766" s="39"/>
      <c r="B766" s="39"/>
      <c r="C766" s="39"/>
      <c r="N766" s="39"/>
    </row>
    <row r="767" spans="1:14" s="25" customFormat="1" ht="13.35" customHeight="1">
      <c r="A767" s="39"/>
      <c r="B767" s="39"/>
      <c r="C767" s="39"/>
      <c r="N767" s="39"/>
    </row>
    <row r="768" spans="1:14" s="25" customFormat="1" ht="13.35" customHeight="1">
      <c r="A768" s="39"/>
      <c r="B768" s="39"/>
      <c r="C768" s="39"/>
      <c r="N768" s="39"/>
    </row>
    <row r="769" spans="1:14" s="25" customFormat="1" ht="13.35" customHeight="1">
      <c r="A769" s="39"/>
      <c r="B769" s="39"/>
      <c r="C769" s="39"/>
      <c r="N769" s="39"/>
    </row>
    <row r="770" spans="1:14" s="25" customFormat="1" ht="13.35" customHeight="1">
      <c r="A770" s="39"/>
      <c r="B770" s="39"/>
      <c r="C770" s="39"/>
      <c r="N770" s="39"/>
    </row>
    <row r="771" spans="1:14" s="25" customFormat="1" ht="13.35" customHeight="1">
      <c r="A771" s="39"/>
      <c r="B771" s="39"/>
      <c r="C771" s="39"/>
      <c r="N771" s="39"/>
    </row>
    <row r="772" spans="1:14" s="25" customFormat="1" ht="13.35" customHeight="1">
      <c r="A772" s="39"/>
      <c r="B772" s="39"/>
      <c r="C772" s="39"/>
      <c r="N772" s="39"/>
    </row>
    <row r="773" spans="1:14" s="25" customFormat="1" ht="13.35" customHeight="1">
      <c r="A773" s="39"/>
      <c r="B773" s="39"/>
      <c r="C773" s="39"/>
      <c r="N773" s="39"/>
    </row>
    <row r="774" spans="1:14" s="25" customFormat="1" ht="13.35" customHeight="1">
      <c r="A774" s="39"/>
      <c r="B774" s="39"/>
      <c r="C774" s="39"/>
      <c r="N774" s="39"/>
    </row>
    <row r="775" spans="1:14" s="25" customFormat="1" ht="13.35" customHeight="1">
      <c r="A775" s="39"/>
      <c r="B775" s="39"/>
      <c r="C775" s="39"/>
      <c r="N775" s="39"/>
    </row>
    <row r="776" spans="1:14" s="25" customFormat="1" ht="13.35" customHeight="1">
      <c r="A776" s="39"/>
      <c r="B776" s="39"/>
      <c r="C776" s="39"/>
      <c r="N776" s="39"/>
    </row>
    <row r="777" spans="1:14" s="25" customFormat="1" ht="13.35" customHeight="1">
      <c r="A777" s="39"/>
      <c r="B777" s="39"/>
      <c r="C777" s="39"/>
      <c r="N777" s="39"/>
    </row>
    <row r="778" spans="1:14" s="25" customFormat="1" ht="13.35" customHeight="1">
      <c r="A778" s="39"/>
      <c r="B778" s="39"/>
      <c r="C778" s="39"/>
      <c r="N778" s="39"/>
    </row>
    <row r="779" spans="1:14" s="25" customFormat="1" ht="13.35" customHeight="1">
      <c r="A779" s="39"/>
      <c r="B779" s="39"/>
      <c r="C779" s="39"/>
      <c r="N779" s="39"/>
    </row>
    <row r="780" spans="1:14" s="25" customFormat="1" ht="13.35" customHeight="1">
      <c r="A780" s="39"/>
      <c r="B780" s="39"/>
      <c r="C780" s="39"/>
      <c r="N780" s="39"/>
    </row>
    <row r="781" spans="1:14" s="25" customFormat="1" ht="13.35" customHeight="1">
      <c r="A781" s="39"/>
      <c r="B781" s="39"/>
      <c r="C781" s="39"/>
      <c r="N781" s="39"/>
    </row>
    <row r="782" spans="1:14" s="25" customFormat="1" ht="13.35" customHeight="1">
      <c r="A782" s="39"/>
      <c r="B782" s="39"/>
      <c r="C782" s="39"/>
      <c r="N782" s="39"/>
    </row>
    <row r="783" spans="1:14" s="25" customFormat="1" ht="13.35" customHeight="1">
      <c r="A783" s="39"/>
      <c r="B783" s="39"/>
      <c r="C783" s="39"/>
      <c r="N783" s="39"/>
    </row>
    <row r="784" spans="1:14" s="25" customFormat="1" ht="13.35" customHeight="1">
      <c r="A784" s="39"/>
      <c r="B784" s="39"/>
      <c r="C784" s="39"/>
      <c r="N784" s="39"/>
    </row>
    <row r="785" spans="1:14" s="25" customFormat="1" ht="13.35" customHeight="1">
      <c r="A785" s="39"/>
      <c r="B785" s="39"/>
      <c r="C785" s="39"/>
      <c r="N785" s="39"/>
    </row>
    <row r="786" spans="1:14" s="25" customFormat="1" ht="13.35" customHeight="1">
      <c r="A786" s="39"/>
      <c r="B786" s="39"/>
      <c r="C786" s="39"/>
      <c r="N786" s="39"/>
    </row>
    <row r="787" spans="1:14" s="25" customFormat="1" ht="13.35" customHeight="1">
      <c r="A787" s="39"/>
      <c r="B787" s="39"/>
      <c r="C787" s="39"/>
      <c r="N787" s="39"/>
    </row>
    <row r="788" spans="1:14" s="25" customFormat="1" ht="13.35" customHeight="1">
      <c r="A788" s="39"/>
      <c r="B788" s="39"/>
      <c r="C788" s="39"/>
      <c r="N788" s="39"/>
    </row>
    <row r="789" spans="1:14" s="25" customFormat="1" ht="13.35" customHeight="1">
      <c r="A789" s="39"/>
      <c r="B789" s="39"/>
      <c r="C789" s="39"/>
      <c r="N789" s="39"/>
    </row>
    <row r="790" spans="1:14" s="25" customFormat="1" ht="13.35" customHeight="1">
      <c r="A790" s="39"/>
      <c r="B790" s="39"/>
      <c r="C790" s="39"/>
      <c r="N790" s="39"/>
    </row>
    <row r="791" spans="1:14" s="25" customFormat="1" ht="13.35" customHeight="1">
      <c r="A791" s="39"/>
      <c r="B791" s="39"/>
      <c r="C791" s="39"/>
      <c r="N791" s="39"/>
    </row>
    <row r="792" spans="1:14" s="25" customFormat="1" ht="13.35" customHeight="1">
      <c r="A792" s="39"/>
      <c r="B792" s="39"/>
      <c r="C792" s="39"/>
      <c r="N792" s="39"/>
    </row>
    <row r="793" spans="1:14" s="25" customFormat="1" ht="13.35" customHeight="1">
      <c r="A793" s="39"/>
      <c r="B793" s="39"/>
      <c r="C793" s="39"/>
      <c r="N793" s="39"/>
    </row>
    <row r="794" spans="1:14" s="25" customFormat="1" ht="13.35" customHeight="1">
      <c r="A794" s="39"/>
      <c r="B794" s="39"/>
      <c r="C794" s="39"/>
      <c r="N794" s="39"/>
    </row>
    <row r="795" spans="1:14" s="25" customFormat="1" ht="13.35" customHeight="1">
      <c r="A795" s="39"/>
      <c r="B795" s="39"/>
      <c r="C795" s="39"/>
      <c r="N795" s="39"/>
    </row>
    <row r="796" spans="1:14" s="25" customFormat="1" ht="13.35" customHeight="1">
      <c r="A796" s="39"/>
      <c r="B796" s="39"/>
      <c r="C796" s="39"/>
      <c r="N796" s="39"/>
    </row>
    <row r="797" spans="1:14" s="25" customFormat="1" ht="13.35" customHeight="1">
      <c r="A797" s="39"/>
      <c r="B797" s="39"/>
      <c r="C797" s="39"/>
      <c r="N797" s="39"/>
    </row>
    <row r="798" spans="1:14" s="25" customFormat="1" ht="13.35" customHeight="1">
      <c r="A798" s="39"/>
      <c r="B798" s="39"/>
      <c r="C798" s="39"/>
      <c r="N798" s="39"/>
    </row>
    <row r="799" spans="1:14" s="25" customFormat="1" ht="13.35" customHeight="1">
      <c r="A799" s="39"/>
      <c r="B799" s="39"/>
      <c r="C799" s="39"/>
      <c r="N799" s="39"/>
    </row>
    <row r="800" spans="1:14" s="25" customFormat="1" ht="13.35" customHeight="1">
      <c r="A800" s="39"/>
      <c r="B800" s="39"/>
      <c r="C800" s="39"/>
      <c r="N800" s="39"/>
    </row>
    <row r="801" spans="1:14" s="25" customFormat="1" ht="13.35" customHeight="1">
      <c r="A801" s="39"/>
      <c r="B801" s="39"/>
      <c r="C801" s="39"/>
      <c r="N801" s="39"/>
    </row>
    <row r="802" spans="1:14" s="25" customFormat="1" ht="13.35" customHeight="1">
      <c r="A802" s="39"/>
      <c r="B802" s="39"/>
      <c r="C802" s="39"/>
      <c r="N802" s="39"/>
    </row>
    <row r="803" spans="1:14" s="25" customFormat="1" ht="13.35" customHeight="1">
      <c r="A803" s="39"/>
      <c r="B803" s="39"/>
      <c r="C803" s="39"/>
      <c r="N803" s="39"/>
    </row>
    <row r="804" spans="1:14" s="25" customFormat="1" ht="13.35" customHeight="1">
      <c r="A804" s="39"/>
      <c r="B804" s="39"/>
      <c r="C804" s="39"/>
      <c r="N804" s="39"/>
    </row>
    <row r="805" spans="1:14" s="25" customFormat="1" ht="13.35" customHeight="1">
      <c r="A805" s="39"/>
      <c r="B805" s="39"/>
      <c r="C805" s="39"/>
      <c r="N805" s="39"/>
    </row>
    <row r="806" spans="1:14" s="25" customFormat="1" ht="13.35" customHeight="1">
      <c r="A806" s="39"/>
      <c r="B806" s="39"/>
      <c r="C806" s="39"/>
      <c r="N806" s="39"/>
    </row>
    <row r="807" spans="1:14" s="25" customFormat="1" ht="13.35" customHeight="1">
      <c r="A807" s="39"/>
      <c r="B807" s="39"/>
      <c r="C807" s="39"/>
      <c r="N807" s="39"/>
    </row>
    <row r="808" spans="1:14" s="25" customFormat="1" ht="13.35" customHeight="1">
      <c r="A808" s="39"/>
      <c r="B808" s="39"/>
      <c r="C808" s="39"/>
      <c r="N808" s="39"/>
    </row>
    <row r="809" spans="1:14" s="25" customFormat="1" ht="13.35" customHeight="1">
      <c r="A809" s="39"/>
      <c r="B809" s="39"/>
      <c r="C809" s="39"/>
      <c r="N809" s="39"/>
    </row>
    <row r="810" spans="1:14" s="25" customFormat="1" ht="13.35" customHeight="1">
      <c r="A810" s="39"/>
      <c r="B810" s="39"/>
      <c r="C810" s="39"/>
      <c r="N810" s="39"/>
    </row>
    <row r="811" spans="1:14" s="25" customFormat="1" ht="13.35" customHeight="1">
      <c r="A811" s="39"/>
      <c r="B811" s="39"/>
      <c r="C811" s="39"/>
      <c r="N811" s="39"/>
    </row>
    <row r="812" spans="1:14" s="25" customFormat="1" ht="13.35" customHeight="1">
      <c r="A812" s="39"/>
      <c r="B812" s="39"/>
      <c r="C812" s="39"/>
      <c r="N812" s="39"/>
    </row>
    <row r="813" spans="1:14" s="25" customFormat="1" ht="13.35" customHeight="1">
      <c r="A813" s="39"/>
      <c r="B813" s="39"/>
      <c r="C813" s="39"/>
      <c r="N813" s="39"/>
    </row>
    <row r="814" spans="1:14" s="25" customFormat="1" ht="13.35" customHeight="1">
      <c r="A814" s="39"/>
      <c r="B814" s="39"/>
      <c r="C814" s="39"/>
      <c r="N814" s="39"/>
    </row>
    <row r="815" spans="1:14" s="25" customFormat="1" ht="13.35" customHeight="1">
      <c r="A815" s="39"/>
      <c r="B815" s="39"/>
      <c r="C815" s="39"/>
      <c r="N815" s="39"/>
    </row>
    <row r="816" spans="1:14" s="25" customFormat="1" ht="13.35" customHeight="1">
      <c r="A816" s="39"/>
      <c r="B816" s="39"/>
      <c r="C816" s="39"/>
      <c r="N816" s="39"/>
    </row>
    <row r="817" spans="1:14" s="25" customFormat="1" ht="13.35" customHeight="1">
      <c r="A817" s="39"/>
      <c r="B817" s="39"/>
      <c r="C817" s="39"/>
      <c r="N817" s="39"/>
    </row>
    <row r="818" spans="1:14" s="25" customFormat="1" ht="13.35" customHeight="1">
      <c r="A818" s="39"/>
      <c r="B818" s="39"/>
      <c r="C818" s="39"/>
      <c r="N818" s="39"/>
    </row>
    <row r="819" spans="1:14" s="25" customFormat="1" ht="13.35" customHeight="1">
      <c r="A819" s="39"/>
      <c r="B819" s="39"/>
      <c r="C819" s="39"/>
      <c r="N819" s="39"/>
    </row>
    <row r="820" spans="1:14" s="25" customFormat="1" ht="13.35" customHeight="1">
      <c r="A820" s="39"/>
      <c r="B820" s="39"/>
      <c r="C820" s="39"/>
      <c r="N820" s="39"/>
    </row>
    <row r="821" spans="1:14" s="25" customFormat="1" ht="13.35" customHeight="1">
      <c r="A821" s="39"/>
      <c r="B821" s="39"/>
      <c r="C821" s="39"/>
      <c r="N821" s="39"/>
    </row>
    <row r="822" spans="1:14" s="25" customFormat="1" ht="13.35" customHeight="1">
      <c r="A822" s="39"/>
      <c r="B822" s="39"/>
      <c r="C822" s="39"/>
      <c r="N822" s="39"/>
    </row>
    <row r="823" spans="1:14" s="25" customFormat="1" ht="13.35" customHeight="1">
      <c r="A823" s="39"/>
      <c r="B823" s="39"/>
      <c r="C823" s="39"/>
      <c r="N823" s="39"/>
    </row>
    <row r="824" spans="1:14" s="25" customFormat="1" ht="13.35" customHeight="1">
      <c r="A824" s="39"/>
      <c r="B824" s="39"/>
      <c r="C824" s="39"/>
      <c r="N824" s="39"/>
    </row>
    <row r="825" spans="1:14" s="25" customFormat="1" ht="13.35" customHeight="1">
      <c r="A825" s="39"/>
      <c r="B825" s="39"/>
      <c r="C825" s="39"/>
      <c r="N825" s="39"/>
    </row>
    <row r="826" spans="1:14" s="25" customFormat="1" ht="13.35" customHeight="1">
      <c r="A826" s="39"/>
      <c r="B826" s="39"/>
      <c r="C826" s="39"/>
      <c r="N826" s="39"/>
    </row>
    <row r="827" spans="1:14" s="25" customFormat="1" ht="13.35" customHeight="1">
      <c r="A827" s="39"/>
      <c r="B827" s="39"/>
      <c r="C827" s="39"/>
      <c r="N827" s="39"/>
    </row>
    <row r="828" spans="1:14" s="25" customFormat="1" ht="13.35" customHeight="1">
      <c r="A828" s="39"/>
      <c r="B828" s="39"/>
      <c r="C828" s="39"/>
      <c r="N828" s="39"/>
    </row>
    <row r="829" spans="1:14" s="25" customFormat="1" ht="13.35" customHeight="1">
      <c r="A829" s="39"/>
      <c r="B829" s="39"/>
      <c r="C829" s="39"/>
      <c r="N829" s="39"/>
    </row>
    <row r="830" spans="1:14" s="25" customFormat="1" ht="13.35" customHeight="1">
      <c r="A830" s="39"/>
      <c r="B830" s="39"/>
      <c r="C830" s="39"/>
      <c r="N830" s="39"/>
    </row>
    <row r="831" spans="1:14" s="25" customFormat="1" ht="13.35" customHeight="1">
      <c r="A831" s="39"/>
      <c r="B831" s="39"/>
      <c r="C831" s="39"/>
      <c r="N831" s="39"/>
    </row>
    <row r="832" spans="1:14" s="25" customFormat="1" ht="13.35" customHeight="1">
      <c r="A832" s="39"/>
      <c r="B832" s="39"/>
      <c r="C832" s="39"/>
      <c r="N832" s="39"/>
    </row>
    <row r="833" spans="1:14" s="25" customFormat="1" ht="13.35" customHeight="1">
      <c r="A833" s="39"/>
      <c r="B833" s="39"/>
      <c r="C833" s="39"/>
      <c r="N833" s="39"/>
    </row>
    <row r="834" spans="1:14" s="25" customFormat="1" ht="13.35" customHeight="1">
      <c r="A834" s="39"/>
      <c r="B834" s="39"/>
      <c r="C834" s="39"/>
      <c r="N834" s="39"/>
    </row>
    <row r="835" spans="1:14" s="25" customFormat="1" ht="13.35" customHeight="1">
      <c r="A835" s="39"/>
      <c r="B835" s="39"/>
      <c r="C835" s="39"/>
      <c r="N835" s="39"/>
    </row>
    <row r="836" spans="1:14" s="25" customFormat="1" ht="13.35" customHeight="1">
      <c r="A836" s="39"/>
      <c r="B836" s="39"/>
      <c r="C836" s="39"/>
      <c r="N836" s="39"/>
    </row>
    <row r="837" spans="1:14" s="25" customFormat="1" ht="13.35" customHeight="1">
      <c r="A837" s="39"/>
      <c r="B837" s="39"/>
      <c r="C837" s="39"/>
      <c r="N837" s="39"/>
    </row>
    <row r="838" spans="1:14" s="25" customFormat="1" ht="13.35" customHeight="1">
      <c r="A838" s="39"/>
      <c r="B838" s="39"/>
      <c r="C838" s="39"/>
      <c r="N838" s="39"/>
    </row>
    <row r="839" spans="1:14" s="25" customFormat="1" ht="13.35" customHeight="1">
      <c r="A839" s="39"/>
      <c r="B839" s="39"/>
      <c r="C839" s="39"/>
      <c r="N839" s="39"/>
    </row>
    <row r="840" spans="1:14" s="25" customFormat="1" ht="13.35" customHeight="1">
      <c r="A840" s="39"/>
      <c r="B840" s="39"/>
      <c r="C840" s="39"/>
      <c r="N840" s="39"/>
    </row>
    <row r="841" spans="1:14" s="25" customFormat="1" ht="13.35" customHeight="1">
      <c r="A841" s="39"/>
      <c r="B841" s="39"/>
      <c r="C841" s="39"/>
      <c r="N841" s="39"/>
    </row>
    <row r="842" spans="1:14" s="25" customFormat="1" ht="13.35" customHeight="1">
      <c r="A842" s="39"/>
      <c r="B842" s="39"/>
      <c r="C842" s="39"/>
      <c r="N842" s="39"/>
    </row>
    <row r="843" spans="1:14" s="25" customFormat="1" ht="13.35" customHeight="1">
      <c r="A843" s="39"/>
      <c r="B843" s="39"/>
      <c r="C843" s="39"/>
      <c r="N843" s="39"/>
    </row>
    <row r="844" spans="1:14" s="25" customFormat="1" ht="13.35" customHeight="1">
      <c r="A844" s="39"/>
      <c r="B844" s="39"/>
      <c r="C844" s="39"/>
      <c r="N844" s="39"/>
    </row>
    <row r="845" spans="1:14" s="25" customFormat="1" ht="13.35" customHeight="1">
      <c r="A845" s="39"/>
      <c r="B845" s="39"/>
      <c r="C845" s="39"/>
      <c r="N845" s="39"/>
    </row>
    <row r="846" spans="1:14" s="25" customFormat="1" ht="13.35" customHeight="1">
      <c r="A846" s="39"/>
      <c r="B846" s="39"/>
      <c r="C846" s="39"/>
      <c r="N846" s="39"/>
    </row>
    <row r="847" spans="1:14" s="25" customFormat="1" ht="13.35" customHeight="1">
      <c r="A847" s="39"/>
      <c r="B847" s="39"/>
      <c r="C847" s="39"/>
      <c r="N847" s="39"/>
    </row>
    <row r="848" spans="1:14" s="25" customFormat="1" ht="13.35" customHeight="1">
      <c r="A848" s="39"/>
      <c r="B848" s="39"/>
      <c r="C848" s="39"/>
      <c r="N848" s="39"/>
    </row>
    <row r="849" spans="1:14" s="25" customFormat="1" ht="13.35" customHeight="1">
      <c r="A849" s="39"/>
      <c r="B849" s="39"/>
      <c r="C849" s="39"/>
      <c r="N849" s="39"/>
    </row>
    <row r="850" spans="1:14" s="25" customFormat="1" ht="13.35" customHeight="1">
      <c r="A850" s="39"/>
      <c r="B850" s="39"/>
      <c r="C850" s="39"/>
      <c r="N850" s="39"/>
    </row>
    <row r="851" spans="1:14" s="25" customFormat="1" ht="13.35" customHeight="1">
      <c r="A851" s="39"/>
      <c r="B851" s="39"/>
      <c r="C851" s="39"/>
      <c r="N851" s="39"/>
    </row>
    <row r="852" spans="1:14" s="25" customFormat="1" ht="13.35" customHeight="1">
      <c r="A852" s="39"/>
      <c r="B852" s="39"/>
      <c r="C852" s="39"/>
      <c r="N852" s="39"/>
    </row>
    <row r="853" spans="1:14" s="25" customFormat="1" ht="13.35" customHeight="1">
      <c r="A853" s="39"/>
      <c r="B853" s="39"/>
      <c r="C853" s="39"/>
      <c r="N853" s="39"/>
    </row>
    <row r="854" spans="1:14" s="25" customFormat="1" ht="13.35" customHeight="1">
      <c r="A854" s="39"/>
      <c r="B854" s="39"/>
      <c r="C854" s="39"/>
      <c r="N854" s="39"/>
    </row>
    <row r="855" spans="1:14" s="25" customFormat="1" ht="13.35" customHeight="1">
      <c r="A855" s="39"/>
      <c r="B855" s="39"/>
      <c r="C855" s="39"/>
      <c r="N855" s="39"/>
    </row>
    <row r="856" spans="1:14" s="25" customFormat="1" ht="13.35" customHeight="1">
      <c r="A856" s="39"/>
      <c r="B856" s="39"/>
      <c r="C856" s="39"/>
      <c r="N856" s="39"/>
    </row>
    <row r="857" spans="1:14" s="25" customFormat="1" ht="13.35" customHeight="1">
      <c r="A857" s="39"/>
      <c r="B857" s="39"/>
      <c r="C857" s="39"/>
      <c r="N857" s="39"/>
    </row>
    <row r="858" spans="1:14" s="25" customFormat="1" ht="13.35" customHeight="1">
      <c r="A858" s="39"/>
      <c r="B858" s="39"/>
      <c r="C858" s="39"/>
      <c r="N858" s="39"/>
    </row>
    <row r="859" spans="1:14" s="25" customFormat="1" ht="13.35" customHeight="1">
      <c r="A859" s="39"/>
      <c r="B859" s="39"/>
      <c r="C859" s="39"/>
      <c r="N859" s="39"/>
    </row>
    <row r="860" spans="1:14" s="25" customFormat="1" ht="13.35" customHeight="1">
      <c r="A860" s="39"/>
      <c r="B860" s="39"/>
      <c r="C860" s="39"/>
      <c r="N860" s="39"/>
    </row>
    <row r="861" spans="1:14" s="25" customFormat="1" ht="13.35" customHeight="1">
      <c r="A861" s="39"/>
      <c r="B861" s="39"/>
      <c r="C861" s="39"/>
      <c r="N861" s="39"/>
    </row>
    <row r="862" spans="1:14" s="25" customFormat="1" ht="13.35" customHeight="1">
      <c r="A862" s="39"/>
      <c r="B862" s="39"/>
      <c r="C862" s="39"/>
      <c r="N862" s="39"/>
    </row>
    <row r="863" spans="1:14" s="25" customFormat="1" ht="13.35" customHeight="1">
      <c r="A863" s="39"/>
      <c r="B863" s="39"/>
      <c r="C863" s="39"/>
      <c r="N863" s="39"/>
    </row>
    <row r="864" spans="1:14" s="25" customFormat="1" ht="13.35" customHeight="1">
      <c r="A864" s="39"/>
      <c r="B864" s="39"/>
      <c r="C864" s="39"/>
      <c r="N864" s="39"/>
    </row>
    <row r="865" spans="1:14" s="25" customFormat="1" ht="13.35" customHeight="1">
      <c r="A865" s="39"/>
      <c r="B865" s="39"/>
      <c r="C865" s="39"/>
      <c r="N865" s="39"/>
    </row>
    <row r="866" spans="1:14" s="25" customFormat="1" ht="13.35" customHeight="1">
      <c r="A866" s="39"/>
      <c r="B866" s="39"/>
      <c r="C866" s="39"/>
      <c r="N866" s="39"/>
    </row>
    <row r="867" spans="1:14" s="25" customFormat="1" ht="13.35" customHeight="1">
      <c r="A867" s="39"/>
      <c r="B867" s="39"/>
      <c r="C867" s="39"/>
      <c r="N867" s="39"/>
    </row>
    <row r="868" spans="1:14" s="25" customFormat="1" ht="13.35" customHeight="1">
      <c r="A868" s="39"/>
      <c r="B868" s="39"/>
      <c r="C868" s="39"/>
      <c r="N868" s="39"/>
    </row>
    <row r="869" spans="1:14" s="25" customFormat="1" ht="13.35" customHeight="1">
      <c r="A869" s="39"/>
      <c r="B869" s="39"/>
      <c r="C869" s="39"/>
      <c r="N869" s="39"/>
    </row>
    <row r="870" spans="1:14" s="25" customFormat="1" ht="13.35" customHeight="1">
      <c r="A870" s="39"/>
      <c r="B870" s="39"/>
      <c r="C870" s="39"/>
      <c r="N870" s="39"/>
    </row>
    <row r="871" spans="1:14" s="25" customFormat="1" ht="13.35" customHeight="1">
      <c r="A871" s="39"/>
      <c r="B871" s="39"/>
      <c r="C871" s="39"/>
      <c r="N871" s="39"/>
    </row>
    <row r="872" spans="1:14" s="25" customFormat="1" ht="13.35" customHeight="1">
      <c r="A872" s="39"/>
      <c r="B872" s="39"/>
      <c r="C872" s="39"/>
      <c r="N872" s="39"/>
    </row>
    <row r="873" spans="1:14" s="25" customFormat="1" ht="13.35" customHeight="1">
      <c r="A873" s="39"/>
      <c r="B873" s="39"/>
      <c r="C873" s="39"/>
      <c r="N873" s="39"/>
    </row>
    <row r="874" spans="1:14" s="25" customFormat="1" ht="13.35" customHeight="1">
      <c r="A874" s="39"/>
      <c r="B874" s="39"/>
      <c r="C874" s="39"/>
      <c r="N874" s="39"/>
    </row>
    <row r="875" spans="1:14" s="25" customFormat="1" ht="13.35" customHeight="1">
      <c r="A875" s="39"/>
      <c r="B875" s="39"/>
      <c r="C875" s="39"/>
      <c r="N875" s="39"/>
    </row>
    <row r="876" spans="1:14" s="25" customFormat="1" ht="13.35" customHeight="1">
      <c r="A876" s="39"/>
      <c r="B876" s="39"/>
      <c r="C876" s="39"/>
      <c r="N876" s="39"/>
    </row>
    <row r="877" spans="1:14" s="25" customFormat="1" ht="13.35" customHeight="1">
      <c r="A877" s="39"/>
      <c r="B877" s="39"/>
      <c r="C877" s="39"/>
      <c r="N877" s="39"/>
    </row>
    <row r="878" spans="1:14" s="25" customFormat="1" ht="13.35" customHeight="1">
      <c r="A878" s="39"/>
      <c r="B878" s="39"/>
      <c r="C878" s="39"/>
      <c r="N878" s="39"/>
    </row>
    <row r="879" spans="1:14" s="25" customFormat="1" ht="13.35" customHeight="1">
      <c r="A879" s="39"/>
      <c r="B879" s="39"/>
      <c r="C879" s="39"/>
      <c r="N879" s="39"/>
    </row>
    <row r="880" spans="1:14" s="25" customFormat="1" ht="13.35" customHeight="1">
      <c r="A880" s="39"/>
      <c r="B880" s="39"/>
      <c r="C880" s="39"/>
      <c r="N880" s="39"/>
    </row>
    <row r="881" spans="1:14" s="25" customFormat="1" ht="13.35" customHeight="1">
      <c r="A881" s="39"/>
      <c r="B881" s="39"/>
      <c r="C881" s="39"/>
      <c r="N881" s="39"/>
    </row>
    <row r="882" spans="1:14" s="25" customFormat="1" ht="13.35" customHeight="1">
      <c r="A882" s="39"/>
      <c r="B882" s="39"/>
      <c r="C882" s="39"/>
      <c r="N882" s="39"/>
    </row>
    <row r="883" spans="1:14" s="25" customFormat="1" ht="13.35" customHeight="1">
      <c r="A883" s="39"/>
      <c r="B883" s="39"/>
      <c r="C883" s="39"/>
      <c r="N883" s="39"/>
    </row>
    <row r="884" spans="1:14" s="25" customFormat="1" ht="13.35" customHeight="1">
      <c r="A884" s="39"/>
      <c r="B884" s="39"/>
      <c r="C884" s="39"/>
      <c r="N884" s="39"/>
    </row>
    <row r="885" spans="1:14" s="25" customFormat="1" ht="13.35" customHeight="1">
      <c r="A885" s="39"/>
      <c r="B885" s="39"/>
      <c r="C885" s="39"/>
      <c r="N885" s="39"/>
    </row>
    <row r="886" spans="1:14" s="25" customFormat="1" ht="13.35" customHeight="1">
      <c r="A886" s="39"/>
      <c r="B886" s="39"/>
      <c r="C886" s="39"/>
      <c r="N886" s="39"/>
    </row>
    <row r="887" spans="1:14" s="25" customFormat="1" ht="13.35" customHeight="1">
      <c r="A887" s="39"/>
      <c r="B887" s="39"/>
      <c r="C887" s="39"/>
      <c r="N887" s="39"/>
    </row>
    <row r="888" spans="1:14" s="25" customFormat="1" ht="13.35" customHeight="1">
      <c r="A888" s="39"/>
      <c r="B888" s="39"/>
      <c r="C888" s="39"/>
      <c r="N888" s="39"/>
    </row>
    <row r="889" spans="1:14" s="25" customFormat="1" ht="13.35" customHeight="1">
      <c r="A889" s="39"/>
      <c r="B889" s="39"/>
      <c r="C889" s="39"/>
      <c r="N889" s="39"/>
    </row>
    <row r="890" spans="1:14" s="25" customFormat="1" ht="13.35" customHeight="1">
      <c r="A890" s="39"/>
      <c r="B890" s="39"/>
      <c r="C890" s="39"/>
      <c r="N890" s="39"/>
    </row>
    <row r="891" spans="1:14" s="25" customFormat="1" ht="13.35" customHeight="1">
      <c r="A891" s="39"/>
      <c r="B891" s="39"/>
      <c r="C891" s="39"/>
      <c r="N891" s="39"/>
    </row>
    <row r="892" spans="1:14" s="25" customFormat="1" ht="13.35" customHeight="1">
      <c r="A892" s="39"/>
      <c r="B892" s="39"/>
      <c r="C892" s="39"/>
      <c r="N892" s="39"/>
    </row>
    <row r="893" spans="1:14" s="25" customFormat="1" ht="13.35" customHeight="1">
      <c r="A893" s="39"/>
      <c r="B893" s="39"/>
      <c r="C893" s="39"/>
      <c r="N893" s="39"/>
    </row>
    <row r="894" spans="1:14" s="25" customFormat="1" ht="13.35" customHeight="1">
      <c r="A894" s="39"/>
      <c r="B894" s="39"/>
      <c r="C894" s="39"/>
      <c r="N894" s="39"/>
    </row>
    <row r="895" spans="1:14" s="25" customFormat="1" ht="13.35" customHeight="1">
      <c r="A895" s="39"/>
      <c r="B895" s="39"/>
      <c r="C895" s="39"/>
      <c r="N895" s="39"/>
    </row>
    <row r="896" spans="1:14" s="25" customFormat="1" ht="13.35" customHeight="1">
      <c r="A896" s="39"/>
      <c r="B896" s="39"/>
      <c r="C896" s="39"/>
      <c r="N896" s="39"/>
    </row>
    <row r="897" spans="1:14" s="25" customFormat="1" ht="13.35" customHeight="1">
      <c r="A897" s="39"/>
      <c r="B897" s="39"/>
      <c r="C897" s="39"/>
      <c r="N897" s="39"/>
    </row>
    <row r="898" spans="1:14" s="25" customFormat="1" ht="13.35" customHeight="1">
      <c r="A898" s="39"/>
      <c r="B898" s="39"/>
      <c r="C898" s="39"/>
      <c r="N898" s="39"/>
    </row>
    <row r="899" spans="1:14" s="25" customFormat="1" ht="13.35" customHeight="1">
      <c r="A899" s="39"/>
      <c r="B899" s="39"/>
      <c r="C899" s="39"/>
      <c r="N899" s="39"/>
    </row>
    <row r="900" spans="1:14" s="25" customFormat="1" ht="13.35" customHeight="1">
      <c r="A900" s="39"/>
      <c r="B900" s="39"/>
      <c r="C900" s="39"/>
      <c r="N900" s="39"/>
    </row>
    <row r="901" spans="1:14" s="25" customFormat="1" ht="13.35" customHeight="1">
      <c r="A901" s="39"/>
      <c r="B901" s="39"/>
      <c r="C901" s="39"/>
      <c r="N901" s="39"/>
    </row>
    <row r="902" spans="1:14" s="25" customFormat="1" ht="13.35" customHeight="1">
      <c r="A902" s="39"/>
      <c r="B902" s="39"/>
      <c r="C902" s="39"/>
      <c r="N902" s="39"/>
    </row>
    <row r="903" spans="1:14" s="25" customFormat="1" ht="13.35" customHeight="1">
      <c r="A903" s="39"/>
      <c r="B903" s="39"/>
      <c r="C903" s="39"/>
      <c r="N903" s="39"/>
    </row>
    <row r="904" spans="1:14" s="25" customFormat="1" ht="13.35" customHeight="1">
      <c r="A904" s="39"/>
      <c r="B904" s="39"/>
      <c r="C904" s="39"/>
      <c r="N904" s="39"/>
    </row>
    <row r="905" spans="1:14" s="25" customFormat="1" ht="13.35" customHeight="1">
      <c r="A905" s="39"/>
      <c r="B905" s="39"/>
      <c r="C905" s="39"/>
      <c r="N905" s="39"/>
    </row>
    <row r="906" spans="1:14" s="25" customFormat="1" ht="13.35" customHeight="1">
      <c r="A906" s="39"/>
      <c r="B906" s="39"/>
      <c r="C906" s="39"/>
      <c r="N906" s="39"/>
    </row>
    <row r="907" spans="1:14" s="25" customFormat="1" ht="13.35" customHeight="1">
      <c r="A907" s="39"/>
      <c r="B907" s="39"/>
      <c r="C907" s="39"/>
      <c r="N907" s="39"/>
    </row>
    <row r="908" spans="1:14" s="25" customFormat="1" ht="13.35" customHeight="1">
      <c r="A908" s="39"/>
      <c r="B908" s="39"/>
      <c r="C908" s="39"/>
      <c r="N908" s="39"/>
    </row>
    <row r="909" spans="1:14" s="25" customFormat="1" ht="13.35" customHeight="1">
      <c r="A909" s="39"/>
      <c r="B909" s="39"/>
      <c r="C909" s="39"/>
      <c r="N909" s="39"/>
    </row>
    <row r="910" spans="1:14" s="25" customFormat="1" ht="13.35" customHeight="1">
      <c r="A910" s="39"/>
      <c r="B910" s="39"/>
      <c r="C910" s="39"/>
      <c r="N910" s="39"/>
    </row>
    <row r="911" spans="1:14" s="25" customFormat="1" ht="13.35" customHeight="1">
      <c r="A911" s="39"/>
      <c r="B911" s="39"/>
      <c r="C911" s="39"/>
      <c r="N911" s="39"/>
    </row>
    <row r="912" spans="1:14" s="25" customFormat="1" ht="13.35" customHeight="1">
      <c r="A912" s="39"/>
      <c r="B912" s="39"/>
      <c r="C912" s="39"/>
      <c r="N912" s="39"/>
    </row>
    <row r="913" spans="1:14" s="25" customFormat="1" ht="13.35" customHeight="1">
      <c r="A913" s="39"/>
      <c r="B913" s="39"/>
      <c r="C913" s="39"/>
      <c r="N913" s="39"/>
    </row>
    <row r="914" spans="1:14" s="25" customFormat="1" ht="13.35" customHeight="1">
      <c r="A914" s="39"/>
      <c r="B914" s="39"/>
      <c r="C914" s="39"/>
      <c r="N914" s="39"/>
    </row>
    <row r="915" spans="1:14" s="25" customFormat="1" ht="13.35" customHeight="1">
      <c r="A915" s="39"/>
      <c r="B915" s="39"/>
      <c r="C915" s="39"/>
      <c r="N915" s="39"/>
    </row>
    <row r="916" spans="1:14" s="25" customFormat="1" ht="13.35" customHeight="1">
      <c r="A916" s="39"/>
      <c r="B916" s="39"/>
      <c r="C916" s="39"/>
      <c r="N916" s="39"/>
    </row>
    <row r="917" spans="1:14" s="25" customFormat="1" ht="13.35" customHeight="1">
      <c r="A917" s="39"/>
      <c r="B917" s="39"/>
      <c r="C917" s="39"/>
      <c r="N917" s="39"/>
    </row>
    <row r="918" spans="1:14" s="25" customFormat="1" ht="13.35" customHeight="1">
      <c r="A918" s="39"/>
      <c r="B918" s="39"/>
      <c r="C918" s="39"/>
      <c r="N918" s="39"/>
    </row>
    <row r="919" spans="1:14" s="25" customFormat="1" ht="13.35" customHeight="1">
      <c r="A919" s="39"/>
      <c r="B919" s="39"/>
      <c r="C919" s="39"/>
      <c r="N919" s="39"/>
    </row>
    <row r="920" spans="1:14" s="25" customFormat="1" ht="13.35" customHeight="1">
      <c r="A920" s="39"/>
      <c r="B920" s="39"/>
      <c r="C920" s="39"/>
      <c r="N920" s="39"/>
    </row>
    <row r="921" spans="1:14" s="25" customFormat="1" ht="13.35" customHeight="1">
      <c r="A921" s="39"/>
      <c r="B921" s="39"/>
      <c r="C921" s="39"/>
      <c r="N921" s="39"/>
    </row>
    <row r="922" spans="1:14" s="25" customFormat="1" ht="13.35" customHeight="1">
      <c r="A922" s="39"/>
      <c r="B922" s="39"/>
      <c r="C922" s="39"/>
      <c r="N922" s="39"/>
    </row>
    <row r="923" spans="1:14" s="25" customFormat="1" ht="13.35" customHeight="1">
      <c r="A923" s="39"/>
      <c r="B923" s="39"/>
      <c r="C923" s="39"/>
      <c r="N923" s="39"/>
    </row>
    <row r="924" spans="1:14" s="25" customFormat="1" ht="13.35" customHeight="1">
      <c r="A924" s="39"/>
      <c r="B924" s="39"/>
      <c r="C924" s="39"/>
      <c r="N924" s="39"/>
    </row>
    <row r="925" spans="1:14" s="25" customFormat="1" ht="13.35" customHeight="1">
      <c r="A925" s="39"/>
      <c r="B925" s="39"/>
      <c r="C925" s="39"/>
      <c r="N925" s="39"/>
    </row>
    <row r="926" spans="1:14" s="25" customFormat="1" ht="13.35" customHeight="1">
      <c r="A926" s="39"/>
      <c r="B926" s="39"/>
      <c r="C926" s="39"/>
      <c r="N926" s="39"/>
    </row>
    <row r="927" spans="1:14" s="25" customFormat="1" ht="13.35" customHeight="1">
      <c r="A927" s="39"/>
      <c r="B927" s="39"/>
      <c r="C927" s="39"/>
      <c r="N927" s="39"/>
    </row>
    <row r="928" spans="1:14" s="25" customFormat="1" ht="13.35" customHeight="1">
      <c r="A928" s="39"/>
      <c r="B928" s="39"/>
      <c r="C928" s="39"/>
      <c r="N928" s="39"/>
    </row>
    <row r="929" spans="1:14" s="25" customFormat="1" ht="13.35" customHeight="1">
      <c r="A929" s="39"/>
      <c r="B929" s="39"/>
      <c r="C929" s="39"/>
      <c r="N929" s="39"/>
    </row>
    <row r="930" spans="1:14" s="25" customFormat="1" ht="13.35" customHeight="1">
      <c r="A930" s="39"/>
      <c r="B930" s="39"/>
      <c r="C930" s="39"/>
      <c r="N930" s="39"/>
    </row>
    <row r="931" spans="1:14" s="25" customFormat="1" ht="13.35" customHeight="1">
      <c r="A931" s="39"/>
      <c r="B931" s="39"/>
      <c r="C931" s="39"/>
      <c r="N931" s="39"/>
    </row>
    <row r="932" spans="1:14" s="25" customFormat="1" ht="13.35" customHeight="1">
      <c r="A932" s="39"/>
      <c r="B932" s="39"/>
      <c r="C932" s="39"/>
      <c r="N932" s="39"/>
    </row>
    <row r="933" spans="1:14" s="25" customFormat="1" ht="13.35" customHeight="1">
      <c r="A933" s="39"/>
      <c r="B933" s="39"/>
      <c r="C933" s="39"/>
      <c r="N933" s="39"/>
    </row>
    <row r="934" spans="1:14" s="25" customFormat="1" ht="13.35" customHeight="1">
      <c r="A934" s="39"/>
      <c r="B934" s="39"/>
      <c r="C934" s="39"/>
      <c r="N934" s="39"/>
    </row>
    <row r="935" spans="1:14" s="25" customFormat="1" ht="13.35" customHeight="1">
      <c r="A935" s="39"/>
      <c r="B935" s="39"/>
      <c r="C935" s="39"/>
      <c r="N935" s="39"/>
    </row>
    <row r="936" spans="1:14" s="25" customFormat="1" ht="13.35" customHeight="1">
      <c r="A936" s="39"/>
      <c r="B936" s="39"/>
      <c r="C936" s="39"/>
      <c r="N936" s="39"/>
    </row>
    <row r="937" spans="1:14" s="25" customFormat="1" ht="13.35" customHeight="1">
      <c r="A937" s="39"/>
      <c r="B937" s="39"/>
      <c r="C937" s="39"/>
      <c r="N937" s="39"/>
    </row>
    <row r="938" spans="1:14" s="25" customFormat="1" ht="13.35" customHeight="1">
      <c r="A938" s="39"/>
      <c r="B938" s="39"/>
      <c r="C938" s="39"/>
      <c r="N938" s="39"/>
    </row>
    <row r="939" spans="1:14" s="25" customFormat="1" ht="13.35" customHeight="1">
      <c r="A939" s="39"/>
      <c r="B939" s="39"/>
      <c r="C939" s="39"/>
      <c r="N939" s="39"/>
    </row>
    <row r="940" spans="1:14" s="25" customFormat="1" ht="13.35" customHeight="1">
      <c r="A940" s="39"/>
      <c r="B940" s="39"/>
      <c r="C940" s="39"/>
      <c r="N940" s="39"/>
    </row>
    <row r="941" spans="1:14" s="25" customFormat="1" ht="13.35" customHeight="1">
      <c r="A941" s="39"/>
      <c r="B941" s="39"/>
      <c r="C941" s="39"/>
      <c r="N941" s="39"/>
    </row>
    <row r="942" spans="1:14" s="25" customFormat="1" ht="13.35" customHeight="1">
      <c r="A942" s="39"/>
      <c r="B942" s="39"/>
      <c r="C942" s="39"/>
      <c r="N942" s="39"/>
    </row>
    <row r="943" spans="1:14" s="25" customFormat="1" ht="13.35" customHeight="1">
      <c r="A943" s="39"/>
      <c r="B943" s="39"/>
      <c r="C943" s="39"/>
      <c r="N943" s="39"/>
    </row>
    <row r="944" spans="1:14" s="25" customFormat="1" ht="13.35" customHeight="1">
      <c r="A944" s="39"/>
      <c r="B944" s="39"/>
      <c r="C944" s="39"/>
      <c r="N944" s="39"/>
    </row>
    <row r="945" spans="1:14" s="25" customFormat="1" ht="13.35" customHeight="1">
      <c r="A945" s="39"/>
      <c r="B945" s="39"/>
      <c r="C945" s="39"/>
      <c r="N945" s="39"/>
    </row>
    <row r="946" spans="1:14" s="25" customFormat="1" ht="13.35" customHeight="1">
      <c r="A946" s="39"/>
      <c r="B946" s="39"/>
      <c r="C946" s="39"/>
      <c r="N946" s="39"/>
    </row>
    <row r="947" spans="1:14" s="25" customFormat="1" ht="13.35" customHeight="1">
      <c r="A947" s="39"/>
      <c r="B947" s="39"/>
      <c r="C947" s="39"/>
      <c r="N947" s="39"/>
    </row>
    <row r="948" spans="1:14" s="25" customFormat="1" ht="13.35" customHeight="1">
      <c r="A948" s="39"/>
      <c r="B948" s="39"/>
      <c r="C948" s="39"/>
      <c r="N948" s="39"/>
    </row>
    <row r="949" spans="1:14" s="25" customFormat="1" ht="13.35" customHeight="1">
      <c r="A949" s="39"/>
      <c r="B949" s="39"/>
      <c r="C949" s="39"/>
      <c r="N949" s="39"/>
    </row>
    <row r="950" spans="1:14" s="25" customFormat="1" ht="13.35" customHeight="1">
      <c r="A950" s="39"/>
      <c r="B950" s="39"/>
      <c r="C950" s="39"/>
      <c r="N950" s="39"/>
    </row>
    <row r="951" spans="1:14" s="25" customFormat="1" ht="13.35" customHeight="1">
      <c r="A951" s="39"/>
      <c r="B951" s="39"/>
      <c r="C951" s="39"/>
      <c r="N951" s="39"/>
    </row>
    <row r="952" spans="1:14" s="25" customFormat="1" ht="13.35" customHeight="1">
      <c r="A952" s="39"/>
      <c r="B952" s="39"/>
      <c r="C952" s="39"/>
      <c r="N952" s="39"/>
    </row>
    <row r="953" spans="1:14" s="25" customFormat="1" ht="13.35" customHeight="1">
      <c r="A953" s="39"/>
      <c r="B953" s="39"/>
      <c r="C953" s="39"/>
      <c r="N953" s="39"/>
    </row>
    <row r="954" spans="1:14" s="25" customFormat="1" ht="13.35" customHeight="1">
      <c r="A954" s="39"/>
      <c r="B954" s="39"/>
      <c r="C954" s="39"/>
      <c r="N954" s="39"/>
    </row>
    <row r="955" spans="1:14" s="25" customFormat="1" ht="13.35" customHeight="1">
      <c r="A955" s="39"/>
      <c r="B955" s="39"/>
      <c r="C955" s="39"/>
      <c r="N955" s="39"/>
    </row>
    <row r="956" spans="1:14" s="25" customFormat="1" ht="13.35" customHeight="1">
      <c r="A956" s="39"/>
      <c r="B956" s="39"/>
      <c r="C956" s="39"/>
      <c r="N956" s="39"/>
    </row>
    <row r="957" spans="1:14" s="25" customFormat="1" ht="13.35" customHeight="1">
      <c r="A957" s="39"/>
      <c r="B957" s="39"/>
      <c r="C957" s="39"/>
      <c r="N957" s="39"/>
    </row>
    <row r="958" spans="1:14" s="25" customFormat="1" ht="13.35" customHeight="1">
      <c r="A958" s="39"/>
      <c r="B958" s="39"/>
      <c r="C958" s="39"/>
      <c r="N958" s="39"/>
    </row>
    <row r="959" spans="1:14" s="25" customFormat="1" ht="13.35" customHeight="1">
      <c r="A959" s="39"/>
      <c r="B959" s="39"/>
      <c r="C959" s="39"/>
      <c r="N959" s="39"/>
    </row>
    <row r="960" spans="1:14" s="25" customFormat="1" ht="13.35" customHeight="1">
      <c r="A960" s="39"/>
      <c r="B960" s="39"/>
      <c r="C960" s="39"/>
      <c r="N960" s="39"/>
    </row>
    <row r="961" spans="1:14" s="25" customFormat="1" ht="13.35" customHeight="1">
      <c r="A961" s="39"/>
      <c r="B961" s="39"/>
      <c r="C961" s="39"/>
      <c r="N961" s="39"/>
    </row>
    <row r="962" spans="1:14" s="25" customFormat="1" ht="13.35" customHeight="1">
      <c r="A962" s="39"/>
      <c r="B962" s="39"/>
      <c r="C962" s="39"/>
      <c r="N962" s="39"/>
    </row>
    <row r="963" spans="1:14" s="25" customFormat="1" ht="13.35" customHeight="1">
      <c r="A963" s="39"/>
      <c r="B963" s="39"/>
      <c r="C963" s="39"/>
      <c r="N963" s="39"/>
    </row>
    <row r="964" spans="1:14" s="25" customFormat="1" ht="13.35" customHeight="1">
      <c r="A964" s="39"/>
      <c r="B964" s="39"/>
      <c r="C964" s="39"/>
      <c r="N964" s="39"/>
    </row>
    <row r="965" spans="1:14" s="25" customFormat="1" ht="13.35" customHeight="1">
      <c r="A965" s="39"/>
      <c r="B965" s="39"/>
      <c r="C965" s="39"/>
      <c r="N965" s="39"/>
    </row>
    <row r="966" spans="1:14" s="25" customFormat="1" ht="13.35" customHeight="1">
      <c r="A966" s="39"/>
      <c r="B966" s="39"/>
      <c r="C966" s="39"/>
      <c r="N966" s="39"/>
    </row>
    <row r="967" spans="1:14" s="25" customFormat="1" ht="13.35" customHeight="1">
      <c r="A967" s="39"/>
      <c r="B967" s="39"/>
      <c r="C967" s="39"/>
      <c r="N967" s="39"/>
    </row>
    <row r="968" spans="1:14" s="25" customFormat="1" ht="13.35" customHeight="1">
      <c r="A968" s="39"/>
      <c r="B968" s="39"/>
      <c r="C968" s="39"/>
      <c r="N968" s="39"/>
    </row>
    <row r="969" spans="1:14" s="25" customFormat="1" ht="13.35" customHeight="1">
      <c r="A969" s="39"/>
      <c r="B969" s="39"/>
      <c r="C969" s="39"/>
      <c r="N969" s="39"/>
    </row>
    <row r="970" spans="1:14" s="25" customFormat="1" ht="13.35" customHeight="1">
      <c r="A970" s="39"/>
      <c r="B970" s="39"/>
      <c r="C970" s="39"/>
      <c r="N970" s="39"/>
    </row>
    <row r="971" spans="1:14" s="25" customFormat="1" ht="13.35" customHeight="1">
      <c r="A971" s="39"/>
      <c r="B971" s="39"/>
      <c r="C971" s="39"/>
      <c r="N971" s="39"/>
    </row>
    <row r="972" spans="1:14" s="25" customFormat="1" ht="13.35" customHeight="1">
      <c r="A972" s="39"/>
      <c r="B972" s="39"/>
      <c r="C972" s="39"/>
      <c r="N972" s="39"/>
    </row>
    <row r="973" spans="1:14" s="25" customFormat="1" ht="13.35" customHeight="1">
      <c r="A973" s="39"/>
      <c r="B973" s="39"/>
      <c r="C973" s="39"/>
      <c r="N973" s="39"/>
    </row>
    <row r="974" spans="1:14" s="25" customFormat="1" ht="13.35" customHeight="1">
      <c r="A974" s="39"/>
      <c r="B974" s="39"/>
      <c r="C974" s="39"/>
      <c r="N974" s="39"/>
    </row>
    <row r="975" spans="1:14" s="25" customFormat="1" ht="13.35" customHeight="1">
      <c r="A975" s="39"/>
      <c r="B975" s="39"/>
      <c r="C975" s="39"/>
      <c r="N975" s="39"/>
    </row>
    <row r="976" spans="1:14" s="25" customFormat="1" ht="13.35" customHeight="1">
      <c r="A976" s="39"/>
      <c r="B976" s="39"/>
      <c r="C976" s="39"/>
      <c r="N976" s="39"/>
    </row>
    <row r="977" spans="1:14" s="25" customFormat="1" ht="13.35" customHeight="1">
      <c r="A977" s="39"/>
      <c r="B977" s="39"/>
      <c r="C977" s="39"/>
      <c r="N977" s="39"/>
    </row>
    <row r="978" spans="1:14" s="25" customFormat="1" ht="13.35" customHeight="1">
      <c r="A978" s="39"/>
      <c r="B978" s="39"/>
      <c r="C978" s="39"/>
      <c r="N978" s="39"/>
    </row>
    <row r="979" spans="1:14" s="25" customFormat="1" ht="13.35" customHeight="1">
      <c r="A979" s="39"/>
      <c r="B979" s="39"/>
      <c r="C979" s="39"/>
      <c r="N979" s="39"/>
    </row>
    <row r="980" spans="1:14" s="25" customFormat="1" ht="13.35" customHeight="1">
      <c r="A980" s="39"/>
      <c r="B980" s="39"/>
      <c r="C980" s="39"/>
      <c r="N980" s="39"/>
    </row>
    <row r="981" spans="1:14" s="25" customFormat="1" ht="13.35" customHeight="1">
      <c r="A981" s="39"/>
      <c r="B981" s="39"/>
      <c r="C981" s="39"/>
      <c r="N981" s="39"/>
    </row>
    <row r="982" spans="1:14" s="25" customFormat="1" ht="13.35" customHeight="1">
      <c r="A982" s="39"/>
      <c r="B982" s="39"/>
      <c r="C982" s="39"/>
      <c r="N982" s="39"/>
    </row>
    <row r="983" spans="1:14" s="25" customFormat="1" ht="13.35" customHeight="1">
      <c r="A983" s="39"/>
      <c r="B983" s="39"/>
      <c r="C983" s="39"/>
      <c r="N983" s="39"/>
    </row>
    <row r="984" spans="1:14" s="25" customFormat="1" ht="13.35" customHeight="1">
      <c r="A984" s="39"/>
      <c r="B984" s="39"/>
      <c r="C984" s="39"/>
      <c r="N984" s="39"/>
    </row>
    <row r="985" spans="1:14" s="25" customFormat="1" ht="13.35" customHeight="1">
      <c r="A985" s="39"/>
      <c r="B985" s="39"/>
      <c r="C985" s="39"/>
      <c r="N985" s="39"/>
    </row>
    <row r="986" spans="1:14" s="25" customFormat="1" ht="13.35" customHeight="1">
      <c r="A986" s="39"/>
      <c r="B986" s="39"/>
      <c r="C986" s="39"/>
      <c r="N986" s="39"/>
    </row>
    <row r="987" spans="1:14" s="25" customFormat="1" ht="13.35" customHeight="1">
      <c r="A987" s="39"/>
      <c r="B987" s="39"/>
      <c r="C987" s="39"/>
      <c r="N987" s="39"/>
    </row>
    <row r="988" spans="1:14" s="25" customFormat="1" ht="13.35" customHeight="1">
      <c r="A988" s="39"/>
      <c r="B988" s="39"/>
      <c r="C988" s="39"/>
      <c r="N988" s="39"/>
    </row>
    <row r="989" spans="1:14" s="25" customFormat="1" ht="13.35" customHeight="1">
      <c r="A989" s="39"/>
      <c r="B989" s="39"/>
      <c r="C989" s="39"/>
      <c r="N989" s="39"/>
    </row>
    <row r="990" spans="1:14" s="25" customFormat="1" ht="13.35" customHeight="1">
      <c r="A990" s="39"/>
      <c r="B990" s="39"/>
      <c r="C990" s="39"/>
      <c r="N990" s="39"/>
    </row>
    <row r="991" spans="1:14" s="25" customFormat="1" ht="13.35" customHeight="1">
      <c r="A991" s="39"/>
      <c r="B991" s="39"/>
      <c r="C991" s="39"/>
      <c r="N991" s="39"/>
    </row>
    <row r="992" spans="1:14" s="25" customFormat="1" ht="13.35" customHeight="1">
      <c r="A992" s="39"/>
      <c r="B992" s="39"/>
      <c r="C992" s="39"/>
      <c r="N992" s="39"/>
    </row>
    <row r="993" spans="1:14" s="25" customFormat="1" ht="13.35" customHeight="1">
      <c r="A993" s="39"/>
      <c r="B993" s="39"/>
      <c r="C993" s="39"/>
      <c r="N993" s="39"/>
    </row>
    <row r="994" spans="1:14" s="25" customFormat="1" ht="13.35" customHeight="1">
      <c r="A994" s="39"/>
      <c r="B994" s="39"/>
      <c r="C994" s="39"/>
      <c r="N994" s="39"/>
    </row>
    <row r="995" spans="1:14" s="25" customFormat="1" ht="13.35" customHeight="1">
      <c r="A995" s="39"/>
      <c r="B995" s="39"/>
      <c r="C995" s="39"/>
      <c r="N995" s="39"/>
    </row>
    <row r="996" spans="1:14" s="25" customFormat="1" ht="13.35" customHeight="1">
      <c r="A996" s="39"/>
      <c r="B996" s="39"/>
      <c r="C996" s="39"/>
      <c r="N996" s="39"/>
    </row>
    <row r="997" spans="1:14" s="25" customFormat="1" ht="13.35" customHeight="1">
      <c r="A997" s="39"/>
      <c r="B997" s="39"/>
      <c r="C997" s="39"/>
      <c r="N997" s="39"/>
    </row>
    <row r="998" spans="1:14" s="25" customFormat="1" ht="13.35" customHeight="1">
      <c r="A998" s="39"/>
      <c r="B998" s="39"/>
      <c r="C998" s="39"/>
      <c r="N998" s="39"/>
    </row>
    <row r="999" spans="1:14" s="25" customFormat="1" ht="13.35" customHeight="1">
      <c r="A999" s="39"/>
      <c r="B999" s="39"/>
      <c r="C999" s="39"/>
      <c r="N999" s="39"/>
    </row>
    <row r="1000" spans="1:14" s="25" customFormat="1" ht="13.35" customHeight="1">
      <c r="A1000" s="39"/>
      <c r="B1000" s="39"/>
      <c r="C1000" s="39"/>
      <c r="N1000" s="39"/>
    </row>
    <row r="1001" spans="1:14" s="25" customFormat="1" ht="13.35" customHeight="1">
      <c r="A1001" s="39"/>
      <c r="B1001" s="39"/>
      <c r="C1001" s="39"/>
      <c r="N1001" s="39"/>
    </row>
    <row r="1002" spans="1:14" s="25" customFormat="1" ht="13.35" customHeight="1">
      <c r="A1002" s="39"/>
      <c r="B1002" s="39"/>
      <c r="C1002" s="39"/>
      <c r="N1002" s="39"/>
    </row>
    <row r="1003" spans="1:14" s="25" customFormat="1" ht="13.35" customHeight="1">
      <c r="A1003" s="39"/>
      <c r="B1003" s="39"/>
      <c r="C1003" s="39"/>
      <c r="N1003" s="39"/>
    </row>
    <row r="1004" spans="1:14" s="25" customFormat="1" ht="13.35" customHeight="1">
      <c r="A1004" s="39"/>
      <c r="B1004" s="39"/>
      <c r="C1004" s="39"/>
      <c r="N1004" s="39"/>
    </row>
    <row r="1005" spans="1:14" s="25" customFormat="1" ht="13.35" customHeight="1">
      <c r="A1005" s="39"/>
      <c r="B1005" s="39"/>
      <c r="C1005" s="39"/>
      <c r="N1005" s="39"/>
    </row>
    <row r="1006" spans="1:14" s="25" customFormat="1" ht="13.35" customHeight="1">
      <c r="A1006" s="39"/>
      <c r="B1006" s="39"/>
      <c r="C1006" s="39"/>
      <c r="N1006" s="39"/>
    </row>
    <row r="1007" spans="1:14" s="25" customFormat="1" ht="13.35" customHeight="1">
      <c r="A1007" s="39"/>
      <c r="B1007" s="39"/>
      <c r="C1007" s="39"/>
      <c r="N1007" s="39"/>
    </row>
    <row r="1008" spans="1:14" s="25" customFormat="1" ht="13.35" customHeight="1">
      <c r="A1008" s="39"/>
      <c r="B1008" s="39"/>
      <c r="C1008" s="39"/>
      <c r="N1008" s="39"/>
    </row>
    <row r="1009" spans="1:14" s="25" customFormat="1" ht="13.35" customHeight="1">
      <c r="A1009" s="39"/>
      <c r="B1009" s="39"/>
      <c r="C1009" s="39"/>
      <c r="N1009" s="39"/>
    </row>
    <row r="1010" spans="1:14" s="25" customFormat="1" ht="13.35" customHeight="1">
      <c r="A1010" s="39"/>
      <c r="B1010" s="39"/>
      <c r="C1010" s="39"/>
      <c r="N1010" s="39"/>
    </row>
    <row r="1011" spans="1:14" s="25" customFormat="1" ht="13.35" customHeight="1">
      <c r="A1011" s="39"/>
      <c r="B1011" s="39"/>
      <c r="C1011" s="39"/>
      <c r="N1011" s="39"/>
    </row>
    <row r="1012" spans="1:14" s="25" customFormat="1" ht="13.35" customHeight="1">
      <c r="A1012" s="39"/>
      <c r="B1012" s="39"/>
      <c r="C1012" s="39"/>
      <c r="N1012" s="39"/>
    </row>
    <row r="1013" spans="1:14" s="25" customFormat="1" ht="13.35" customHeight="1">
      <c r="A1013" s="39"/>
      <c r="B1013" s="39"/>
      <c r="C1013" s="39"/>
      <c r="N1013" s="39"/>
    </row>
    <row r="1014" spans="1:14" s="25" customFormat="1" ht="13.35" customHeight="1">
      <c r="A1014" s="39"/>
      <c r="B1014" s="39"/>
      <c r="C1014" s="39"/>
      <c r="N1014" s="39"/>
    </row>
    <row r="1015" spans="1:14" s="25" customFormat="1" ht="13.35" customHeight="1">
      <c r="A1015" s="39"/>
      <c r="B1015" s="39"/>
      <c r="C1015" s="39"/>
      <c r="N1015" s="39"/>
    </row>
    <row r="1016" spans="1:14" s="25" customFormat="1" ht="13.35" customHeight="1">
      <c r="A1016" s="39"/>
      <c r="B1016" s="39"/>
      <c r="C1016" s="39"/>
      <c r="N1016" s="39"/>
    </row>
    <row r="1017" spans="1:14" s="25" customFormat="1" ht="13.35" customHeight="1">
      <c r="A1017" s="39"/>
      <c r="B1017" s="39"/>
      <c r="C1017" s="39"/>
      <c r="N1017" s="39"/>
    </row>
    <row r="1018" spans="1:14" s="25" customFormat="1" ht="13.35" customHeight="1">
      <c r="A1018" s="39"/>
      <c r="B1018" s="39"/>
      <c r="C1018" s="39"/>
      <c r="N1018" s="39"/>
    </row>
    <row r="1019" spans="1:14" s="25" customFormat="1" ht="13.35" customHeight="1">
      <c r="A1019" s="39"/>
      <c r="B1019" s="39"/>
      <c r="C1019" s="39"/>
      <c r="N1019" s="39"/>
    </row>
    <row r="1020" spans="1:14" s="25" customFormat="1" ht="13.35" customHeight="1">
      <c r="A1020" s="39"/>
      <c r="B1020" s="39"/>
      <c r="C1020" s="39"/>
      <c r="N1020" s="39"/>
    </row>
    <row r="1021" spans="1:14" s="25" customFormat="1" ht="13.35" customHeight="1">
      <c r="A1021" s="39"/>
      <c r="B1021" s="39"/>
      <c r="C1021" s="39"/>
      <c r="N1021" s="39"/>
    </row>
    <row r="1022" spans="1:14" s="25" customFormat="1" ht="13.35" customHeight="1">
      <c r="A1022" s="39"/>
      <c r="B1022" s="39"/>
      <c r="C1022" s="39"/>
      <c r="N1022" s="39"/>
    </row>
    <row r="1023" spans="1:14" s="25" customFormat="1" ht="13.35" customHeight="1">
      <c r="A1023" s="39"/>
      <c r="B1023" s="39"/>
      <c r="C1023" s="39"/>
      <c r="N1023" s="39"/>
    </row>
    <row r="1024" spans="1:14" s="25" customFormat="1" ht="13.35" customHeight="1">
      <c r="A1024" s="39"/>
      <c r="B1024" s="39"/>
      <c r="C1024" s="39"/>
      <c r="N1024" s="39"/>
    </row>
    <row r="1025" spans="1:14" s="25" customFormat="1" ht="13.35" customHeight="1">
      <c r="A1025" s="39"/>
      <c r="B1025" s="39"/>
      <c r="C1025" s="39"/>
      <c r="N1025" s="39"/>
    </row>
    <row r="1026" spans="1:14" s="25" customFormat="1" ht="13.35" customHeight="1">
      <c r="A1026" s="39"/>
      <c r="B1026" s="39"/>
      <c r="C1026" s="39"/>
      <c r="N1026" s="39"/>
    </row>
    <row r="1027" spans="1:14" s="25" customFormat="1" ht="13.35" customHeight="1">
      <c r="A1027" s="39"/>
      <c r="B1027" s="39"/>
      <c r="C1027" s="39"/>
      <c r="N1027" s="39"/>
    </row>
    <row r="1028" spans="1:14" s="25" customFormat="1" ht="13.35" customHeight="1">
      <c r="A1028" s="39"/>
      <c r="B1028" s="39"/>
      <c r="C1028" s="39"/>
      <c r="N1028" s="39"/>
    </row>
    <row r="1029" spans="1:14" s="25" customFormat="1" ht="13.35" customHeight="1">
      <c r="A1029" s="39"/>
      <c r="B1029" s="39"/>
      <c r="C1029" s="39"/>
      <c r="N1029" s="39"/>
    </row>
    <row r="1030" spans="1:14" s="25" customFormat="1" ht="13.35" customHeight="1">
      <c r="A1030" s="39"/>
      <c r="B1030" s="39"/>
      <c r="C1030" s="39"/>
      <c r="N1030" s="39"/>
    </row>
    <row r="1031" spans="1:14" s="25" customFormat="1" ht="13.35" customHeight="1">
      <c r="A1031" s="39"/>
      <c r="B1031" s="39"/>
      <c r="C1031" s="39"/>
      <c r="N1031" s="39"/>
    </row>
    <row r="1032" spans="1:14" s="25" customFormat="1" ht="13.35" customHeight="1">
      <c r="A1032" s="39"/>
      <c r="B1032" s="39"/>
      <c r="C1032" s="39"/>
      <c r="N1032" s="39"/>
    </row>
    <row r="1033" spans="1:14" s="25" customFormat="1" ht="13.35" customHeight="1">
      <c r="A1033" s="39"/>
      <c r="B1033" s="39"/>
      <c r="C1033" s="39"/>
      <c r="N1033" s="39"/>
    </row>
    <row r="1034" spans="1:14" s="25" customFormat="1" ht="13.35" customHeight="1">
      <c r="A1034" s="39"/>
      <c r="B1034" s="39"/>
      <c r="C1034" s="39"/>
      <c r="N1034" s="39"/>
    </row>
    <row r="1035" spans="1:14" s="25" customFormat="1" ht="13.35" customHeight="1">
      <c r="A1035" s="39"/>
      <c r="B1035" s="39"/>
      <c r="C1035" s="39"/>
      <c r="N1035" s="39"/>
    </row>
    <row r="1036" spans="1:14" s="25" customFormat="1" ht="13.35" customHeight="1">
      <c r="A1036" s="39"/>
      <c r="B1036" s="39"/>
      <c r="C1036" s="39"/>
      <c r="N1036" s="39"/>
    </row>
    <row r="1037" spans="1:14" s="25" customFormat="1" ht="13.35" customHeight="1">
      <c r="A1037" s="39"/>
      <c r="B1037" s="39"/>
      <c r="C1037" s="39"/>
      <c r="N1037" s="39"/>
    </row>
    <row r="1038" spans="1:14" s="25" customFormat="1" ht="13.35" customHeight="1">
      <c r="A1038" s="39"/>
      <c r="B1038" s="39"/>
      <c r="C1038" s="39"/>
      <c r="N1038" s="39"/>
    </row>
    <row r="1039" spans="1:14" s="25" customFormat="1" ht="13.35" customHeight="1">
      <c r="A1039" s="39"/>
      <c r="B1039" s="39"/>
      <c r="C1039" s="39"/>
      <c r="N1039" s="39"/>
    </row>
    <row r="1040" spans="1:14" s="25" customFormat="1" ht="13.35" customHeight="1">
      <c r="A1040" s="39"/>
      <c r="B1040" s="39"/>
      <c r="C1040" s="39"/>
      <c r="N1040" s="39"/>
    </row>
    <row r="1041" spans="1:14" s="25" customFormat="1" ht="13.35" customHeight="1">
      <c r="A1041" s="39"/>
      <c r="B1041" s="39"/>
      <c r="C1041" s="39"/>
      <c r="N1041" s="39"/>
    </row>
    <row r="1042" spans="1:14" s="25" customFormat="1" ht="13.35" customHeight="1">
      <c r="A1042" s="39"/>
      <c r="B1042" s="39"/>
      <c r="C1042" s="39"/>
      <c r="N1042" s="39"/>
    </row>
    <row r="1043" spans="1:14" s="25" customFormat="1" ht="13.35" customHeight="1">
      <c r="A1043" s="39"/>
      <c r="B1043" s="39"/>
      <c r="C1043" s="39"/>
      <c r="N1043" s="39"/>
    </row>
    <row r="1044" spans="1:14" s="25" customFormat="1" ht="13.35" customHeight="1">
      <c r="A1044" s="39"/>
      <c r="B1044" s="39"/>
      <c r="C1044" s="39"/>
      <c r="N1044" s="39"/>
    </row>
    <row r="1045" spans="1:14" s="25" customFormat="1" ht="13.35" customHeight="1">
      <c r="A1045" s="39"/>
      <c r="B1045" s="39"/>
      <c r="C1045" s="39"/>
      <c r="N1045" s="39"/>
    </row>
    <row r="1046" spans="1:14" s="25" customFormat="1" ht="13.35" customHeight="1">
      <c r="A1046" s="39"/>
      <c r="B1046" s="39"/>
      <c r="C1046" s="39"/>
      <c r="N1046" s="39"/>
    </row>
    <row r="1047" spans="1:14" s="25" customFormat="1" ht="13.35" customHeight="1">
      <c r="A1047" s="39"/>
      <c r="B1047" s="39"/>
      <c r="C1047" s="39"/>
      <c r="N1047" s="39"/>
    </row>
    <row r="1048" spans="1:14" s="25" customFormat="1" ht="13.35" customHeight="1">
      <c r="A1048" s="39"/>
      <c r="B1048" s="39"/>
      <c r="C1048" s="39"/>
      <c r="N1048" s="39"/>
    </row>
    <row r="1049" spans="1:14" s="25" customFormat="1" ht="13.35" customHeight="1">
      <c r="A1049" s="39"/>
      <c r="B1049" s="39"/>
      <c r="C1049" s="39"/>
      <c r="N1049" s="39"/>
    </row>
    <row r="1050" spans="1:14" s="25" customFormat="1" ht="13.35" customHeight="1">
      <c r="A1050" s="39"/>
      <c r="B1050" s="39"/>
      <c r="C1050" s="39"/>
      <c r="N1050" s="39"/>
    </row>
    <row r="1051" spans="1:14" s="25" customFormat="1" ht="13.35" customHeight="1">
      <c r="A1051" s="39"/>
      <c r="B1051" s="39"/>
      <c r="C1051" s="39"/>
      <c r="N1051" s="39"/>
    </row>
    <row r="1052" spans="1:14" s="25" customFormat="1" ht="13.35" customHeight="1">
      <c r="A1052" s="39"/>
      <c r="B1052" s="39"/>
      <c r="C1052" s="39"/>
      <c r="N1052" s="39"/>
    </row>
    <row r="1053" spans="1:14" s="25" customFormat="1" ht="13.35" customHeight="1">
      <c r="A1053" s="39"/>
      <c r="B1053" s="39"/>
      <c r="C1053" s="39"/>
      <c r="N1053" s="39"/>
    </row>
    <row r="1054" spans="1:14" s="25" customFormat="1" ht="13.35" customHeight="1">
      <c r="A1054" s="39"/>
      <c r="B1054" s="39"/>
      <c r="C1054" s="39"/>
      <c r="N1054" s="39"/>
    </row>
    <row r="1055" spans="1:14" s="25" customFormat="1" ht="13.35" customHeight="1">
      <c r="A1055" s="39"/>
      <c r="B1055" s="39"/>
      <c r="C1055" s="39"/>
      <c r="N1055" s="39"/>
    </row>
    <row r="1056" spans="1:14" s="25" customFormat="1" ht="13.35" customHeight="1">
      <c r="A1056" s="39"/>
      <c r="B1056" s="39"/>
      <c r="C1056" s="39"/>
      <c r="N1056" s="39"/>
    </row>
    <row r="1057" spans="1:14" s="25" customFormat="1" ht="13.35" customHeight="1">
      <c r="A1057" s="39"/>
      <c r="B1057" s="39"/>
      <c r="C1057" s="39"/>
      <c r="N1057" s="39"/>
    </row>
    <row r="1058" spans="1:14" s="25" customFormat="1" ht="13.35" customHeight="1">
      <c r="A1058" s="39"/>
      <c r="B1058" s="39"/>
      <c r="C1058" s="39"/>
      <c r="N1058" s="39"/>
    </row>
    <row r="1059" spans="1:14" s="25" customFormat="1" ht="13.35" customHeight="1">
      <c r="A1059" s="39"/>
      <c r="B1059" s="39"/>
      <c r="C1059" s="39"/>
      <c r="N1059" s="39"/>
    </row>
    <row r="1060" spans="1:14" s="25" customFormat="1" ht="13.35" customHeight="1">
      <c r="A1060" s="39"/>
      <c r="B1060" s="39"/>
      <c r="C1060" s="39"/>
      <c r="N1060" s="39"/>
    </row>
    <row r="1061" spans="1:14" s="25" customFormat="1" ht="13.35" customHeight="1">
      <c r="A1061" s="39"/>
      <c r="B1061" s="39"/>
      <c r="C1061" s="39"/>
      <c r="N1061" s="39"/>
    </row>
    <row r="1062" spans="1:14" s="25" customFormat="1" ht="13.35" customHeight="1">
      <c r="A1062" s="39"/>
      <c r="B1062" s="39"/>
      <c r="C1062" s="39"/>
      <c r="N1062" s="39"/>
    </row>
    <row r="1063" spans="1:14" s="25" customFormat="1" ht="13.35" customHeight="1">
      <c r="A1063" s="39"/>
      <c r="B1063" s="39"/>
      <c r="C1063" s="39"/>
      <c r="N1063" s="39"/>
    </row>
    <row r="1064" spans="1:14" s="25" customFormat="1" ht="13.35" customHeight="1">
      <c r="A1064" s="39"/>
      <c r="B1064" s="39"/>
      <c r="C1064" s="39"/>
      <c r="N1064" s="39"/>
    </row>
    <row r="1065" spans="1:14" s="25" customFormat="1" ht="13.35" customHeight="1">
      <c r="A1065" s="39"/>
      <c r="B1065" s="39"/>
      <c r="C1065" s="39"/>
      <c r="N1065" s="39"/>
    </row>
    <row r="1066" spans="1:14" s="25" customFormat="1" ht="13.35" customHeight="1">
      <c r="A1066" s="39"/>
      <c r="B1066" s="39"/>
      <c r="C1066" s="39"/>
      <c r="N1066" s="39"/>
    </row>
    <row r="1067" spans="1:14" s="25" customFormat="1" ht="13.35" customHeight="1">
      <c r="A1067" s="39"/>
      <c r="B1067" s="39"/>
      <c r="C1067" s="39"/>
      <c r="N1067" s="39"/>
    </row>
    <row r="1068" spans="1:14" s="25" customFormat="1" ht="13.35" customHeight="1">
      <c r="A1068" s="39"/>
      <c r="B1068" s="39"/>
      <c r="C1068" s="39"/>
      <c r="N1068" s="39"/>
    </row>
    <row r="1069" spans="1:14" s="25" customFormat="1" ht="13.35" customHeight="1">
      <c r="A1069" s="39"/>
      <c r="B1069" s="39"/>
      <c r="C1069" s="39"/>
      <c r="N1069" s="39"/>
    </row>
    <row r="1070" spans="1:14" s="25" customFormat="1" ht="13.35" customHeight="1">
      <c r="A1070" s="39"/>
      <c r="B1070" s="39"/>
      <c r="C1070" s="39"/>
      <c r="N1070" s="39"/>
    </row>
    <row r="1071" spans="1:14" s="25" customFormat="1" ht="13.35" customHeight="1">
      <c r="A1071" s="39"/>
      <c r="B1071" s="39"/>
      <c r="C1071" s="39"/>
      <c r="N1071" s="39"/>
    </row>
    <row r="1072" spans="1:14" s="25" customFormat="1" ht="13.35" customHeight="1">
      <c r="A1072" s="39"/>
      <c r="B1072" s="39"/>
      <c r="C1072" s="39"/>
      <c r="N1072" s="39"/>
    </row>
    <row r="1073" spans="1:14" s="25" customFormat="1" ht="13.35" customHeight="1">
      <c r="A1073" s="39"/>
      <c r="B1073" s="39"/>
      <c r="C1073" s="39"/>
      <c r="N1073" s="39"/>
    </row>
    <row r="1074" spans="1:14" s="25" customFormat="1" ht="13.35" customHeight="1">
      <c r="A1074" s="39"/>
      <c r="B1074" s="39"/>
      <c r="C1074" s="39"/>
      <c r="N1074" s="39"/>
    </row>
    <row r="1075" spans="1:14" s="25" customFormat="1" ht="13.35" customHeight="1">
      <c r="A1075" s="39"/>
      <c r="B1075" s="39"/>
      <c r="C1075" s="39"/>
      <c r="N1075" s="39"/>
    </row>
    <row r="1076" spans="1:14" s="25" customFormat="1" ht="13.35" customHeight="1">
      <c r="A1076" s="39"/>
      <c r="B1076" s="39"/>
      <c r="C1076" s="39"/>
      <c r="N1076" s="39"/>
    </row>
    <row r="1077" spans="1:14" s="25" customFormat="1" ht="13.35" customHeight="1">
      <c r="A1077" s="39"/>
      <c r="B1077" s="39"/>
      <c r="C1077" s="39"/>
      <c r="N1077" s="39"/>
    </row>
    <row r="1078" spans="1:14" s="25" customFormat="1" ht="13.35" customHeight="1">
      <c r="A1078" s="39"/>
      <c r="B1078" s="39"/>
      <c r="C1078" s="39"/>
      <c r="N1078" s="39"/>
    </row>
    <row r="1079" spans="1:14" s="25" customFormat="1" ht="13.35" customHeight="1">
      <c r="A1079" s="39"/>
      <c r="B1079" s="39"/>
      <c r="C1079" s="39"/>
      <c r="N1079" s="39"/>
    </row>
    <row r="1080" spans="1:14" s="25" customFormat="1" ht="13.35" customHeight="1">
      <c r="A1080" s="39"/>
      <c r="B1080" s="39"/>
      <c r="C1080" s="39"/>
      <c r="N1080" s="39"/>
    </row>
    <row r="1081" spans="1:14" s="25" customFormat="1" ht="13.35" customHeight="1">
      <c r="A1081" s="39"/>
      <c r="B1081" s="39"/>
      <c r="C1081" s="39"/>
      <c r="N1081" s="39"/>
    </row>
    <row r="1082" spans="1:14" s="25" customFormat="1" ht="13.35" customHeight="1">
      <c r="A1082" s="39"/>
      <c r="B1082" s="39"/>
      <c r="C1082" s="39"/>
      <c r="N1082" s="39"/>
    </row>
    <row r="1083" spans="1:14" s="25" customFormat="1" ht="13.35" customHeight="1">
      <c r="A1083" s="39"/>
      <c r="B1083" s="39"/>
      <c r="C1083" s="39"/>
      <c r="N1083" s="39"/>
    </row>
    <row r="1084" spans="1:14" s="25" customFormat="1" ht="13.35" customHeight="1">
      <c r="A1084" s="39"/>
      <c r="B1084" s="39"/>
      <c r="C1084" s="39"/>
      <c r="N1084" s="39"/>
    </row>
    <row r="1085" spans="1:14" s="25" customFormat="1" ht="13.35" customHeight="1">
      <c r="A1085" s="39"/>
      <c r="B1085" s="39"/>
      <c r="C1085" s="39"/>
      <c r="N1085" s="39"/>
    </row>
    <row r="1086" spans="1:14" s="25" customFormat="1" ht="13.35" customHeight="1">
      <c r="A1086" s="39"/>
      <c r="B1086" s="39"/>
      <c r="C1086" s="39"/>
      <c r="N1086" s="39"/>
    </row>
    <row r="1087" spans="1:14" s="25" customFormat="1" ht="13.35" customHeight="1">
      <c r="A1087" s="39"/>
      <c r="B1087" s="39"/>
      <c r="C1087" s="39"/>
      <c r="N1087" s="39"/>
    </row>
    <row r="1088" spans="1:14" s="25" customFormat="1" ht="13.35" customHeight="1">
      <c r="A1088" s="39"/>
      <c r="B1088" s="39"/>
      <c r="C1088" s="39"/>
      <c r="N1088" s="39"/>
    </row>
    <row r="1089" spans="1:14" s="25" customFormat="1" ht="13.35" customHeight="1">
      <c r="A1089" s="39"/>
      <c r="B1089" s="39"/>
      <c r="C1089" s="39"/>
      <c r="N1089" s="39"/>
    </row>
    <row r="1090" spans="1:14" s="25" customFormat="1" ht="13.35" customHeight="1">
      <c r="A1090" s="39"/>
      <c r="B1090" s="39"/>
      <c r="C1090" s="39"/>
      <c r="N1090" s="39"/>
    </row>
    <row r="1091" spans="1:14" s="25" customFormat="1" ht="13.35" customHeight="1">
      <c r="A1091" s="39"/>
      <c r="B1091" s="39"/>
      <c r="C1091" s="39"/>
      <c r="N1091" s="39"/>
    </row>
    <row r="1092" spans="1:14" s="25" customFormat="1" ht="13.35" customHeight="1">
      <c r="A1092" s="39"/>
      <c r="B1092" s="39"/>
      <c r="C1092" s="39"/>
      <c r="N1092" s="39"/>
    </row>
    <row r="1093" spans="1:14" s="25" customFormat="1" ht="13.35" customHeight="1">
      <c r="A1093" s="39"/>
      <c r="B1093" s="39"/>
      <c r="C1093" s="39"/>
      <c r="N1093" s="39"/>
    </row>
    <row r="1094" spans="1:14" s="25" customFormat="1" ht="13.35" customHeight="1">
      <c r="A1094" s="39"/>
      <c r="B1094" s="39"/>
      <c r="C1094" s="39"/>
      <c r="N1094" s="39"/>
    </row>
    <row r="1095" spans="1:14" s="25" customFormat="1" ht="13.35" customHeight="1">
      <c r="A1095" s="39"/>
      <c r="B1095" s="39"/>
      <c r="C1095" s="39"/>
      <c r="N1095" s="39"/>
    </row>
    <row r="1096" spans="1:14" s="25" customFormat="1" ht="13.35" customHeight="1">
      <c r="A1096" s="39"/>
      <c r="B1096" s="39"/>
      <c r="C1096" s="39"/>
      <c r="N1096" s="39"/>
    </row>
    <row r="1097" spans="1:14" s="25" customFormat="1" ht="13.35" customHeight="1">
      <c r="A1097" s="39"/>
      <c r="B1097" s="39"/>
      <c r="C1097" s="39"/>
      <c r="N1097" s="39"/>
    </row>
    <row r="1098" spans="1:14" s="25" customFormat="1" ht="13.35" customHeight="1">
      <c r="A1098" s="39"/>
      <c r="B1098" s="39"/>
      <c r="C1098" s="39"/>
      <c r="N1098" s="39"/>
    </row>
    <row r="1099" spans="1:14" s="25" customFormat="1" ht="13.35" customHeight="1">
      <c r="A1099" s="39"/>
      <c r="B1099" s="39"/>
      <c r="C1099" s="39"/>
      <c r="N1099" s="39"/>
    </row>
    <row r="1100" spans="1:14" s="25" customFormat="1" ht="13.35" customHeight="1">
      <c r="A1100" s="39"/>
      <c r="B1100" s="39"/>
      <c r="C1100" s="39"/>
      <c r="N1100" s="39"/>
    </row>
    <row r="1101" spans="1:14" s="25" customFormat="1" ht="13.35" customHeight="1">
      <c r="A1101" s="39"/>
      <c r="B1101" s="39"/>
      <c r="C1101" s="39"/>
      <c r="N1101" s="39"/>
    </row>
    <row r="1102" spans="1:14" s="25" customFormat="1" ht="13.35" customHeight="1">
      <c r="A1102" s="39"/>
      <c r="B1102" s="39"/>
      <c r="C1102" s="39"/>
      <c r="N1102" s="39"/>
    </row>
    <row r="1103" spans="1:14" s="25" customFormat="1" ht="13.35" customHeight="1">
      <c r="A1103" s="39"/>
      <c r="B1103" s="39"/>
      <c r="C1103" s="39"/>
      <c r="N1103" s="39"/>
    </row>
    <row r="1104" spans="1:14" s="25" customFormat="1" ht="13.35" customHeight="1">
      <c r="A1104" s="39"/>
      <c r="B1104" s="39"/>
      <c r="C1104" s="39"/>
      <c r="N1104" s="39"/>
    </row>
    <row r="1105" spans="1:14" s="25" customFormat="1" ht="13.35" customHeight="1">
      <c r="A1105" s="39"/>
      <c r="B1105" s="39"/>
      <c r="C1105" s="39"/>
      <c r="N1105" s="39"/>
    </row>
    <row r="1106" spans="1:14" s="25" customFormat="1" ht="13.35" customHeight="1">
      <c r="A1106" s="39"/>
      <c r="B1106" s="39"/>
      <c r="C1106" s="39"/>
      <c r="N1106" s="39"/>
    </row>
    <row r="1107" spans="1:14" s="25" customFormat="1" ht="13.35" customHeight="1">
      <c r="A1107" s="39"/>
      <c r="B1107" s="39"/>
      <c r="C1107" s="39"/>
      <c r="N1107" s="39"/>
    </row>
    <row r="1108" spans="1:14" s="25" customFormat="1" ht="13.35" customHeight="1">
      <c r="A1108" s="39"/>
      <c r="B1108" s="39"/>
      <c r="C1108" s="39"/>
      <c r="N1108" s="39"/>
    </row>
    <row r="1109" spans="1:14" s="25" customFormat="1" ht="13.35" customHeight="1">
      <c r="A1109" s="39"/>
      <c r="B1109" s="39"/>
      <c r="C1109" s="39"/>
      <c r="N1109" s="39"/>
    </row>
    <row r="1110" spans="1:14" s="25" customFormat="1" ht="13.35" customHeight="1">
      <c r="A1110" s="39"/>
      <c r="B1110" s="39"/>
      <c r="C1110" s="39"/>
      <c r="N1110" s="39"/>
    </row>
    <row r="1111" spans="1:14" s="25" customFormat="1" ht="13.35" customHeight="1">
      <c r="A1111" s="39"/>
      <c r="B1111" s="39"/>
      <c r="C1111" s="39"/>
      <c r="N1111" s="39"/>
    </row>
    <row r="1112" spans="1:14" s="25" customFormat="1" ht="13.35" customHeight="1">
      <c r="A1112" s="39"/>
      <c r="B1112" s="39"/>
      <c r="C1112" s="39"/>
      <c r="N1112" s="39"/>
    </row>
    <row r="1113" spans="1:14" s="25" customFormat="1" ht="13.35" customHeight="1">
      <c r="A1113" s="39"/>
      <c r="B1113" s="39"/>
      <c r="C1113" s="39"/>
      <c r="N1113" s="39"/>
    </row>
    <row r="1114" spans="1:14" s="25" customFormat="1" ht="13.35" customHeight="1">
      <c r="A1114" s="39"/>
      <c r="B1114" s="39"/>
      <c r="C1114" s="39"/>
      <c r="N1114" s="39"/>
    </row>
    <row r="1115" spans="1:14" s="25" customFormat="1" ht="13.35" customHeight="1">
      <c r="A1115" s="39"/>
      <c r="B1115" s="39"/>
      <c r="C1115" s="39"/>
      <c r="N1115" s="39"/>
    </row>
    <row r="1116" spans="1:14" s="25" customFormat="1" ht="13.35" customHeight="1">
      <c r="A1116" s="39"/>
      <c r="B1116" s="39"/>
      <c r="C1116" s="39"/>
      <c r="N1116" s="39"/>
    </row>
    <row r="1117" spans="1:14" s="25" customFormat="1" ht="13.35" customHeight="1">
      <c r="A1117" s="39"/>
      <c r="B1117" s="39"/>
      <c r="C1117" s="39"/>
      <c r="N1117" s="39"/>
    </row>
    <row r="1118" spans="1:14" s="25" customFormat="1" ht="13.35" customHeight="1">
      <c r="A1118" s="39"/>
      <c r="B1118" s="39"/>
      <c r="C1118" s="39"/>
      <c r="N1118" s="39"/>
    </row>
    <row r="1119" spans="1:14" s="25" customFormat="1" ht="13.35" customHeight="1">
      <c r="A1119" s="39"/>
      <c r="B1119" s="39"/>
      <c r="C1119" s="39"/>
      <c r="N1119" s="39"/>
    </row>
    <row r="1120" spans="1:14" s="25" customFormat="1" ht="13.35" customHeight="1">
      <c r="A1120" s="39"/>
      <c r="B1120" s="39"/>
      <c r="C1120" s="39"/>
      <c r="N1120" s="39"/>
    </row>
    <row r="1121" spans="1:14" s="25" customFormat="1" ht="13.35" customHeight="1">
      <c r="A1121" s="39"/>
      <c r="B1121" s="39"/>
      <c r="C1121" s="39"/>
      <c r="N1121" s="39"/>
    </row>
    <row r="1122" spans="1:14" s="25" customFormat="1" ht="13.35" customHeight="1">
      <c r="A1122" s="39"/>
      <c r="B1122" s="39"/>
      <c r="C1122" s="39"/>
      <c r="N1122" s="39"/>
    </row>
    <row r="1123" spans="1:14" s="25" customFormat="1" ht="13.35" customHeight="1">
      <c r="A1123" s="39"/>
      <c r="B1123" s="39"/>
      <c r="C1123" s="39"/>
      <c r="N1123" s="39"/>
    </row>
    <row r="1124" spans="1:14" s="25" customFormat="1" ht="13.35" customHeight="1">
      <c r="A1124" s="39"/>
      <c r="B1124" s="39"/>
      <c r="C1124" s="39"/>
      <c r="N1124" s="39"/>
    </row>
    <row r="1125" spans="1:14" s="25" customFormat="1" ht="13.35" customHeight="1">
      <c r="A1125" s="39"/>
      <c r="B1125" s="39"/>
      <c r="C1125" s="39"/>
      <c r="N1125" s="39"/>
    </row>
    <row r="1126" spans="1:14" s="25" customFormat="1" ht="13.35" customHeight="1">
      <c r="A1126" s="39"/>
      <c r="B1126" s="39"/>
      <c r="C1126" s="39"/>
      <c r="N1126" s="39"/>
    </row>
    <row r="1127" spans="1:14" s="25" customFormat="1" ht="13.35" customHeight="1">
      <c r="A1127" s="39"/>
      <c r="B1127" s="39"/>
      <c r="C1127" s="39"/>
      <c r="N1127" s="39"/>
    </row>
    <row r="1128" spans="1:14" s="25" customFormat="1" ht="13.35" customHeight="1">
      <c r="A1128" s="39"/>
      <c r="B1128" s="39"/>
      <c r="C1128" s="39"/>
      <c r="N1128" s="39"/>
    </row>
    <row r="1129" spans="1:14" s="25" customFormat="1" ht="13.35" customHeight="1">
      <c r="A1129" s="39"/>
      <c r="B1129" s="39"/>
      <c r="C1129" s="39"/>
      <c r="N1129" s="39"/>
    </row>
    <row r="1130" spans="1:14" s="25" customFormat="1" ht="13.35" customHeight="1">
      <c r="A1130" s="39"/>
      <c r="B1130" s="39"/>
      <c r="C1130" s="39"/>
      <c r="N1130" s="39"/>
    </row>
    <row r="1131" spans="1:14" s="25" customFormat="1" ht="13.35" customHeight="1">
      <c r="A1131" s="39"/>
      <c r="B1131" s="39"/>
      <c r="C1131" s="39"/>
      <c r="N1131" s="39"/>
    </row>
    <row r="1132" spans="1:14" s="25" customFormat="1" ht="13.35" customHeight="1">
      <c r="A1132" s="39"/>
      <c r="B1132" s="39"/>
      <c r="C1132" s="39"/>
      <c r="N1132" s="39"/>
    </row>
    <row r="1133" spans="1:14" s="25" customFormat="1" ht="13.35" customHeight="1">
      <c r="A1133" s="39"/>
      <c r="B1133" s="39"/>
      <c r="C1133" s="39"/>
      <c r="N1133" s="39"/>
    </row>
    <row r="1134" spans="1:14" s="25" customFormat="1" ht="13.35" customHeight="1">
      <c r="A1134" s="39"/>
      <c r="B1134" s="39"/>
      <c r="C1134" s="39"/>
      <c r="N1134" s="39"/>
    </row>
    <row r="1135" spans="1:14" s="25" customFormat="1" ht="13.35" customHeight="1">
      <c r="A1135" s="39"/>
      <c r="B1135" s="39"/>
      <c r="C1135" s="39"/>
      <c r="N1135" s="39"/>
    </row>
    <row r="1136" spans="1:14" s="25" customFormat="1" ht="13.35" customHeight="1">
      <c r="A1136" s="39"/>
      <c r="B1136" s="39"/>
      <c r="C1136" s="39"/>
      <c r="N1136" s="39"/>
    </row>
    <row r="1137" spans="1:14" s="25" customFormat="1" ht="13.35" customHeight="1">
      <c r="A1137" s="39"/>
      <c r="B1137" s="39"/>
      <c r="C1137" s="39"/>
      <c r="N1137" s="39"/>
    </row>
    <row r="1138" spans="1:14" s="25" customFormat="1" ht="13.35" customHeight="1">
      <c r="A1138" s="39"/>
      <c r="B1138" s="39"/>
      <c r="C1138" s="39"/>
      <c r="N1138" s="39"/>
    </row>
    <row r="1139" spans="1:14" s="25" customFormat="1" ht="13.35" customHeight="1">
      <c r="A1139" s="39"/>
      <c r="B1139" s="39"/>
      <c r="C1139" s="39"/>
      <c r="N1139" s="39"/>
    </row>
    <row r="1140" spans="1:14" s="25" customFormat="1" ht="13.35" customHeight="1">
      <c r="A1140" s="39"/>
      <c r="B1140" s="39"/>
      <c r="C1140" s="39"/>
      <c r="N1140" s="39"/>
    </row>
    <row r="1141" spans="1:14" s="25" customFormat="1" ht="13.35" customHeight="1">
      <c r="A1141" s="39"/>
      <c r="B1141" s="39"/>
      <c r="C1141" s="39"/>
      <c r="N1141" s="39"/>
    </row>
    <row r="1142" spans="1:14" s="25" customFormat="1" ht="13.35" customHeight="1">
      <c r="A1142" s="39"/>
      <c r="B1142" s="39"/>
      <c r="C1142" s="39"/>
      <c r="N1142" s="39"/>
    </row>
    <row r="1143" spans="1:14" s="25" customFormat="1" ht="13.35" customHeight="1">
      <c r="A1143" s="39"/>
      <c r="B1143" s="39"/>
      <c r="C1143" s="39"/>
      <c r="N1143" s="39"/>
    </row>
    <row r="1144" spans="1:14" s="25" customFormat="1" ht="13.35" customHeight="1">
      <c r="A1144" s="39"/>
      <c r="B1144" s="39"/>
      <c r="C1144" s="39"/>
      <c r="N1144" s="39"/>
    </row>
    <row r="1145" spans="1:14" s="25" customFormat="1" ht="13.35" customHeight="1">
      <c r="A1145" s="39"/>
      <c r="B1145" s="39"/>
      <c r="C1145" s="39"/>
      <c r="N1145" s="39"/>
    </row>
    <row r="1146" spans="1:14" s="25" customFormat="1" ht="13.35" customHeight="1">
      <c r="A1146" s="39"/>
      <c r="B1146" s="39"/>
      <c r="C1146" s="39"/>
      <c r="N1146" s="39"/>
    </row>
    <row r="1147" spans="1:14" s="25" customFormat="1" ht="13.35" customHeight="1">
      <c r="A1147" s="39"/>
      <c r="B1147" s="39"/>
      <c r="C1147" s="39"/>
      <c r="N1147" s="39"/>
    </row>
    <row r="1148" spans="1:14" s="25" customFormat="1" ht="13.35" customHeight="1">
      <c r="A1148" s="39"/>
      <c r="B1148" s="39"/>
      <c r="C1148" s="39"/>
      <c r="N1148" s="39"/>
    </row>
    <row r="1149" spans="1:14" s="25" customFormat="1" ht="13.35" customHeight="1">
      <c r="A1149" s="39"/>
      <c r="B1149" s="39"/>
      <c r="C1149" s="39"/>
      <c r="N1149" s="39"/>
    </row>
    <row r="1150" spans="1:14" s="25" customFormat="1" ht="13.35" customHeight="1">
      <c r="A1150" s="39"/>
      <c r="B1150" s="39"/>
      <c r="C1150" s="39"/>
      <c r="N1150" s="39"/>
    </row>
    <row r="1151" spans="1:14" s="25" customFormat="1" ht="13.35" customHeight="1">
      <c r="A1151" s="39"/>
      <c r="B1151" s="39"/>
      <c r="C1151" s="39"/>
      <c r="N1151" s="39"/>
    </row>
    <row r="1152" spans="1:14" s="25" customFormat="1" ht="13.35" customHeight="1">
      <c r="A1152" s="39"/>
      <c r="B1152" s="39"/>
      <c r="C1152" s="39"/>
      <c r="N1152" s="39"/>
    </row>
    <row r="1153" spans="1:14" s="25" customFormat="1" ht="13.35" customHeight="1">
      <c r="A1153" s="39"/>
      <c r="B1153" s="39"/>
      <c r="C1153" s="39"/>
      <c r="N1153" s="39"/>
    </row>
    <row r="1154" spans="1:14" s="25" customFormat="1" ht="13.35" customHeight="1">
      <c r="A1154" s="39"/>
      <c r="B1154" s="39"/>
      <c r="C1154" s="39"/>
      <c r="N1154" s="39"/>
    </row>
    <row r="1155" spans="1:14" s="25" customFormat="1" ht="13.35" customHeight="1">
      <c r="A1155" s="39"/>
      <c r="B1155" s="39"/>
      <c r="C1155" s="39"/>
      <c r="N1155" s="39"/>
    </row>
    <row r="1156" spans="1:14" s="25" customFormat="1" ht="13.35" customHeight="1">
      <c r="A1156" s="39"/>
      <c r="B1156" s="39"/>
      <c r="C1156" s="39"/>
      <c r="N1156" s="39"/>
    </row>
    <row r="1157" spans="1:14" s="25" customFormat="1" ht="13.35" customHeight="1">
      <c r="A1157" s="39"/>
      <c r="B1157" s="39"/>
      <c r="C1157" s="39"/>
      <c r="N1157" s="39"/>
    </row>
    <row r="1158" spans="1:14" s="25" customFormat="1" ht="13.35" customHeight="1">
      <c r="A1158" s="39"/>
      <c r="B1158" s="39"/>
      <c r="C1158" s="39"/>
      <c r="N1158" s="39"/>
    </row>
    <row r="1159" spans="1:14" s="25" customFormat="1" ht="13.35" customHeight="1">
      <c r="A1159" s="39"/>
      <c r="B1159" s="39"/>
      <c r="C1159" s="39"/>
      <c r="N1159" s="39"/>
    </row>
    <row r="1160" spans="1:14" s="25" customFormat="1" ht="13.35" customHeight="1">
      <c r="A1160" s="39"/>
      <c r="B1160" s="39"/>
      <c r="C1160" s="39"/>
      <c r="N1160" s="39"/>
    </row>
    <row r="1161" spans="1:14" s="25" customFormat="1" ht="13.35" customHeight="1">
      <c r="A1161" s="39"/>
      <c r="B1161" s="39"/>
      <c r="C1161" s="39"/>
      <c r="N1161" s="39"/>
    </row>
    <row r="1162" spans="1:14" s="25" customFormat="1" ht="13.35" customHeight="1">
      <c r="A1162" s="39"/>
      <c r="B1162" s="39"/>
      <c r="C1162" s="39"/>
      <c r="N1162" s="39"/>
    </row>
    <row r="1163" spans="1:14" s="25" customFormat="1" ht="13.35" customHeight="1">
      <c r="A1163" s="39"/>
      <c r="B1163" s="39"/>
      <c r="C1163" s="39"/>
      <c r="N1163" s="39"/>
    </row>
    <row r="1164" spans="1:14" s="25" customFormat="1" ht="13.35" customHeight="1">
      <c r="A1164" s="39"/>
      <c r="B1164" s="39"/>
      <c r="C1164" s="39"/>
      <c r="N1164" s="39"/>
    </row>
    <row r="1165" spans="1:14" s="25" customFormat="1" ht="13.35" customHeight="1">
      <c r="A1165" s="39"/>
      <c r="B1165" s="39"/>
      <c r="C1165" s="39"/>
      <c r="N1165" s="39"/>
    </row>
    <row r="1166" spans="1:14" s="25" customFormat="1" ht="13.35" customHeight="1">
      <c r="A1166" s="39"/>
      <c r="B1166" s="39"/>
      <c r="C1166" s="39"/>
      <c r="N1166" s="39"/>
    </row>
    <row r="1167" spans="1:14" s="25" customFormat="1" ht="13.35" customHeight="1">
      <c r="A1167" s="39"/>
      <c r="B1167" s="39"/>
      <c r="C1167" s="39"/>
      <c r="N1167" s="39"/>
    </row>
    <row r="1168" spans="1:14" s="25" customFormat="1" ht="13.35" customHeight="1">
      <c r="A1168" s="39"/>
      <c r="B1168" s="39"/>
      <c r="C1168" s="39"/>
      <c r="N1168" s="39"/>
    </row>
    <row r="1169" spans="1:14" s="25" customFormat="1" ht="13.35" customHeight="1">
      <c r="A1169" s="39"/>
      <c r="B1169" s="39"/>
      <c r="C1169" s="39"/>
      <c r="N1169" s="39"/>
    </row>
    <row r="1170" spans="1:14" s="25" customFormat="1" ht="13.35" customHeight="1">
      <c r="A1170" s="39"/>
      <c r="B1170" s="39"/>
      <c r="C1170" s="39"/>
      <c r="N1170" s="39"/>
    </row>
    <row r="1171" spans="1:14" s="25" customFormat="1" ht="13.35" customHeight="1">
      <c r="A1171" s="39"/>
      <c r="B1171" s="39"/>
      <c r="C1171" s="39"/>
      <c r="N1171" s="39"/>
    </row>
    <row r="1172" spans="1:14" s="25" customFormat="1" ht="13.35" customHeight="1">
      <c r="A1172" s="39"/>
      <c r="B1172" s="39"/>
      <c r="C1172" s="39"/>
      <c r="N1172" s="39"/>
    </row>
    <row r="1173" spans="1:14" s="25" customFormat="1" ht="13.35" customHeight="1">
      <c r="A1173" s="39"/>
      <c r="B1173" s="39"/>
      <c r="C1173" s="39"/>
      <c r="N1173" s="39"/>
    </row>
    <row r="1174" spans="1:14" s="25" customFormat="1" ht="13.35" customHeight="1">
      <c r="A1174" s="39"/>
      <c r="B1174" s="39"/>
      <c r="C1174" s="39"/>
      <c r="N1174" s="39"/>
    </row>
    <row r="1175" spans="1:14" s="25" customFormat="1" ht="13.35" customHeight="1">
      <c r="A1175" s="39"/>
      <c r="B1175" s="39"/>
      <c r="C1175" s="39"/>
      <c r="N1175" s="39"/>
    </row>
    <row r="1176" spans="1:14" s="25" customFormat="1" ht="13.35" customHeight="1">
      <c r="A1176" s="39"/>
      <c r="B1176" s="39"/>
      <c r="C1176" s="39"/>
      <c r="N1176" s="39"/>
    </row>
    <row r="1177" spans="1:14" s="25" customFormat="1" ht="13.35" customHeight="1">
      <c r="A1177" s="39"/>
      <c r="B1177" s="39"/>
      <c r="C1177" s="39"/>
      <c r="N1177" s="39"/>
    </row>
    <row r="1178" spans="1:14" s="25" customFormat="1" ht="13.35" customHeight="1">
      <c r="A1178" s="39"/>
      <c r="B1178" s="39"/>
      <c r="C1178" s="39"/>
      <c r="N1178" s="39"/>
    </row>
    <row r="1179" spans="1:14" s="25" customFormat="1" ht="13.35" customHeight="1">
      <c r="A1179" s="39"/>
      <c r="B1179" s="39"/>
      <c r="C1179" s="39"/>
      <c r="N1179" s="39"/>
    </row>
    <row r="1180" spans="1:14" s="25" customFormat="1" ht="13.35" customHeight="1">
      <c r="A1180" s="39"/>
      <c r="B1180" s="39"/>
      <c r="C1180" s="39"/>
      <c r="N1180" s="39"/>
    </row>
    <row r="1181" spans="1:14" s="25" customFormat="1" ht="13.35" customHeight="1">
      <c r="A1181" s="39"/>
      <c r="B1181" s="39"/>
      <c r="C1181" s="39"/>
      <c r="N1181" s="39"/>
    </row>
    <row r="1182" spans="1:14" s="25" customFormat="1" ht="13.35" customHeight="1">
      <c r="A1182" s="39"/>
      <c r="B1182" s="39"/>
      <c r="C1182" s="39"/>
      <c r="N1182" s="39"/>
    </row>
    <row r="1183" spans="1:14" s="25" customFormat="1" ht="13.35" customHeight="1">
      <c r="A1183" s="39"/>
      <c r="B1183" s="39"/>
      <c r="C1183" s="39"/>
      <c r="N1183" s="39"/>
    </row>
    <row r="1184" spans="1:14" s="25" customFormat="1" ht="13.35" customHeight="1">
      <c r="A1184" s="39"/>
      <c r="B1184" s="39"/>
      <c r="C1184" s="39"/>
      <c r="N1184" s="39"/>
    </row>
    <row r="1185" spans="1:14" s="25" customFormat="1" ht="13.35" customHeight="1">
      <c r="A1185" s="39"/>
      <c r="B1185" s="39"/>
      <c r="C1185" s="39"/>
      <c r="N1185" s="39"/>
    </row>
    <row r="1186" spans="1:14" s="25" customFormat="1" ht="13.35" customHeight="1">
      <c r="A1186" s="39"/>
      <c r="B1186" s="39"/>
      <c r="C1186" s="39"/>
      <c r="N1186" s="39"/>
    </row>
    <row r="1187" spans="1:14" s="25" customFormat="1" ht="13.35" customHeight="1">
      <c r="A1187" s="39"/>
      <c r="B1187" s="39"/>
      <c r="C1187" s="39"/>
      <c r="N1187" s="39"/>
    </row>
    <row r="1188" spans="1:14" s="25" customFormat="1" ht="13.35" customHeight="1">
      <c r="A1188" s="39"/>
      <c r="B1188" s="39"/>
      <c r="C1188" s="39"/>
      <c r="N1188" s="39"/>
    </row>
    <row r="1189" spans="1:14" s="25" customFormat="1" ht="13.35" customHeight="1">
      <c r="A1189" s="39"/>
      <c r="B1189" s="39"/>
      <c r="C1189" s="39"/>
      <c r="N1189" s="39"/>
    </row>
    <row r="1190" spans="1:14" s="25" customFormat="1" ht="13.35" customHeight="1">
      <c r="A1190" s="39"/>
      <c r="B1190" s="39"/>
      <c r="C1190" s="39"/>
      <c r="N1190" s="39"/>
    </row>
    <row r="1191" spans="1:14" s="25" customFormat="1" ht="13.35" customHeight="1">
      <c r="A1191" s="39"/>
      <c r="B1191" s="39"/>
      <c r="C1191" s="39"/>
      <c r="N1191" s="39"/>
    </row>
    <row r="1192" spans="1:14" s="25" customFormat="1" ht="13.35" customHeight="1">
      <c r="A1192" s="39"/>
      <c r="B1192" s="39"/>
      <c r="C1192" s="39"/>
      <c r="N1192" s="39"/>
    </row>
    <row r="1193" spans="1:14" s="25" customFormat="1" ht="13.35" customHeight="1">
      <c r="A1193" s="39"/>
      <c r="B1193" s="39"/>
      <c r="C1193" s="39"/>
      <c r="N1193" s="39"/>
    </row>
    <row r="1194" spans="1:14" s="25" customFormat="1" ht="13.35" customHeight="1">
      <c r="A1194" s="39"/>
      <c r="B1194" s="39"/>
      <c r="C1194" s="39"/>
      <c r="N1194" s="39"/>
    </row>
    <row r="1195" spans="1:14" s="25" customFormat="1" ht="13.35" customHeight="1">
      <c r="A1195" s="39"/>
      <c r="B1195" s="39"/>
      <c r="C1195" s="39"/>
      <c r="N1195" s="39"/>
    </row>
    <row r="1196" spans="1:14" s="25" customFormat="1" ht="13.35" customHeight="1">
      <c r="A1196" s="39"/>
      <c r="B1196" s="39"/>
      <c r="C1196" s="39"/>
      <c r="N1196" s="39"/>
    </row>
    <row r="1197" spans="1:14" s="25" customFormat="1" ht="13.35" customHeight="1">
      <c r="A1197" s="39"/>
      <c r="B1197" s="39"/>
      <c r="C1197" s="39"/>
      <c r="N1197" s="39"/>
    </row>
    <row r="1198" spans="1:14" s="25" customFormat="1" ht="13.35" customHeight="1">
      <c r="A1198" s="39"/>
      <c r="B1198" s="39"/>
      <c r="C1198" s="39"/>
      <c r="N1198" s="39"/>
    </row>
    <row r="1199" spans="1:14" s="25" customFormat="1" ht="13.35" customHeight="1">
      <c r="A1199" s="39"/>
      <c r="B1199" s="39"/>
      <c r="C1199" s="39"/>
      <c r="N1199" s="39"/>
    </row>
    <row r="1200" spans="1:14" s="25" customFormat="1" ht="13.35" customHeight="1">
      <c r="A1200" s="39"/>
      <c r="B1200" s="39"/>
      <c r="C1200" s="39"/>
      <c r="N1200" s="39"/>
    </row>
    <row r="1201" spans="1:14" s="25" customFormat="1" ht="13.35" customHeight="1">
      <c r="A1201" s="39"/>
      <c r="B1201" s="39"/>
      <c r="C1201" s="39"/>
      <c r="N1201" s="39"/>
    </row>
    <row r="1202" spans="1:14" s="25" customFormat="1" ht="13.35" customHeight="1">
      <c r="A1202" s="39"/>
      <c r="B1202" s="39"/>
      <c r="C1202" s="39"/>
      <c r="N1202" s="39"/>
    </row>
    <row r="1203" spans="1:14" s="25" customFormat="1" ht="13.35" customHeight="1">
      <c r="A1203" s="39"/>
      <c r="B1203" s="39"/>
      <c r="C1203" s="39"/>
      <c r="N1203" s="39"/>
    </row>
    <row r="1204" spans="1:14" s="25" customFormat="1" ht="13.35" customHeight="1">
      <c r="A1204" s="39"/>
      <c r="B1204" s="39"/>
      <c r="C1204" s="39"/>
      <c r="N1204" s="39"/>
    </row>
    <row r="1205" spans="1:14" s="25" customFormat="1" ht="13.35" customHeight="1">
      <c r="A1205" s="39"/>
      <c r="B1205" s="39"/>
      <c r="C1205" s="39"/>
      <c r="N1205" s="39"/>
    </row>
    <row r="1206" spans="1:14" s="25" customFormat="1" ht="13.35" customHeight="1">
      <c r="A1206" s="39"/>
      <c r="B1206" s="39"/>
      <c r="C1206" s="39"/>
      <c r="N1206" s="39"/>
    </row>
    <row r="1207" spans="1:14" s="25" customFormat="1" ht="13.35" customHeight="1">
      <c r="A1207" s="39"/>
      <c r="B1207" s="39"/>
      <c r="C1207" s="39"/>
      <c r="N1207" s="39"/>
    </row>
    <row r="1208" spans="1:14" s="25" customFormat="1" ht="13.35" customHeight="1">
      <c r="A1208" s="39"/>
      <c r="B1208" s="39"/>
      <c r="C1208" s="39"/>
      <c r="N1208" s="39"/>
    </row>
    <row r="1209" spans="1:14" s="25" customFormat="1" ht="13.35" customHeight="1">
      <c r="A1209" s="39"/>
      <c r="B1209" s="39"/>
      <c r="C1209" s="39"/>
      <c r="N1209" s="39"/>
    </row>
    <row r="1210" spans="1:14" s="25" customFormat="1" ht="13.35" customHeight="1">
      <c r="A1210" s="39"/>
      <c r="B1210" s="39"/>
      <c r="C1210" s="39"/>
      <c r="N1210" s="39"/>
    </row>
    <row r="1211" spans="1:14" s="25" customFormat="1" ht="13.35" customHeight="1">
      <c r="A1211" s="39"/>
      <c r="B1211" s="39"/>
      <c r="C1211" s="39"/>
      <c r="N1211" s="39"/>
    </row>
    <row r="1212" spans="1:14" s="25" customFormat="1" ht="13.35" customHeight="1">
      <c r="A1212" s="39"/>
      <c r="B1212" s="39"/>
      <c r="C1212" s="39"/>
      <c r="N1212" s="39"/>
    </row>
    <row r="1213" spans="1:14" s="25" customFormat="1" ht="13.35" customHeight="1">
      <c r="A1213" s="39"/>
      <c r="B1213" s="39"/>
      <c r="C1213" s="39"/>
      <c r="N1213" s="39"/>
    </row>
    <row r="1214" spans="1:14" s="25" customFormat="1" ht="13.35" customHeight="1">
      <c r="A1214" s="39"/>
      <c r="B1214" s="39"/>
      <c r="C1214" s="39"/>
      <c r="N1214" s="39"/>
    </row>
    <row r="1215" spans="1:14" s="25" customFormat="1" ht="13.35" customHeight="1">
      <c r="A1215" s="39"/>
      <c r="B1215" s="39"/>
      <c r="C1215" s="39"/>
      <c r="N1215" s="39"/>
    </row>
    <row r="1216" spans="1:14" s="25" customFormat="1" ht="13.35" customHeight="1">
      <c r="A1216" s="39"/>
      <c r="B1216" s="39"/>
      <c r="C1216" s="39"/>
      <c r="N1216" s="39"/>
    </row>
    <row r="1217" spans="1:14" s="25" customFormat="1" ht="13.35" customHeight="1">
      <c r="A1217" s="39"/>
      <c r="B1217" s="39"/>
      <c r="C1217" s="39"/>
      <c r="N1217" s="39"/>
    </row>
    <row r="1218" spans="1:14" s="25" customFormat="1" ht="13.35" customHeight="1">
      <c r="A1218" s="39"/>
      <c r="B1218" s="39"/>
      <c r="C1218" s="39"/>
      <c r="N1218" s="39"/>
    </row>
    <row r="1219" spans="1:14" s="25" customFormat="1" ht="13.35" customHeight="1">
      <c r="A1219" s="39"/>
      <c r="B1219" s="39"/>
      <c r="C1219" s="39"/>
      <c r="N1219" s="39"/>
    </row>
    <row r="1220" spans="1:14" s="25" customFormat="1" ht="13.35" customHeight="1">
      <c r="A1220" s="39"/>
      <c r="B1220" s="39"/>
      <c r="C1220" s="39"/>
      <c r="N1220" s="39"/>
    </row>
    <row r="1221" spans="1:14" s="25" customFormat="1" ht="13.35" customHeight="1">
      <c r="A1221" s="39"/>
      <c r="B1221" s="39"/>
      <c r="C1221" s="39"/>
      <c r="N1221" s="39"/>
    </row>
    <row r="1222" spans="1:14" s="25" customFormat="1" ht="13.35" customHeight="1">
      <c r="A1222" s="39"/>
      <c r="B1222" s="39"/>
      <c r="C1222" s="39"/>
      <c r="N1222" s="39"/>
    </row>
    <row r="1223" spans="1:14" s="25" customFormat="1" ht="13.35" customHeight="1">
      <c r="A1223" s="39"/>
      <c r="B1223" s="39"/>
      <c r="C1223" s="39"/>
      <c r="N1223" s="39"/>
    </row>
    <row r="1224" spans="1:14" s="25" customFormat="1" ht="13.35" customHeight="1">
      <c r="A1224" s="39"/>
      <c r="B1224" s="39"/>
      <c r="C1224" s="39"/>
      <c r="N1224" s="39"/>
    </row>
    <row r="1225" spans="1:14" s="25" customFormat="1" ht="13.35" customHeight="1">
      <c r="A1225" s="39"/>
      <c r="B1225" s="39"/>
      <c r="C1225" s="39"/>
      <c r="N1225" s="39"/>
    </row>
    <row r="1226" spans="1:14" s="25" customFormat="1" ht="13.35" customHeight="1">
      <c r="A1226" s="39"/>
      <c r="B1226" s="39"/>
      <c r="C1226" s="39"/>
      <c r="N1226" s="39"/>
    </row>
    <row r="1227" spans="1:14" s="25" customFormat="1" ht="13.35" customHeight="1">
      <c r="A1227" s="39"/>
      <c r="B1227" s="39"/>
      <c r="C1227" s="39"/>
      <c r="N1227" s="39"/>
    </row>
    <row r="1228" spans="1:14" s="25" customFormat="1" ht="13.35" customHeight="1">
      <c r="A1228" s="39"/>
      <c r="B1228" s="39"/>
      <c r="C1228" s="39"/>
      <c r="N1228" s="39"/>
    </row>
    <row r="1229" spans="1:14" s="25" customFormat="1" ht="13.35" customHeight="1">
      <c r="A1229" s="39"/>
      <c r="B1229" s="39"/>
      <c r="C1229" s="39"/>
      <c r="N1229" s="39"/>
    </row>
    <row r="1230" spans="1:14" s="25" customFormat="1" ht="13.35" customHeight="1">
      <c r="A1230" s="39"/>
      <c r="B1230" s="39"/>
      <c r="C1230" s="39"/>
      <c r="N1230" s="39"/>
    </row>
    <row r="1231" spans="1:14" s="25" customFormat="1" ht="13.35" customHeight="1">
      <c r="A1231" s="39"/>
      <c r="B1231" s="39"/>
      <c r="C1231" s="39"/>
      <c r="N1231" s="39"/>
    </row>
    <row r="1232" spans="1:14" s="25" customFormat="1" ht="13.35" customHeight="1">
      <c r="A1232" s="39"/>
      <c r="B1232" s="39"/>
      <c r="C1232" s="39"/>
      <c r="N1232" s="39"/>
    </row>
    <row r="1233" spans="1:14" s="25" customFormat="1" ht="13.35" customHeight="1">
      <c r="A1233" s="39"/>
      <c r="B1233" s="39"/>
      <c r="C1233" s="39"/>
      <c r="N1233" s="39"/>
    </row>
    <row r="1234" spans="1:14" s="25" customFormat="1" ht="13.35" customHeight="1">
      <c r="A1234" s="39"/>
      <c r="B1234" s="39"/>
      <c r="C1234" s="39"/>
      <c r="N1234" s="39"/>
    </row>
    <row r="1235" spans="1:14" s="25" customFormat="1" ht="13.35" customHeight="1">
      <c r="A1235" s="39"/>
      <c r="B1235" s="39"/>
      <c r="C1235" s="39"/>
      <c r="N1235" s="39"/>
    </row>
    <row r="1236" spans="1:14" s="25" customFormat="1" ht="13.35" customHeight="1">
      <c r="A1236" s="39"/>
      <c r="B1236" s="39"/>
      <c r="C1236" s="39"/>
      <c r="N1236" s="39"/>
    </row>
    <row r="1237" spans="1:14" s="25" customFormat="1" ht="13.35" customHeight="1">
      <c r="A1237" s="39"/>
      <c r="B1237" s="39"/>
      <c r="C1237" s="39"/>
      <c r="N1237" s="39"/>
    </row>
    <row r="1238" spans="1:14" s="25" customFormat="1" ht="13.35" customHeight="1">
      <c r="A1238" s="39"/>
      <c r="B1238" s="39"/>
      <c r="C1238" s="39"/>
      <c r="N1238" s="39"/>
    </row>
    <row r="1239" spans="1:14" s="25" customFormat="1" ht="13.35" customHeight="1">
      <c r="A1239" s="39"/>
      <c r="B1239" s="39"/>
      <c r="C1239" s="39"/>
      <c r="N1239" s="39"/>
    </row>
    <row r="1240" spans="1:14" s="25" customFormat="1" ht="13.35" customHeight="1">
      <c r="A1240" s="39"/>
      <c r="B1240" s="39"/>
      <c r="C1240" s="39"/>
      <c r="N1240" s="39"/>
    </row>
    <row r="1241" spans="1:14" s="25" customFormat="1" ht="13.35" customHeight="1">
      <c r="A1241" s="39"/>
      <c r="B1241" s="39"/>
      <c r="C1241" s="39"/>
      <c r="N1241" s="39"/>
    </row>
    <row r="1242" spans="1:14" s="25" customFormat="1" ht="13.35" customHeight="1">
      <c r="A1242" s="39"/>
      <c r="B1242" s="39"/>
      <c r="C1242" s="39"/>
      <c r="N1242" s="39"/>
    </row>
    <row r="1243" spans="1:14" s="25" customFormat="1" ht="13.35" customHeight="1">
      <c r="A1243" s="39"/>
      <c r="B1243" s="39"/>
      <c r="C1243" s="39"/>
      <c r="N1243" s="39"/>
    </row>
    <row r="1244" spans="1:14" s="25" customFormat="1" ht="13.35" customHeight="1">
      <c r="A1244" s="39"/>
      <c r="B1244" s="39"/>
      <c r="C1244" s="39"/>
      <c r="N1244" s="39"/>
    </row>
    <row r="1245" spans="1:14" s="25" customFormat="1" ht="13.35" customHeight="1">
      <c r="A1245" s="39"/>
      <c r="B1245" s="39"/>
      <c r="C1245" s="39"/>
      <c r="N1245" s="39"/>
    </row>
    <row r="1246" spans="1:14" s="25" customFormat="1" ht="13.35" customHeight="1">
      <c r="A1246" s="39"/>
      <c r="B1246" s="39"/>
      <c r="C1246" s="39"/>
      <c r="N1246" s="39"/>
    </row>
    <row r="1247" spans="1:14" s="25" customFormat="1" ht="13.35" customHeight="1">
      <c r="A1247" s="39"/>
      <c r="B1247" s="39"/>
      <c r="C1247" s="39"/>
      <c r="N1247" s="39"/>
    </row>
    <row r="1248" spans="1:14" s="25" customFormat="1" ht="13.35" customHeight="1">
      <c r="A1248" s="39"/>
      <c r="B1248" s="39"/>
      <c r="C1248" s="39"/>
      <c r="N1248" s="39"/>
    </row>
    <row r="1249" spans="1:14" s="25" customFormat="1" ht="13.35" customHeight="1">
      <c r="A1249" s="39"/>
      <c r="B1249" s="39"/>
      <c r="C1249" s="39"/>
      <c r="N1249" s="39"/>
    </row>
    <row r="1250" spans="1:14" s="25" customFormat="1" ht="13.35" customHeight="1">
      <c r="A1250" s="39"/>
      <c r="B1250" s="39"/>
      <c r="C1250" s="39"/>
      <c r="N1250" s="39"/>
    </row>
    <row r="1251" spans="1:14" s="25" customFormat="1" ht="13.35" customHeight="1">
      <c r="A1251" s="39"/>
      <c r="B1251" s="39"/>
      <c r="C1251" s="39"/>
      <c r="N1251" s="39"/>
    </row>
    <row r="1252" spans="1:14" s="25" customFormat="1" ht="13.35" customHeight="1">
      <c r="A1252" s="39"/>
      <c r="B1252" s="39"/>
      <c r="C1252" s="39"/>
      <c r="N1252" s="39"/>
    </row>
    <row r="1253" spans="1:14" s="25" customFormat="1" ht="13.35" customHeight="1">
      <c r="A1253" s="39"/>
      <c r="B1253" s="39"/>
      <c r="C1253" s="39"/>
      <c r="N1253" s="39"/>
    </row>
    <row r="1254" spans="1:14" s="25" customFormat="1" ht="13.35" customHeight="1">
      <c r="A1254" s="39"/>
      <c r="B1254" s="39"/>
      <c r="C1254" s="39"/>
      <c r="N1254" s="39"/>
    </row>
    <row r="1255" spans="1:14" s="25" customFormat="1" ht="13.35" customHeight="1">
      <c r="A1255" s="39"/>
      <c r="B1255" s="39"/>
      <c r="C1255" s="39"/>
      <c r="N1255" s="39"/>
    </row>
    <row r="1256" spans="1:14" s="25" customFormat="1" ht="13.35" customHeight="1">
      <c r="A1256" s="39"/>
      <c r="B1256" s="39"/>
      <c r="C1256" s="39"/>
      <c r="N1256" s="39"/>
    </row>
    <row r="1257" spans="1:14" s="25" customFormat="1" ht="13.35" customHeight="1">
      <c r="A1257" s="39"/>
      <c r="B1257" s="39"/>
      <c r="C1257" s="39"/>
      <c r="N1257" s="39"/>
    </row>
    <row r="1258" spans="1:14" s="25" customFormat="1" ht="13.35" customHeight="1">
      <c r="A1258" s="39"/>
      <c r="B1258" s="39"/>
      <c r="C1258" s="39"/>
      <c r="N1258" s="39"/>
    </row>
    <row r="1259" spans="1:14" s="25" customFormat="1" ht="13.35" customHeight="1">
      <c r="A1259" s="39"/>
      <c r="B1259" s="39"/>
      <c r="C1259" s="39"/>
      <c r="N1259" s="39"/>
    </row>
    <row r="1260" spans="1:14" s="25" customFormat="1" ht="13.35" customHeight="1">
      <c r="A1260" s="39"/>
      <c r="B1260" s="39"/>
      <c r="C1260" s="39"/>
      <c r="N1260" s="39"/>
    </row>
    <row r="1261" spans="1:14" s="25" customFormat="1" ht="13.35" customHeight="1">
      <c r="A1261" s="39"/>
      <c r="B1261" s="39"/>
      <c r="C1261" s="39"/>
      <c r="N1261" s="39"/>
    </row>
    <row r="1262" spans="1:14" s="25" customFormat="1" ht="13.35" customHeight="1">
      <c r="A1262" s="39"/>
      <c r="B1262" s="39"/>
      <c r="C1262" s="39"/>
      <c r="N1262" s="39"/>
    </row>
    <row r="1263" spans="1:14" s="25" customFormat="1" ht="13.35" customHeight="1">
      <c r="A1263" s="39"/>
      <c r="B1263" s="39"/>
      <c r="C1263" s="39"/>
      <c r="N1263" s="39"/>
    </row>
    <row r="1264" spans="1:14" s="25" customFormat="1" ht="13.35" customHeight="1">
      <c r="A1264" s="39"/>
      <c r="B1264" s="39"/>
      <c r="C1264" s="39"/>
      <c r="N1264" s="39"/>
    </row>
    <row r="1265" spans="1:14" s="25" customFormat="1" ht="13.35" customHeight="1">
      <c r="A1265" s="39"/>
      <c r="B1265" s="39"/>
      <c r="C1265" s="39"/>
      <c r="N1265" s="39"/>
    </row>
    <row r="1266" spans="1:14" s="25" customFormat="1" ht="13.35" customHeight="1">
      <c r="A1266" s="39"/>
      <c r="B1266" s="39"/>
      <c r="C1266" s="39"/>
      <c r="N1266" s="39"/>
    </row>
    <row r="1267" spans="1:14" s="25" customFormat="1" ht="13.35" customHeight="1">
      <c r="A1267" s="39"/>
      <c r="B1267" s="39"/>
      <c r="C1267" s="39"/>
      <c r="N1267" s="39"/>
    </row>
    <row r="1268" spans="1:14" s="25" customFormat="1" ht="13.35" customHeight="1">
      <c r="A1268" s="39"/>
      <c r="B1268" s="39"/>
      <c r="C1268" s="39"/>
      <c r="N1268" s="39"/>
    </row>
    <row r="1269" spans="1:14" s="25" customFormat="1" ht="13.35" customHeight="1">
      <c r="A1269" s="39"/>
      <c r="B1269" s="39"/>
      <c r="C1269" s="39"/>
      <c r="N1269" s="39"/>
    </row>
    <row r="1270" spans="1:14" s="25" customFormat="1" ht="13.35" customHeight="1">
      <c r="A1270" s="39"/>
      <c r="B1270" s="39"/>
      <c r="C1270" s="39"/>
      <c r="N1270" s="39"/>
    </row>
    <row r="1271" spans="1:14" s="25" customFormat="1" ht="13.35" customHeight="1">
      <c r="A1271" s="39"/>
      <c r="B1271" s="39"/>
      <c r="C1271" s="39"/>
      <c r="N1271" s="39"/>
    </row>
    <row r="1272" spans="1:14" s="25" customFormat="1" ht="13.35" customHeight="1">
      <c r="A1272" s="39"/>
      <c r="B1272" s="39"/>
      <c r="C1272" s="39"/>
      <c r="N1272" s="39"/>
    </row>
    <row r="1273" spans="1:14" s="25" customFormat="1" ht="13.35" customHeight="1">
      <c r="A1273" s="39"/>
      <c r="B1273" s="39"/>
      <c r="C1273" s="39"/>
      <c r="N1273" s="39"/>
    </row>
    <row r="1274" spans="1:14" s="25" customFormat="1" ht="13.35" customHeight="1">
      <c r="A1274" s="39"/>
      <c r="B1274" s="39"/>
      <c r="C1274" s="39"/>
      <c r="N1274" s="39"/>
    </row>
    <row r="1275" spans="1:14" s="25" customFormat="1" ht="13.35" customHeight="1">
      <c r="A1275" s="39"/>
      <c r="B1275" s="39"/>
      <c r="C1275" s="39"/>
      <c r="N1275" s="39"/>
    </row>
    <row r="1276" spans="1:14" s="25" customFormat="1" ht="13.35" customHeight="1">
      <c r="A1276" s="39"/>
      <c r="B1276" s="39"/>
      <c r="C1276" s="39"/>
      <c r="N1276" s="39"/>
    </row>
    <row r="1277" spans="1:14" s="25" customFormat="1" ht="13.35" customHeight="1">
      <c r="A1277" s="39"/>
      <c r="B1277" s="39"/>
      <c r="C1277" s="39"/>
      <c r="N1277" s="39"/>
    </row>
    <row r="1278" spans="1:14" s="25" customFormat="1" ht="13.35" customHeight="1">
      <c r="A1278" s="39"/>
      <c r="B1278" s="39"/>
      <c r="C1278" s="39"/>
      <c r="N1278" s="39"/>
    </row>
    <row r="1279" spans="1:14" s="25" customFormat="1" ht="13.35" customHeight="1">
      <c r="A1279" s="39"/>
      <c r="B1279" s="39"/>
      <c r="C1279" s="39"/>
      <c r="N1279" s="39"/>
    </row>
    <row r="1280" spans="1:14" s="25" customFormat="1" ht="13.35" customHeight="1">
      <c r="A1280" s="39"/>
      <c r="B1280" s="39"/>
      <c r="C1280" s="39"/>
      <c r="N1280" s="39"/>
    </row>
    <row r="1281" spans="1:14" s="25" customFormat="1" ht="13.35" customHeight="1">
      <c r="A1281" s="39"/>
      <c r="B1281" s="39"/>
      <c r="C1281" s="39"/>
      <c r="N1281" s="39"/>
    </row>
    <row r="1282" spans="1:14" s="25" customFormat="1" ht="13.35" customHeight="1">
      <c r="A1282" s="39"/>
      <c r="B1282" s="39"/>
      <c r="C1282" s="39"/>
      <c r="N1282" s="39"/>
    </row>
    <row r="1283" spans="1:14" s="25" customFormat="1" ht="13.35" customHeight="1">
      <c r="A1283" s="39"/>
      <c r="B1283" s="39"/>
      <c r="C1283" s="39"/>
      <c r="N1283" s="39"/>
    </row>
    <row r="1284" spans="1:14" s="25" customFormat="1" ht="13.35" customHeight="1">
      <c r="A1284" s="39"/>
      <c r="B1284" s="39"/>
      <c r="C1284" s="39"/>
      <c r="N1284" s="39"/>
    </row>
    <row r="1285" spans="1:14" s="25" customFormat="1" ht="13.35" customHeight="1">
      <c r="A1285" s="39"/>
      <c r="B1285" s="39"/>
      <c r="C1285" s="39"/>
      <c r="N1285" s="39"/>
    </row>
    <row r="1286" spans="1:14" s="25" customFormat="1" ht="13.35" customHeight="1">
      <c r="A1286" s="39"/>
      <c r="B1286" s="39"/>
      <c r="C1286" s="39"/>
      <c r="N1286" s="39"/>
    </row>
    <row r="1287" spans="1:14" s="25" customFormat="1" ht="13.35" customHeight="1">
      <c r="A1287" s="39"/>
      <c r="B1287" s="39"/>
      <c r="C1287" s="39"/>
      <c r="N1287" s="39"/>
    </row>
    <row r="1288" spans="1:14" s="25" customFormat="1" ht="13.35" customHeight="1">
      <c r="A1288" s="39"/>
      <c r="B1288" s="39"/>
      <c r="C1288" s="39"/>
      <c r="N1288" s="39"/>
    </row>
    <row r="1289" spans="1:14" s="25" customFormat="1" ht="13.35" customHeight="1">
      <c r="A1289" s="39"/>
      <c r="B1289" s="39"/>
      <c r="C1289" s="39"/>
      <c r="N1289" s="39"/>
    </row>
    <row r="1290" spans="1:14" s="25" customFormat="1" ht="13.35" customHeight="1">
      <c r="A1290" s="39"/>
      <c r="B1290" s="39"/>
      <c r="C1290" s="39"/>
      <c r="N1290" s="39"/>
    </row>
    <row r="1291" spans="1:14" s="25" customFormat="1" ht="13.35" customHeight="1">
      <c r="A1291" s="39"/>
      <c r="B1291" s="39"/>
      <c r="C1291" s="39"/>
      <c r="N1291" s="39"/>
    </row>
    <row r="1292" spans="1:14" s="25" customFormat="1" ht="13.35" customHeight="1">
      <c r="A1292" s="39"/>
      <c r="B1292" s="39"/>
      <c r="C1292" s="39"/>
      <c r="N1292" s="39"/>
    </row>
    <row r="1293" spans="1:14" s="25" customFormat="1" ht="13.35" customHeight="1">
      <c r="A1293" s="39"/>
      <c r="B1293" s="39"/>
      <c r="C1293" s="39"/>
      <c r="N1293" s="39"/>
    </row>
    <row r="1294" spans="1:14" s="25" customFormat="1" ht="13.35" customHeight="1">
      <c r="A1294" s="39"/>
      <c r="B1294" s="39"/>
      <c r="C1294" s="39"/>
      <c r="N1294" s="39"/>
    </row>
    <row r="1295" spans="1:14" s="25" customFormat="1" ht="13.35" customHeight="1">
      <c r="A1295" s="39"/>
      <c r="B1295" s="39"/>
      <c r="C1295" s="39"/>
      <c r="N1295" s="39"/>
    </row>
    <row r="1296" spans="1:14" s="25" customFormat="1" ht="13.35" customHeight="1">
      <c r="A1296" s="39"/>
      <c r="B1296" s="39"/>
      <c r="C1296" s="39"/>
      <c r="N1296" s="39"/>
    </row>
    <row r="1297" spans="1:14" s="25" customFormat="1" ht="13.35" customHeight="1">
      <c r="A1297" s="39"/>
      <c r="B1297" s="39"/>
      <c r="C1297" s="39"/>
      <c r="N1297" s="39"/>
    </row>
    <row r="1298" spans="1:14" s="25" customFormat="1" ht="13.35" customHeight="1">
      <c r="A1298" s="39"/>
      <c r="B1298" s="39"/>
      <c r="C1298" s="39"/>
      <c r="N1298" s="39"/>
    </row>
    <row r="1299" spans="1:14" s="25" customFormat="1" ht="13.35" customHeight="1">
      <c r="A1299" s="39"/>
      <c r="B1299" s="39"/>
      <c r="C1299" s="39"/>
      <c r="N1299" s="39"/>
    </row>
    <row r="1300" spans="1:14" s="25" customFormat="1" ht="13.35" customHeight="1">
      <c r="A1300" s="39"/>
      <c r="B1300" s="39"/>
      <c r="C1300" s="39"/>
      <c r="N1300" s="39"/>
    </row>
    <row r="1301" spans="1:14" s="25" customFormat="1" ht="13.35" customHeight="1">
      <c r="A1301" s="39"/>
      <c r="B1301" s="39"/>
      <c r="C1301" s="39"/>
      <c r="N1301" s="39"/>
    </row>
    <row r="1302" spans="1:14" s="25" customFormat="1" ht="13.35" customHeight="1">
      <c r="A1302" s="39"/>
      <c r="B1302" s="39"/>
      <c r="C1302" s="39"/>
      <c r="N1302" s="39"/>
    </row>
    <row r="1303" spans="1:14" s="25" customFormat="1" ht="13.35" customHeight="1">
      <c r="A1303" s="39"/>
      <c r="B1303" s="39"/>
      <c r="C1303" s="39"/>
      <c r="N1303" s="39"/>
    </row>
    <row r="1304" spans="1:14" s="25" customFormat="1" ht="13.35" customHeight="1">
      <c r="A1304" s="39"/>
      <c r="B1304" s="39"/>
      <c r="C1304" s="39"/>
      <c r="N1304" s="39"/>
    </row>
    <row r="1305" spans="1:14" s="25" customFormat="1" ht="13.35" customHeight="1">
      <c r="A1305" s="39"/>
      <c r="B1305" s="39"/>
      <c r="C1305" s="39"/>
      <c r="N1305" s="39"/>
    </row>
    <row r="1306" spans="1:14" s="25" customFormat="1" ht="13.35" customHeight="1">
      <c r="A1306" s="39"/>
      <c r="B1306" s="39"/>
      <c r="C1306" s="39"/>
      <c r="N1306" s="39"/>
    </row>
    <row r="1307" spans="1:14" s="25" customFormat="1" ht="13.35" customHeight="1">
      <c r="A1307" s="39"/>
      <c r="B1307" s="39"/>
      <c r="C1307" s="39"/>
      <c r="N1307" s="39"/>
    </row>
    <row r="1308" spans="1:14" s="25" customFormat="1" ht="13.35" customHeight="1">
      <c r="A1308" s="39"/>
      <c r="B1308" s="39"/>
      <c r="C1308" s="39"/>
      <c r="N1308" s="39"/>
    </row>
    <row r="1309" spans="1:14" s="25" customFormat="1" ht="13.35" customHeight="1">
      <c r="A1309" s="39"/>
      <c r="B1309" s="39"/>
      <c r="C1309" s="39"/>
      <c r="N1309" s="39"/>
    </row>
    <row r="1310" spans="1:14" s="25" customFormat="1" ht="13.35" customHeight="1">
      <c r="A1310" s="39"/>
      <c r="B1310" s="39"/>
      <c r="C1310" s="39"/>
      <c r="N1310" s="39"/>
    </row>
    <row r="1311" spans="1:14" s="25" customFormat="1" ht="13.35" customHeight="1">
      <c r="A1311" s="39"/>
      <c r="B1311" s="39"/>
      <c r="C1311" s="39"/>
      <c r="N1311" s="39"/>
    </row>
    <row r="1312" spans="1:14" s="25" customFormat="1" ht="13.35" customHeight="1">
      <c r="A1312" s="39"/>
      <c r="B1312" s="39"/>
      <c r="C1312" s="39"/>
      <c r="N1312" s="39"/>
    </row>
    <row r="1313" spans="1:14" s="25" customFormat="1" ht="13.35" customHeight="1">
      <c r="A1313" s="39"/>
      <c r="B1313" s="39"/>
      <c r="C1313" s="39"/>
      <c r="N1313" s="39"/>
    </row>
    <row r="1314" spans="1:14" s="25" customFormat="1" ht="13.35" customHeight="1">
      <c r="A1314" s="39"/>
      <c r="B1314" s="39"/>
      <c r="C1314" s="39"/>
      <c r="N1314" s="39"/>
    </row>
    <row r="1315" spans="1:14" s="25" customFormat="1" ht="13.35" customHeight="1">
      <c r="A1315" s="39"/>
      <c r="B1315" s="39"/>
      <c r="C1315" s="39"/>
      <c r="N1315" s="39"/>
    </row>
    <row r="1316" spans="1:14" s="25" customFormat="1" ht="13.35" customHeight="1">
      <c r="A1316" s="39"/>
      <c r="B1316" s="39"/>
      <c r="C1316" s="39"/>
      <c r="N1316" s="39"/>
    </row>
    <row r="1317" spans="1:14" s="25" customFormat="1" ht="13.35" customHeight="1">
      <c r="A1317" s="39"/>
      <c r="B1317" s="39"/>
      <c r="C1317" s="39"/>
      <c r="N1317" s="39"/>
    </row>
    <row r="1318" spans="1:14" s="25" customFormat="1" ht="13.35" customHeight="1">
      <c r="A1318" s="39"/>
      <c r="B1318" s="39"/>
      <c r="C1318" s="39"/>
      <c r="N1318" s="39"/>
    </row>
    <row r="1319" spans="1:14" s="25" customFormat="1" ht="13.35" customHeight="1">
      <c r="A1319" s="39"/>
      <c r="B1319" s="39"/>
      <c r="C1319" s="39"/>
      <c r="N1319" s="39"/>
    </row>
    <row r="1320" spans="1:14" s="25" customFormat="1" ht="13.35" customHeight="1">
      <c r="A1320" s="39"/>
      <c r="B1320" s="39"/>
      <c r="C1320" s="39"/>
      <c r="N1320" s="39"/>
    </row>
    <row r="1321" spans="1:14" s="25" customFormat="1" ht="13.35" customHeight="1">
      <c r="A1321" s="39"/>
      <c r="B1321" s="39"/>
      <c r="C1321" s="39"/>
      <c r="N1321" s="39"/>
    </row>
    <row r="1322" spans="1:14" s="25" customFormat="1" ht="13.35" customHeight="1">
      <c r="A1322" s="39"/>
      <c r="B1322" s="39"/>
      <c r="C1322" s="39"/>
      <c r="N1322" s="39"/>
    </row>
    <row r="1323" spans="1:14" s="25" customFormat="1" ht="13.35" customHeight="1">
      <c r="A1323" s="39"/>
      <c r="B1323" s="39"/>
      <c r="C1323" s="39"/>
      <c r="N1323" s="39"/>
    </row>
    <row r="1324" spans="1:14" s="25" customFormat="1" ht="13.35" customHeight="1">
      <c r="A1324" s="39"/>
      <c r="B1324" s="39"/>
      <c r="C1324" s="39"/>
      <c r="N1324" s="39"/>
    </row>
    <row r="1325" spans="1:14" s="25" customFormat="1" ht="13.35" customHeight="1">
      <c r="A1325" s="39"/>
      <c r="B1325" s="39"/>
      <c r="C1325" s="39"/>
      <c r="N1325" s="39"/>
    </row>
    <row r="1326" spans="1:14" s="25" customFormat="1" ht="13.35" customHeight="1">
      <c r="A1326" s="39"/>
      <c r="B1326" s="39"/>
      <c r="C1326" s="39"/>
      <c r="N1326" s="39"/>
    </row>
    <row r="1327" spans="1:14" s="25" customFormat="1" ht="13.35" customHeight="1">
      <c r="A1327" s="39"/>
      <c r="B1327" s="39"/>
      <c r="C1327" s="39"/>
      <c r="N1327" s="39"/>
    </row>
    <row r="1328" spans="1:14" s="25" customFormat="1" ht="13.35" customHeight="1">
      <c r="A1328" s="39"/>
      <c r="B1328" s="39"/>
      <c r="C1328" s="39"/>
      <c r="N1328" s="39"/>
    </row>
    <row r="1329" spans="1:14" s="25" customFormat="1" ht="13.35" customHeight="1">
      <c r="A1329" s="39"/>
      <c r="B1329" s="39"/>
      <c r="C1329" s="39"/>
      <c r="N1329" s="39"/>
    </row>
    <row r="1330" spans="1:14" s="25" customFormat="1" ht="13.35" customHeight="1">
      <c r="A1330" s="39"/>
      <c r="B1330" s="39"/>
      <c r="C1330" s="39"/>
      <c r="N1330" s="39"/>
    </row>
    <row r="1331" spans="1:14" s="25" customFormat="1" ht="13.35" customHeight="1">
      <c r="A1331" s="39"/>
      <c r="B1331" s="39"/>
      <c r="C1331" s="39"/>
      <c r="N1331" s="39"/>
    </row>
    <row r="1332" spans="1:14" s="25" customFormat="1" ht="13.35" customHeight="1">
      <c r="A1332" s="39"/>
      <c r="B1332" s="39"/>
      <c r="C1332" s="39"/>
      <c r="N1332" s="39"/>
    </row>
    <row r="1333" spans="1:14" s="25" customFormat="1" ht="13.35" customHeight="1">
      <c r="A1333" s="39"/>
      <c r="B1333" s="39"/>
      <c r="C1333" s="39"/>
      <c r="N1333" s="39"/>
    </row>
    <row r="1334" spans="1:14" s="25" customFormat="1" ht="13.35" customHeight="1">
      <c r="A1334" s="39"/>
      <c r="B1334" s="39"/>
      <c r="C1334" s="39"/>
      <c r="N1334" s="39"/>
    </row>
    <row r="1335" spans="1:14" s="25" customFormat="1" ht="13.35" customHeight="1">
      <c r="A1335" s="39"/>
      <c r="B1335" s="39"/>
      <c r="C1335" s="39"/>
      <c r="N1335" s="39"/>
    </row>
    <row r="1336" spans="1:14" s="25" customFormat="1" ht="13.35" customHeight="1">
      <c r="A1336" s="39"/>
      <c r="B1336" s="39"/>
      <c r="C1336" s="39"/>
      <c r="N1336" s="39"/>
    </row>
    <row r="1337" spans="1:14" s="25" customFormat="1" ht="13.35" customHeight="1">
      <c r="A1337" s="39"/>
      <c r="B1337" s="39"/>
      <c r="C1337" s="39"/>
      <c r="N1337" s="39"/>
    </row>
    <row r="1338" spans="1:14" s="25" customFormat="1" ht="13.35" customHeight="1">
      <c r="A1338" s="39"/>
      <c r="B1338" s="39"/>
      <c r="C1338" s="39"/>
      <c r="N1338" s="39"/>
    </row>
    <row r="1339" spans="1:14" s="25" customFormat="1" ht="13.35" customHeight="1">
      <c r="A1339" s="39"/>
      <c r="B1339" s="39"/>
      <c r="C1339" s="39"/>
      <c r="N1339" s="39"/>
    </row>
    <row r="1340" spans="1:14" s="25" customFormat="1" ht="13.35" customHeight="1">
      <c r="A1340" s="39"/>
      <c r="B1340" s="39"/>
      <c r="C1340" s="39"/>
      <c r="N1340" s="39"/>
    </row>
    <row r="1341" spans="1:14" s="25" customFormat="1" ht="13.35" customHeight="1">
      <c r="A1341" s="39"/>
      <c r="B1341" s="39"/>
      <c r="C1341" s="39"/>
      <c r="N1341" s="39"/>
    </row>
    <row r="1342" spans="1:14" s="25" customFormat="1" ht="13.35" customHeight="1">
      <c r="A1342" s="39"/>
      <c r="B1342" s="39"/>
      <c r="C1342" s="39"/>
      <c r="N1342" s="39"/>
    </row>
    <row r="1343" spans="1:14" s="25" customFormat="1" ht="13.35" customHeight="1">
      <c r="A1343" s="39"/>
      <c r="B1343" s="39"/>
      <c r="C1343" s="39"/>
      <c r="N1343" s="39"/>
    </row>
    <row r="1344" spans="1:14" s="25" customFormat="1" ht="13.35" customHeight="1">
      <c r="A1344" s="39"/>
      <c r="B1344" s="39"/>
      <c r="C1344" s="39"/>
      <c r="N1344" s="39"/>
    </row>
    <row r="1345" spans="1:14" s="25" customFormat="1" ht="13.35" customHeight="1">
      <c r="A1345" s="39"/>
      <c r="B1345" s="39"/>
      <c r="C1345" s="39"/>
      <c r="N1345" s="39"/>
    </row>
    <row r="1346" spans="1:14" s="25" customFormat="1" ht="13.35" customHeight="1">
      <c r="A1346" s="39"/>
      <c r="B1346" s="39"/>
      <c r="C1346" s="39"/>
      <c r="N1346" s="39"/>
    </row>
    <row r="1347" spans="1:14" s="25" customFormat="1" ht="13.35" customHeight="1">
      <c r="A1347" s="39"/>
      <c r="B1347" s="39"/>
      <c r="C1347" s="39"/>
      <c r="N1347" s="39"/>
    </row>
    <row r="1348" spans="1:14" s="25" customFormat="1" ht="13.35" customHeight="1">
      <c r="A1348" s="39"/>
      <c r="B1348" s="39"/>
      <c r="C1348" s="39"/>
      <c r="N1348" s="39"/>
    </row>
    <row r="1349" spans="1:14" s="25" customFormat="1" ht="13.35" customHeight="1">
      <c r="A1349" s="39"/>
      <c r="B1349" s="39"/>
      <c r="C1349" s="39"/>
      <c r="N1349" s="39"/>
    </row>
    <row r="1350" spans="1:14" s="25" customFormat="1" ht="13.35" customHeight="1">
      <c r="A1350" s="39"/>
      <c r="B1350" s="39"/>
      <c r="C1350" s="39"/>
      <c r="N1350" s="39"/>
    </row>
    <row r="1351" spans="1:14" s="25" customFormat="1" ht="13.35" customHeight="1">
      <c r="A1351" s="39"/>
      <c r="B1351" s="39"/>
      <c r="C1351" s="39"/>
      <c r="N1351" s="39"/>
    </row>
    <row r="1352" spans="1:14" s="25" customFormat="1" ht="13.35" customHeight="1">
      <c r="A1352" s="39"/>
      <c r="B1352" s="39"/>
      <c r="C1352" s="39"/>
      <c r="N1352" s="39"/>
    </row>
    <row r="1353" spans="1:14" s="25" customFormat="1" ht="13.35" customHeight="1">
      <c r="A1353" s="39"/>
      <c r="B1353" s="39"/>
      <c r="C1353" s="39"/>
      <c r="N1353" s="39"/>
    </row>
    <row r="1354" spans="1:14" s="25" customFormat="1" ht="13.35" customHeight="1">
      <c r="A1354" s="39"/>
      <c r="B1354" s="39"/>
      <c r="C1354" s="39"/>
      <c r="N1354" s="39"/>
    </row>
    <row r="1355" spans="1:14" s="25" customFormat="1" ht="13.35" customHeight="1">
      <c r="A1355" s="39"/>
      <c r="B1355" s="39"/>
      <c r="C1355" s="39"/>
      <c r="N1355" s="39"/>
    </row>
    <row r="1356" spans="1:14" s="25" customFormat="1" ht="13.35" customHeight="1">
      <c r="A1356" s="39"/>
      <c r="B1356" s="39"/>
      <c r="C1356" s="39"/>
      <c r="N1356" s="39"/>
    </row>
    <row r="1357" spans="1:14" s="25" customFormat="1" ht="13.35" customHeight="1">
      <c r="A1357" s="39"/>
      <c r="B1357" s="39"/>
      <c r="C1357" s="39"/>
      <c r="N1357" s="39"/>
    </row>
    <row r="1358" spans="1:14" s="25" customFormat="1" ht="13.35" customHeight="1">
      <c r="A1358" s="39"/>
      <c r="B1358" s="39"/>
      <c r="C1358" s="39"/>
      <c r="N1358" s="39"/>
    </row>
    <row r="1359" spans="1:14" s="25" customFormat="1" ht="13.35" customHeight="1">
      <c r="A1359" s="39"/>
      <c r="B1359" s="39"/>
      <c r="C1359" s="39"/>
      <c r="N1359" s="39"/>
    </row>
    <row r="1360" spans="1:14" s="25" customFormat="1" ht="13.35" customHeight="1">
      <c r="A1360" s="39"/>
      <c r="B1360" s="39"/>
      <c r="C1360" s="39"/>
      <c r="N1360" s="39"/>
    </row>
    <row r="1361" spans="1:14" s="25" customFormat="1" ht="13.35" customHeight="1">
      <c r="A1361" s="39"/>
      <c r="B1361" s="39"/>
      <c r="C1361" s="39"/>
      <c r="N1361" s="39"/>
    </row>
    <row r="1362" spans="1:14" s="25" customFormat="1" ht="13.35" customHeight="1">
      <c r="A1362" s="39"/>
      <c r="B1362" s="39"/>
      <c r="C1362" s="39"/>
      <c r="N1362" s="39"/>
    </row>
    <row r="1363" spans="1:14" s="25" customFormat="1" ht="13.35" customHeight="1">
      <c r="A1363" s="39"/>
      <c r="B1363" s="39"/>
      <c r="C1363" s="39"/>
      <c r="N1363" s="39"/>
    </row>
    <row r="1364" spans="1:14" s="25" customFormat="1" ht="13.35" customHeight="1">
      <c r="A1364" s="39"/>
      <c r="B1364" s="39"/>
      <c r="C1364" s="39"/>
      <c r="N1364" s="39"/>
    </row>
    <row r="1365" spans="1:14" s="25" customFormat="1" ht="13.35" customHeight="1">
      <c r="A1365" s="39"/>
      <c r="B1365" s="39"/>
      <c r="C1365" s="39"/>
      <c r="N1365" s="39"/>
    </row>
    <row r="1366" spans="1:14" s="25" customFormat="1" ht="13.35" customHeight="1">
      <c r="A1366" s="39"/>
      <c r="B1366" s="39"/>
      <c r="C1366" s="39"/>
      <c r="N1366" s="39"/>
    </row>
    <row r="1367" spans="1:14" s="25" customFormat="1" ht="13.35" customHeight="1">
      <c r="A1367" s="39"/>
      <c r="B1367" s="39"/>
      <c r="C1367" s="39"/>
      <c r="N1367" s="39"/>
    </row>
    <row r="1368" spans="1:14" s="25" customFormat="1" ht="13.35" customHeight="1">
      <c r="A1368" s="39"/>
      <c r="B1368" s="39"/>
      <c r="C1368" s="39"/>
      <c r="N1368" s="39"/>
    </row>
    <row r="1369" spans="1:14" s="25" customFormat="1" ht="13.35" customHeight="1">
      <c r="A1369" s="39"/>
      <c r="B1369" s="39"/>
      <c r="C1369" s="39"/>
      <c r="N1369" s="39"/>
    </row>
    <row r="1370" spans="1:14" s="25" customFormat="1" ht="13.35" customHeight="1">
      <c r="A1370" s="39"/>
      <c r="B1370" s="39"/>
      <c r="C1370" s="39"/>
      <c r="N1370" s="39"/>
    </row>
    <row r="1371" spans="1:14" s="25" customFormat="1" ht="13.35" customHeight="1">
      <c r="A1371" s="39"/>
      <c r="B1371" s="39"/>
      <c r="C1371" s="39"/>
      <c r="N1371" s="39"/>
    </row>
    <row r="1372" spans="1:14" s="25" customFormat="1" ht="13.35" customHeight="1">
      <c r="A1372" s="39"/>
      <c r="B1372" s="39"/>
      <c r="C1372" s="39"/>
      <c r="N1372" s="39"/>
    </row>
    <row r="1373" spans="1:14" s="25" customFormat="1" ht="13.35" customHeight="1">
      <c r="A1373" s="39"/>
      <c r="B1373" s="39"/>
      <c r="C1373" s="39"/>
      <c r="N1373" s="39"/>
    </row>
    <row r="1374" spans="1:14" s="25" customFormat="1" ht="13.35" customHeight="1">
      <c r="A1374" s="39"/>
      <c r="B1374" s="39"/>
      <c r="C1374" s="39"/>
      <c r="N1374" s="39"/>
    </row>
    <row r="1375" spans="1:14" s="25" customFormat="1" ht="13.35" customHeight="1">
      <c r="A1375" s="39"/>
      <c r="B1375" s="39"/>
      <c r="C1375" s="39"/>
      <c r="N1375" s="39"/>
    </row>
    <row r="1376" spans="1:14" s="25" customFormat="1" ht="13.35" customHeight="1">
      <c r="A1376" s="39"/>
      <c r="B1376" s="39"/>
      <c r="C1376" s="39"/>
      <c r="N1376" s="39"/>
    </row>
    <row r="1377" spans="1:14" s="25" customFormat="1" ht="13.35" customHeight="1">
      <c r="A1377" s="39"/>
      <c r="B1377" s="39"/>
      <c r="C1377" s="39"/>
      <c r="N1377" s="39"/>
    </row>
    <row r="1378" spans="1:14" s="25" customFormat="1" ht="13.35" customHeight="1">
      <c r="A1378" s="39"/>
      <c r="B1378" s="39"/>
      <c r="C1378" s="39"/>
      <c r="N1378" s="39"/>
    </row>
    <row r="1379" spans="1:14" s="25" customFormat="1" ht="13.35" customHeight="1">
      <c r="A1379" s="39"/>
      <c r="B1379" s="39"/>
      <c r="C1379" s="39"/>
      <c r="N1379" s="39"/>
    </row>
    <row r="1380" spans="1:14" s="25" customFormat="1" ht="13.35" customHeight="1">
      <c r="A1380" s="39"/>
      <c r="B1380" s="39"/>
      <c r="C1380" s="39"/>
      <c r="N1380" s="39"/>
    </row>
    <row r="1381" spans="1:14" s="25" customFormat="1" ht="13.35" customHeight="1">
      <c r="A1381" s="39"/>
      <c r="B1381" s="39"/>
      <c r="C1381" s="39"/>
      <c r="N1381" s="39"/>
    </row>
    <row r="1382" spans="1:14" s="25" customFormat="1" ht="13.35" customHeight="1">
      <c r="A1382" s="39"/>
      <c r="B1382" s="39"/>
      <c r="C1382" s="39"/>
      <c r="N1382" s="39"/>
    </row>
    <row r="1383" spans="1:14" s="25" customFormat="1" ht="13.35" customHeight="1">
      <c r="A1383" s="39"/>
      <c r="B1383" s="39"/>
      <c r="C1383" s="39"/>
      <c r="N1383" s="39"/>
    </row>
    <row r="1384" spans="1:14" s="25" customFormat="1" ht="13.35" customHeight="1">
      <c r="A1384" s="39"/>
      <c r="B1384" s="39"/>
      <c r="C1384" s="39"/>
      <c r="N1384" s="39"/>
    </row>
    <row r="1385" spans="1:14" s="25" customFormat="1" ht="13.35" customHeight="1">
      <c r="A1385" s="39"/>
      <c r="B1385" s="39"/>
      <c r="C1385" s="39"/>
      <c r="N1385" s="39"/>
    </row>
    <row r="1386" spans="1:14" s="25" customFormat="1" ht="13.35" customHeight="1">
      <c r="A1386" s="39"/>
      <c r="B1386" s="39"/>
      <c r="C1386" s="39"/>
      <c r="N1386" s="39"/>
    </row>
    <row r="1387" spans="1:14" s="25" customFormat="1" ht="13.35" customHeight="1">
      <c r="A1387" s="39"/>
      <c r="B1387" s="39"/>
      <c r="C1387" s="39"/>
      <c r="N1387" s="39"/>
    </row>
    <row r="1388" spans="1:14" s="25" customFormat="1" ht="13.35" customHeight="1">
      <c r="A1388" s="39"/>
      <c r="B1388" s="39"/>
      <c r="C1388" s="39"/>
      <c r="N1388" s="39"/>
    </row>
    <row r="1389" spans="1:14" s="25" customFormat="1" ht="13.35" customHeight="1">
      <c r="A1389" s="39"/>
      <c r="B1389" s="39"/>
      <c r="C1389" s="39"/>
      <c r="N1389" s="39"/>
    </row>
    <row r="1390" spans="1:14" s="25" customFormat="1" ht="13.35" customHeight="1">
      <c r="A1390" s="39"/>
      <c r="B1390" s="39"/>
      <c r="C1390" s="39"/>
      <c r="N1390" s="39"/>
    </row>
    <row r="1391" spans="1:14" s="25" customFormat="1" ht="13.35" customHeight="1">
      <c r="A1391" s="39"/>
      <c r="B1391" s="39"/>
      <c r="C1391" s="39"/>
      <c r="N1391" s="39"/>
    </row>
    <row r="1392" spans="1:14" s="25" customFormat="1" ht="13.35" customHeight="1">
      <c r="A1392" s="39"/>
      <c r="B1392" s="39"/>
      <c r="C1392" s="39"/>
      <c r="N1392" s="39"/>
    </row>
    <row r="1393" spans="1:14" s="25" customFormat="1" ht="13.35" customHeight="1">
      <c r="A1393" s="39"/>
      <c r="B1393" s="39"/>
      <c r="C1393" s="39"/>
      <c r="N1393" s="39"/>
    </row>
    <row r="1394" spans="1:14" s="25" customFormat="1" ht="13.35" customHeight="1">
      <c r="A1394" s="39"/>
      <c r="B1394" s="39"/>
      <c r="C1394" s="39"/>
      <c r="N1394" s="39"/>
    </row>
    <row r="1395" spans="1:14" s="25" customFormat="1" ht="13.35" customHeight="1">
      <c r="A1395" s="39"/>
      <c r="B1395" s="39"/>
      <c r="C1395" s="39"/>
      <c r="N1395" s="39"/>
    </row>
    <row r="1396" spans="1:14" s="25" customFormat="1" ht="13.35" customHeight="1">
      <c r="A1396" s="39"/>
      <c r="B1396" s="39"/>
      <c r="C1396" s="39"/>
      <c r="N1396" s="39"/>
    </row>
    <row r="1397" spans="1:14" s="25" customFormat="1" ht="13.35" customHeight="1">
      <c r="A1397" s="39"/>
      <c r="B1397" s="39"/>
      <c r="C1397" s="39"/>
      <c r="N1397" s="39"/>
    </row>
    <row r="1398" spans="1:14" s="25" customFormat="1" ht="13.35" customHeight="1">
      <c r="A1398" s="39"/>
      <c r="B1398" s="39"/>
      <c r="C1398" s="39"/>
      <c r="N1398" s="39"/>
    </row>
    <row r="1399" spans="1:14" s="25" customFormat="1" ht="13.35" customHeight="1">
      <c r="A1399" s="39"/>
      <c r="B1399" s="39"/>
      <c r="C1399" s="39"/>
      <c r="N1399" s="39"/>
    </row>
    <row r="1400" spans="1:14" s="25" customFormat="1" ht="13.35" customHeight="1">
      <c r="A1400" s="39"/>
      <c r="B1400" s="39"/>
      <c r="C1400" s="39"/>
      <c r="N1400" s="39"/>
    </row>
    <row r="1401" spans="1:14" s="25" customFormat="1" ht="13.35" customHeight="1">
      <c r="A1401" s="39"/>
      <c r="B1401" s="39"/>
      <c r="C1401" s="39"/>
      <c r="N1401" s="39"/>
    </row>
    <row r="1402" spans="1:14" s="25" customFormat="1" ht="13.35" customHeight="1">
      <c r="A1402" s="39"/>
      <c r="B1402" s="39"/>
      <c r="C1402" s="39"/>
      <c r="N1402" s="39"/>
    </row>
    <row r="1403" spans="1:14" s="25" customFormat="1" ht="13.35" customHeight="1">
      <c r="A1403" s="39"/>
      <c r="B1403" s="39"/>
      <c r="C1403" s="39"/>
      <c r="N1403" s="39"/>
    </row>
    <row r="1404" spans="1:14" s="25" customFormat="1" ht="13.35" customHeight="1">
      <c r="A1404" s="39"/>
      <c r="B1404" s="39"/>
      <c r="C1404" s="39"/>
      <c r="N1404" s="39"/>
    </row>
    <row r="1405" spans="1:14" s="25" customFormat="1" ht="13.35" customHeight="1">
      <c r="A1405" s="39"/>
      <c r="B1405" s="39"/>
      <c r="C1405" s="39"/>
      <c r="N1405" s="39"/>
    </row>
    <row r="1406" spans="1:14" s="25" customFormat="1" ht="13.35" customHeight="1">
      <c r="A1406" s="39"/>
      <c r="B1406" s="39"/>
      <c r="C1406" s="39"/>
      <c r="N1406" s="39"/>
    </row>
    <row r="1407" spans="1:14" s="25" customFormat="1" ht="13.35" customHeight="1">
      <c r="A1407" s="39"/>
      <c r="B1407" s="39"/>
      <c r="C1407" s="39"/>
      <c r="N1407" s="39"/>
    </row>
    <row r="1408" spans="1:14" s="25" customFormat="1" ht="13.35" customHeight="1">
      <c r="A1408" s="39"/>
      <c r="B1408" s="39"/>
      <c r="C1408" s="39"/>
      <c r="N1408" s="39"/>
    </row>
    <row r="1409" spans="1:14" s="25" customFormat="1" ht="13.35" customHeight="1">
      <c r="A1409" s="39"/>
      <c r="B1409" s="39"/>
      <c r="C1409" s="39"/>
      <c r="N1409" s="39"/>
    </row>
    <row r="1410" spans="1:14" s="25" customFormat="1" ht="13.35" customHeight="1">
      <c r="A1410" s="39"/>
      <c r="B1410" s="39"/>
      <c r="C1410" s="39"/>
      <c r="N1410" s="39"/>
    </row>
    <row r="1411" spans="1:14" s="25" customFormat="1" ht="13.35" customHeight="1">
      <c r="A1411" s="39"/>
      <c r="B1411" s="39"/>
      <c r="C1411" s="39"/>
      <c r="N1411" s="39"/>
    </row>
    <row r="1412" spans="1:14" s="25" customFormat="1" ht="13.35" customHeight="1">
      <c r="A1412" s="39"/>
      <c r="B1412" s="39"/>
      <c r="C1412" s="39"/>
      <c r="N1412" s="39"/>
    </row>
    <row r="1413" spans="1:14" s="25" customFormat="1" ht="13.35" customHeight="1">
      <c r="A1413" s="39"/>
      <c r="B1413" s="39"/>
      <c r="C1413" s="39"/>
      <c r="N1413" s="39"/>
    </row>
    <row r="1414" spans="1:14" s="25" customFormat="1" ht="13.35" customHeight="1">
      <c r="A1414" s="39"/>
      <c r="B1414" s="39"/>
      <c r="C1414" s="39"/>
      <c r="N1414" s="39"/>
    </row>
    <row r="1415" spans="1:14" s="25" customFormat="1" ht="13.35" customHeight="1">
      <c r="A1415" s="39"/>
      <c r="B1415" s="39"/>
      <c r="C1415" s="39"/>
      <c r="N1415" s="39"/>
    </row>
    <row r="1416" spans="1:14" s="25" customFormat="1" ht="13.35" customHeight="1">
      <c r="A1416" s="39"/>
      <c r="B1416" s="39"/>
      <c r="C1416" s="39"/>
      <c r="N1416" s="39"/>
    </row>
    <row r="1417" spans="1:14" s="25" customFormat="1" ht="13.35" customHeight="1">
      <c r="A1417" s="39"/>
      <c r="B1417" s="39"/>
      <c r="C1417" s="39"/>
      <c r="N1417" s="39"/>
    </row>
    <row r="1418" spans="1:14" s="25" customFormat="1" ht="13.35" customHeight="1">
      <c r="A1418" s="39"/>
      <c r="B1418" s="39"/>
      <c r="C1418" s="39"/>
      <c r="N1418" s="39"/>
    </row>
    <row r="1419" spans="1:14" s="25" customFormat="1" ht="13.35" customHeight="1">
      <c r="A1419" s="39"/>
      <c r="B1419" s="39"/>
      <c r="C1419" s="39"/>
      <c r="N1419" s="39"/>
    </row>
    <row r="1420" spans="1:14" s="25" customFormat="1" ht="13.35" customHeight="1">
      <c r="A1420" s="39"/>
      <c r="B1420" s="39"/>
      <c r="C1420" s="39"/>
      <c r="N1420" s="39"/>
    </row>
    <row r="1421" spans="1:14" s="25" customFormat="1" ht="13.35" customHeight="1">
      <c r="A1421" s="39"/>
      <c r="B1421" s="39"/>
      <c r="C1421" s="39"/>
      <c r="N1421" s="39"/>
    </row>
    <row r="1422" spans="1:14" s="25" customFormat="1" ht="13.35" customHeight="1">
      <c r="A1422" s="39"/>
      <c r="B1422" s="39"/>
      <c r="C1422" s="39"/>
      <c r="N1422" s="39"/>
    </row>
    <row r="1423" spans="1:14" s="25" customFormat="1" ht="13.35" customHeight="1">
      <c r="A1423" s="39"/>
      <c r="B1423" s="39"/>
      <c r="C1423" s="39"/>
      <c r="N1423" s="39"/>
    </row>
    <row r="1424" spans="1:14" s="25" customFormat="1" ht="13.35" customHeight="1">
      <c r="A1424" s="39"/>
      <c r="B1424" s="39"/>
      <c r="C1424" s="39"/>
      <c r="N1424" s="39"/>
    </row>
    <row r="1425" spans="1:14" s="25" customFormat="1" ht="13.35" customHeight="1">
      <c r="A1425" s="39"/>
      <c r="B1425" s="39"/>
      <c r="C1425" s="39"/>
      <c r="N1425" s="39"/>
    </row>
    <row r="1426" spans="1:14" s="25" customFormat="1" ht="13.35" customHeight="1">
      <c r="A1426" s="39"/>
      <c r="B1426" s="39"/>
      <c r="C1426" s="39"/>
      <c r="N1426" s="39"/>
    </row>
    <row r="1427" spans="1:14" s="25" customFormat="1" ht="13.35" customHeight="1">
      <c r="A1427" s="39"/>
      <c r="B1427" s="39"/>
      <c r="C1427" s="39"/>
      <c r="N1427" s="39"/>
    </row>
    <row r="1428" spans="1:14" s="25" customFormat="1" ht="13.35" customHeight="1">
      <c r="A1428" s="39"/>
      <c r="B1428" s="39"/>
      <c r="C1428" s="39"/>
      <c r="N1428" s="39"/>
    </row>
    <row r="1429" spans="1:14" s="25" customFormat="1" ht="13.35" customHeight="1">
      <c r="A1429" s="39"/>
      <c r="B1429" s="39"/>
      <c r="C1429" s="39"/>
      <c r="N1429" s="39"/>
    </row>
    <row r="1430" spans="1:14" s="25" customFormat="1" ht="13.35" customHeight="1">
      <c r="A1430" s="39"/>
      <c r="B1430" s="39"/>
      <c r="C1430" s="39"/>
      <c r="N1430" s="39"/>
    </row>
    <row r="1431" spans="1:14" s="25" customFormat="1" ht="13.35" customHeight="1">
      <c r="A1431" s="39"/>
      <c r="B1431" s="39"/>
      <c r="C1431" s="39"/>
      <c r="N1431" s="39"/>
    </row>
    <row r="1432" spans="1:14" s="25" customFormat="1" ht="13.35" customHeight="1">
      <c r="A1432" s="39"/>
      <c r="B1432" s="39"/>
      <c r="C1432" s="39"/>
      <c r="N1432" s="39"/>
    </row>
    <row r="1433" spans="1:14" s="25" customFormat="1" ht="13.35" customHeight="1">
      <c r="A1433" s="39"/>
      <c r="B1433" s="39"/>
      <c r="C1433" s="39"/>
      <c r="N1433" s="39"/>
    </row>
    <row r="1434" spans="1:14" s="25" customFormat="1" ht="13.35" customHeight="1">
      <c r="A1434" s="39"/>
      <c r="B1434" s="39"/>
      <c r="C1434" s="39"/>
      <c r="N1434" s="39"/>
    </row>
    <row r="1435" spans="1:14" s="25" customFormat="1" ht="13.35" customHeight="1">
      <c r="A1435" s="39"/>
      <c r="B1435" s="39"/>
      <c r="C1435" s="39"/>
      <c r="N1435" s="39"/>
    </row>
    <row r="1436" spans="1:14" s="25" customFormat="1" ht="13.35" customHeight="1">
      <c r="A1436" s="39"/>
      <c r="B1436" s="39"/>
      <c r="C1436" s="39"/>
      <c r="N1436" s="39"/>
    </row>
    <row r="1437" spans="1:14" s="25" customFormat="1" ht="13.35" customHeight="1">
      <c r="A1437" s="39"/>
      <c r="B1437" s="39"/>
      <c r="C1437" s="39"/>
      <c r="N1437" s="39"/>
    </row>
    <row r="1438" spans="1:14" s="25" customFormat="1" ht="13.35" customHeight="1">
      <c r="A1438" s="39"/>
      <c r="B1438" s="39"/>
      <c r="C1438" s="39"/>
      <c r="N1438" s="39"/>
    </row>
    <row r="1439" spans="1:14" s="25" customFormat="1" ht="13.35" customHeight="1">
      <c r="A1439" s="39"/>
      <c r="B1439" s="39"/>
      <c r="C1439" s="39"/>
      <c r="N1439" s="39"/>
    </row>
    <row r="1440" spans="1:14" s="25" customFormat="1" ht="13.35" customHeight="1">
      <c r="A1440" s="39"/>
      <c r="B1440" s="39"/>
      <c r="C1440" s="39"/>
      <c r="N1440" s="39"/>
    </row>
    <row r="1441" spans="1:14" s="25" customFormat="1" ht="13.35" customHeight="1">
      <c r="A1441" s="39"/>
      <c r="B1441" s="39"/>
      <c r="C1441" s="39"/>
      <c r="N1441" s="39"/>
    </row>
    <row r="1442" spans="1:14" s="25" customFormat="1" ht="13.35" customHeight="1">
      <c r="A1442" s="39"/>
      <c r="B1442" s="39"/>
      <c r="C1442" s="39"/>
      <c r="N1442" s="39"/>
    </row>
    <row r="1443" spans="1:14" s="25" customFormat="1" ht="13.35" customHeight="1">
      <c r="A1443" s="39"/>
      <c r="B1443" s="39"/>
      <c r="C1443" s="39"/>
      <c r="N1443" s="39"/>
    </row>
    <row r="1444" spans="1:14" s="25" customFormat="1" ht="13.35" customHeight="1">
      <c r="A1444" s="39"/>
      <c r="B1444" s="39"/>
      <c r="C1444" s="39"/>
      <c r="N1444" s="39"/>
    </row>
    <row r="1445" spans="1:14" s="25" customFormat="1" ht="13.35" customHeight="1">
      <c r="A1445" s="39"/>
      <c r="B1445" s="39"/>
      <c r="C1445" s="39"/>
      <c r="N1445" s="39"/>
    </row>
    <row r="1446" spans="1:14" s="25" customFormat="1" ht="13.35" customHeight="1">
      <c r="A1446" s="39"/>
      <c r="B1446" s="39"/>
      <c r="C1446" s="39"/>
      <c r="N1446" s="39"/>
    </row>
    <row r="1447" spans="1:14" s="25" customFormat="1" ht="13.35" customHeight="1">
      <c r="A1447" s="39"/>
      <c r="B1447" s="39"/>
      <c r="C1447" s="39"/>
      <c r="N1447" s="39"/>
    </row>
    <row r="1448" spans="1:14" s="25" customFormat="1" ht="13.35" customHeight="1">
      <c r="A1448" s="39"/>
      <c r="B1448" s="39"/>
      <c r="C1448" s="39"/>
      <c r="N1448" s="39"/>
    </row>
    <row r="1449" spans="1:14" s="25" customFormat="1" ht="13.35" customHeight="1">
      <c r="A1449" s="39"/>
      <c r="B1449" s="39"/>
      <c r="C1449" s="39"/>
      <c r="N1449" s="39"/>
    </row>
    <row r="1450" spans="1:14" s="25" customFormat="1" ht="13.35" customHeight="1">
      <c r="A1450" s="39"/>
      <c r="B1450" s="39"/>
      <c r="C1450" s="39"/>
      <c r="N1450" s="39"/>
    </row>
    <row r="1451" spans="1:14" s="25" customFormat="1" ht="13.35" customHeight="1">
      <c r="A1451" s="39"/>
      <c r="B1451" s="39"/>
      <c r="C1451" s="39"/>
      <c r="N1451" s="39"/>
    </row>
    <row r="1452" spans="1:14" s="25" customFormat="1" ht="13.35" customHeight="1">
      <c r="A1452" s="39"/>
      <c r="B1452" s="39"/>
      <c r="C1452" s="39"/>
      <c r="N1452" s="39"/>
    </row>
    <row r="1453" spans="1:14" s="25" customFormat="1" ht="13.35" customHeight="1">
      <c r="A1453" s="39"/>
      <c r="B1453" s="39"/>
      <c r="C1453" s="39"/>
      <c r="N1453" s="39"/>
    </row>
    <row r="1454" spans="1:14" s="25" customFormat="1" ht="13.35" customHeight="1">
      <c r="A1454" s="39"/>
      <c r="B1454" s="39"/>
      <c r="C1454" s="39"/>
      <c r="N1454" s="39"/>
    </row>
    <row r="1455" spans="1:14" s="25" customFormat="1" ht="13.35" customHeight="1">
      <c r="A1455" s="39"/>
      <c r="B1455" s="39"/>
      <c r="C1455" s="39"/>
      <c r="N1455" s="39"/>
    </row>
    <row r="1456" spans="1:14" s="25" customFormat="1" ht="13.35" customHeight="1">
      <c r="A1456" s="39"/>
      <c r="B1456" s="39"/>
      <c r="C1456" s="39"/>
      <c r="N1456" s="39"/>
    </row>
    <row r="1457" spans="1:14" s="25" customFormat="1" ht="13.35" customHeight="1">
      <c r="A1457" s="39"/>
      <c r="B1457" s="39"/>
      <c r="C1457" s="39"/>
      <c r="N1457" s="39"/>
    </row>
    <row r="1458" spans="1:14" s="25" customFormat="1" ht="13.35" customHeight="1">
      <c r="A1458" s="39"/>
      <c r="B1458" s="39"/>
      <c r="C1458" s="39"/>
      <c r="N1458" s="39"/>
    </row>
    <row r="1459" spans="1:14" s="25" customFormat="1" ht="13.35" customHeight="1">
      <c r="A1459" s="39"/>
      <c r="B1459" s="39"/>
      <c r="C1459" s="39"/>
      <c r="N1459" s="39"/>
    </row>
    <row r="1460" spans="1:14" s="25" customFormat="1" ht="13.35" customHeight="1">
      <c r="A1460" s="39"/>
      <c r="B1460" s="39"/>
      <c r="C1460" s="39"/>
      <c r="N1460" s="39"/>
    </row>
    <row r="1461" spans="1:14" s="25" customFormat="1" ht="13.35" customHeight="1">
      <c r="A1461" s="39"/>
      <c r="B1461" s="39"/>
      <c r="C1461" s="39"/>
      <c r="N1461" s="39"/>
    </row>
    <row r="1462" spans="1:14" s="25" customFormat="1" ht="13.35" customHeight="1">
      <c r="A1462" s="39"/>
      <c r="B1462" s="39"/>
      <c r="C1462" s="39"/>
      <c r="N1462" s="39"/>
    </row>
    <row r="1463" spans="1:14" s="25" customFormat="1" ht="13.35" customHeight="1">
      <c r="A1463" s="39"/>
      <c r="B1463" s="39"/>
      <c r="C1463" s="39"/>
      <c r="N1463" s="39"/>
    </row>
    <row r="1464" spans="1:14" s="25" customFormat="1" ht="13.35" customHeight="1">
      <c r="A1464" s="39"/>
      <c r="B1464" s="39"/>
      <c r="C1464" s="39"/>
      <c r="N1464" s="39"/>
    </row>
    <row r="1465" spans="1:14" s="25" customFormat="1" ht="13.35" customHeight="1">
      <c r="A1465" s="39"/>
      <c r="B1465" s="39"/>
      <c r="C1465" s="39"/>
      <c r="N1465" s="39"/>
    </row>
    <row r="1466" spans="1:14" s="25" customFormat="1" ht="13.35" customHeight="1">
      <c r="A1466" s="39"/>
      <c r="B1466" s="39"/>
      <c r="C1466" s="39"/>
      <c r="N1466" s="39"/>
    </row>
    <row r="1467" spans="1:14" s="25" customFormat="1" ht="13.35" customHeight="1">
      <c r="A1467" s="39"/>
      <c r="B1467" s="39"/>
      <c r="C1467" s="39"/>
      <c r="N1467" s="39"/>
    </row>
    <row r="1468" spans="1:14" s="25" customFormat="1" ht="13.35" customHeight="1">
      <c r="A1468" s="39"/>
      <c r="B1468" s="39"/>
      <c r="C1468" s="39"/>
      <c r="N1468" s="39"/>
    </row>
    <row r="1469" spans="1:14" s="25" customFormat="1" ht="13.35" customHeight="1">
      <c r="A1469" s="39"/>
      <c r="B1469" s="39"/>
      <c r="C1469" s="39"/>
      <c r="N1469" s="39"/>
    </row>
    <row r="1470" spans="1:14" s="25" customFormat="1" ht="13.35" customHeight="1">
      <c r="A1470" s="39"/>
      <c r="B1470" s="39"/>
      <c r="C1470" s="39"/>
      <c r="N1470" s="39"/>
    </row>
    <row r="1471" spans="1:14" s="25" customFormat="1" ht="13.35" customHeight="1">
      <c r="A1471" s="39"/>
      <c r="B1471" s="39"/>
      <c r="C1471" s="39"/>
      <c r="N1471" s="39"/>
    </row>
    <row r="1472" spans="1:14" s="25" customFormat="1" ht="13.35" customHeight="1">
      <c r="A1472" s="39"/>
      <c r="B1472" s="39"/>
      <c r="C1472" s="39"/>
      <c r="N1472" s="39"/>
    </row>
    <row r="1473" spans="1:14" s="25" customFormat="1" ht="13.35" customHeight="1">
      <c r="A1473" s="39"/>
      <c r="B1473" s="39"/>
      <c r="C1473" s="39"/>
      <c r="N1473" s="39"/>
    </row>
    <row r="1474" spans="1:14" s="25" customFormat="1" ht="13.35" customHeight="1">
      <c r="A1474" s="39"/>
      <c r="B1474" s="39"/>
      <c r="C1474" s="39"/>
      <c r="N1474" s="39"/>
    </row>
    <row r="1475" spans="1:14" s="25" customFormat="1" ht="13.35" customHeight="1">
      <c r="A1475" s="39"/>
      <c r="B1475" s="39"/>
      <c r="C1475" s="39"/>
      <c r="N1475" s="39"/>
    </row>
    <row r="1476" spans="1:14" s="25" customFormat="1" ht="13.35" customHeight="1">
      <c r="A1476" s="39"/>
      <c r="B1476" s="39"/>
      <c r="C1476" s="39"/>
      <c r="N1476" s="39"/>
    </row>
    <row r="1477" spans="1:14" s="25" customFormat="1" ht="13.35" customHeight="1">
      <c r="A1477" s="39"/>
      <c r="B1477" s="39"/>
      <c r="C1477" s="39"/>
      <c r="N1477" s="39"/>
    </row>
    <row r="1478" spans="1:14" s="25" customFormat="1" ht="13.35" customHeight="1">
      <c r="A1478" s="39"/>
      <c r="B1478" s="39"/>
      <c r="C1478" s="39"/>
      <c r="N1478" s="39"/>
    </row>
    <row r="1479" spans="1:14" s="25" customFormat="1" ht="13.35" customHeight="1">
      <c r="A1479" s="39"/>
      <c r="B1479" s="39"/>
      <c r="C1479" s="39"/>
      <c r="N1479" s="39"/>
    </row>
    <row r="1480" spans="1:14" s="25" customFormat="1" ht="13.35" customHeight="1">
      <c r="A1480" s="39"/>
      <c r="B1480" s="39"/>
      <c r="C1480" s="39"/>
      <c r="N1480" s="39"/>
    </row>
    <row r="1481" spans="1:14" s="25" customFormat="1" ht="13.35" customHeight="1">
      <c r="A1481" s="39"/>
      <c r="B1481" s="39"/>
      <c r="C1481" s="39"/>
      <c r="N1481" s="39"/>
    </row>
    <row r="1482" spans="1:14" s="25" customFormat="1" ht="13.35" customHeight="1">
      <c r="A1482" s="39"/>
      <c r="B1482" s="39"/>
      <c r="C1482" s="39"/>
      <c r="N1482" s="39"/>
    </row>
    <row r="1483" spans="1:14" s="25" customFormat="1" ht="13.35" customHeight="1">
      <c r="A1483" s="39"/>
      <c r="B1483" s="39"/>
      <c r="C1483" s="39"/>
      <c r="N1483" s="39"/>
    </row>
    <row r="1484" spans="1:14" s="25" customFormat="1" ht="13.35" customHeight="1">
      <c r="A1484" s="39"/>
      <c r="B1484" s="39"/>
      <c r="C1484" s="39"/>
      <c r="N1484" s="39"/>
    </row>
    <row r="1485" spans="1:14" s="25" customFormat="1" ht="13.35" customHeight="1">
      <c r="A1485" s="39"/>
      <c r="B1485" s="39"/>
      <c r="C1485" s="39"/>
      <c r="N1485" s="39"/>
    </row>
    <row r="1486" spans="1:14" s="25" customFormat="1" ht="13.35" customHeight="1">
      <c r="A1486" s="39"/>
      <c r="B1486" s="39"/>
      <c r="C1486" s="39"/>
      <c r="N1486" s="39"/>
    </row>
    <row r="1487" spans="1:14" s="25" customFormat="1" ht="13.35" customHeight="1">
      <c r="A1487" s="39"/>
      <c r="B1487" s="39"/>
      <c r="C1487" s="39"/>
      <c r="N1487" s="39"/>
    </row>
    <row r="1488" spans="1:14" s="25" customFormat="1" ht="13.35" customHeight="1">
      <c r="A1488" s="39"/>
      <c r="B1488" s="39"/>
      <c r="C1488" s="39"/>
      <c r="N1488" s="39"/>
    </row>
    <row r="1489" spans="1:14" s="25" customFormat="1" ht="13.35" customHeight="1">
      <c r="A1489" s="39"/>
      <c r="B1489" s="39"/>
      <c r="C1489" s="39"/>
      <c r="N1489" s="39"/>
    </row>
    <row r="1490" spans="1:14" s="25" customFormat="1" ht="13.35" customHeight="1">
      <c r="A1490" s="39"/>
      <c r="B1490" s="39"/>
      <c r="C1490" s="39"/>
      <c r="N1490" s="39"/>
    </row>
    <row r="1491" spans="1:14" s="25" customFormat="1" ht="13.35" customHeight="1">
      <c r="A1491" s="39"/>
      <c r="B1491" s="39"/>
      <c r="C1491" s="39"/>
      <c r="N1491" s="39"/>
    </row>
    <row r="1492" spans="1:14" s="25" customFormat="1" ht="13.35" customHeight="1">
      <c r="A1492" s="39"/>
      <c r="B1492" s="39"/>
      <c r="C1492" s="39"/>
      <c r="N1492" s="39"/>
    </row>
    <row r="1493" spans="1:14" s="25" customFormat="1" ht="13.35" customHeight="1">
      <c r="A1493" s="39"/>
      <c r="B1493" s="39"/>
      <c r="C1493" s="39"/>
      <c r="N1493" s="39"/>
    </row>
    <row r="1494" spans="1:14" s="25" customFormat="1" ht="13.35" customHeight="1">
      <c r="A1494" s="39"/>
      <c r="B1494" s="39"/>
      <c r="C1494" s="39"/>
      <c r="N1494" s="39"/>
    </row>
    <row r="1495" spans="1:14" s="25" customFormat="1" ht="13.35" customHeight="1">
      <c r="A1495" s="39"/>
      <c r="B1495" s="39"/>
      <c r="C1495" s="39"/>
      <c r="N1495" s="39"/>
    </row>
    <row r="1496" spans="1:14" s="25" customFormat="1" ht="13.35" customHeight="1">
      <c r="A1496" s="39"/>
      <c r="B1496" s="39"/>
      <c r="C1496" s="39"/>
      <c r="N1496" s="39"/>
    </row>
    <row r="1497" spans="1:14" s="25" customFormat="1" ht="13.35" customHeight="1">
      <c r="A1497" s="39"/>
      <c r="B1497" s="39"/>
      <c r="C1497" s="39"/>
      <c r="N1497" s="39"/>
    </row>
    <row r="1498" spans="1:14" s="25" customFormat="1" ht="13.35" customHeight="1">
      <c r="A1498" s="39"/>
      <c r="B1498" s="39"/>
      <c r="C1498" s="39"/>
      <c r="N1498" s="39"/>
    </row>
    <row r="1499" spans="1:14" s="25" customFormat="1" ht="13.35" customHeight="1">
      <c r="A1499" s="39"/>
      <c r="B1499" s="39"/>
      <c r="C1499" s="39"/>
      <c r="N1499" s="39"/>
    </row>
    <row r="1500" spans="1:14" s="25" customFormat="1" ht="13.35" customHeight="1">
      <c r="A1500" s="39"/>
      <c r="B1500" s="39"/>
      <c r="C1500" s="39"/>
      <c r="N1500" s="39"/>
    </row>
    <row r="1501" spans="1:14" s="25" customFormat="1" ht="13.35" customHeight="1">
      <c r="A1501" s="39"/>
      <c r="B1501" s="39"/>
      <c r="C1501" s="39"/>
      <c r="N1501" s="39"/>
    </row>
    <row r="1502" spans="1:14" s="25" customFormat="1" ht="13.35" customHeight="1">
      <c r="A1502" s="39"/>
      <c r="B1502" s="39"/>
      <c r="C1502" s="39"/>
      <c r="N1502" s="39"/>
    </row>
    <row r="1503" spans="1:14" s="25" customFormat="1" ht="13.35" customHeight="1">
      <c r="A1503" s="39"/>
      <c r="B1503" s="39"/>
      <c r="C1503" s="39"/>
      <c r="N1503" s="39"/>
    </row>
    <row r="1504" spans="1:14" s="25" customFormat="1" ht="13.35" customHeight="1">
      <c r="A1504" s="39"/>
      <c r="B1504" s="39"/>
      <c r="C1504" s="39"/>
      <c r="N1504" s="39"/>
    </row>
    <row r="1505" spans="1:14" s="25" customFormat="1" ht="13.35" customHeight="1">
      <c r="A1505" s="39"/>
      <c r="B1505" s="39"/>
      <c r="C1505" s="39"/>
      <c r="N1505" s="39"/>
    </row>
    <row r="1506" spans="1:14" s="25" customFormat="1" ht="13.35" customHeight="1">
      <c r="A1506" s="39"/>
      <c r="B1506" s="39"/>
      <c r="C1506" s="39"/>
      <c r="N1506" s="39"/>
    </row>
    <row r="1507" spans="1:14" s="25" customFormat="1" ht="13.35" customHeight="1">
      <c r="A1507" s="39"/>
      <c r="B1507" s="39"/>
      <c r="C1507" s="39"/>
      <c r="N1507" s="39"/>
    </row>
    <row r="1508" spans="1:14" s="25" customFormat="1" ht="13.35" customHeight="1">
      <c r="A1508" s="39"/>
      <c r="B1508" s="39"/>
      <c r="C1508" s="39"/>
      <c r="N1508" s="39"/>
    </row>
    <row r="1509" spans="1:14" s="25" customFormat="1" ht="13.35" customHeight="1">
      <c r="A1509" s="39"/>
      <c r="B1509" s="39"/>
      <c r="C1509" s="39"/>
      <c r="N1509" s="39"/>
    </row>
    <row r="1510" spans="1:14" s="25" customFormat="1" ht="13.35" customHeight="1">
      <c r="A1510" s="39"/>
      <c r="B1510" s="39"/>
      <c r="C1510" s="39"/>
      <c r="N1510" s="39"/>
    </row>
    <row r="1511" spans="1:14" s="25" customFormat="1" ht="13.35" customHeight="1">
      <c r="A1511" s="39"/>
      <c r="B1511" s="39"/>
      <c r="C1511" s="39"/>
      <c r="N1511" s="39"/>
    </row>
    <row r="1512" spans="1:14" s="25" customFormat="1" ht="13.35" customHeight="1">
      <c r="A1512" s="39"/>
      <c r="B1512" s="39"/>
      <c r="C1512" s="39"/>
      <c r="N1512" s="39"/>
    </row>
    <row r="1513" spans="1:14" s="25" customFormat="1" ht="13.35" customHeight="1">
      <c r="A1513" s="39"/>
      <c r="B1513" s="39"/>
      <c r="C1513" s="39"/>
      <c r="N1513" s="39"/>
    </row>
    <row r="1514" spans="1:14" s="25" customFormat="1" ht="13.35" customHeight="1">
      <c r="A1514" s="39"/>
      <c r="B1514" s="39"/>
      <c r="C1514" s="39"/>
      <c r="N1514" s="39"/>
    </row>
    <row r="1515" spans="1:14" s="25" customFormat="1" ht="13.35" customHeight="1">
      <c r="A1515" s="39"/>
      <c r="B1515" s="39"/>
      <c r="C1515" s="39"/>
      <c r="N1515" s="39"/>
    </row>
    <row r="1516" spans="1:14" s="25" customFormat="1" ht="13.35" customHeight="1">
      <c r="A1516" s="39"/>
      <c r="B1516" s="39"/>
      <c r="C1516" s="39"/>
      <c r="N1516" s="39"/>
    </row>
    <row r="1517" spans="1:14" s="25" customFormat="1" ht="13.35" customHeight="1">
      <c r="A1517" s="39"/>
      <c r="B1517" s="39"/>
      <c r="C1517" s="39"/>
      <c r="N1517" s="39"/>
    </row>
    <row r="1518" spans="1:14" s="25" customFormat="1" ht="13.35" customHeight="1">
      <c r="A1518" s="39"/>
      <c r="B1518" s="39"/>
      <c r="C1518" s="39"/>
      <c r="N1518" s="39"/>
    </row>
    <row r="1519" spans="1:14" s="25" customFormat="1" ht="13.35" customHeight="1">
      <c r="A1519" s="39"/>
      <c r="B1519" s="39"/>
      <c r="C1519" s="39"/>
      <c r="N1519" s="39"/>
    </row>
    <row r="1520" spans="1:14" s="25" customFormat="1" ht="13.35" customHeight="1">
      <c r="A1520" s="39"/>
      <c r="B1520" s="39"/>
      <c r="C1520" s="39"/>
      <c r="N1520" s="39"/>
    </row>
    <row r="1521" spans="1:14" s="25" customFormat="1" ht="13.35" customHeight="1">
      <c r="A1521" s="39"/>
      <c r="B1521" s="39"/>
      <c r="C1521" s="39"/>
      <c r="N1521" s="39"/>
    </row>
    <row r="1522" spans="1:14" s="25" customFormat="1" ht="13.35" customHeight="1">
      <c r="A1522" s="39"/>
      <c r="B1522" s="39"/>
      <c r="C1522" s="39"/>
      <c r="N1522" s="39"/>
    </row>
    <row r="1523" spans="1:14" s="25" customFormat="1" ht="13.35" customHeight="1">
      <c r="A1523" s="39"/>
      <c r="B1523" s="39"/>
      <c r="C1523" s="39"/>
      <c r="N1523" s="39"/>
    </row>
    <row r="1524" spans="1:14" s="25" customFormat="1" ht="13.35" customHeight="1">
      <c r="A1524" s="39"/>
      <c r="B1524" s="39"/>
      <c r="C1524" s="39"/>
      <c r="N1524" s="39"/>
    </row>
    <row r="1525" spans="1:14" s="25" customFormat="1" ht="13.35" customHeight="1">
      <c r="A1525" s="39"/>
      <c r="B1525" s="39"/>
      <c r="C1525" s="39"/>
      <c r="N1525" s="39"/>
    </row>
    <row r="1526" spans="1:14" s="25" customFormat="1" ht="13.35" customHeight="1">
      <c r="A1526" s="39"/>
      <c r="B1526" s="39"/>
      <c r="C1526" s="39"/>
      <c r="N1526" s="39"/>
    </row>
    <row r="1527" spans="1:14" s="25" customFormat="1" ht="13.35" customHeight="1">
      <c r="A1527" s="39"/>
      <c r="B1527" s="39"/>
      <c r="C1527" s="39"/>
      <c r="N1527" s="39"/>
    </row>
    <row r="1528" spans="1:14" s="25" customFormat="1" ht="13.35" customHeight="1">
      <c r="A1528" s="39"/>
      <c r="B1528" s="39"/>
      <c r="C1528" s="39"/>
      <c r="N1528" s="39"/>
    </row>
    <row r="1529" spans="1:14" s="25" customFormat="1" ht="13.35" customHeight="1">
      <c r="A1529" s="39"/>
      <c r="B1529" s="39"/>
      <c r="C1529" s="39"/>
      <c r="N1529" s="39"/>
    </row>
    <row r="1530" spans="1:14" s="25" customFormat="1" ht="13.35" customHeight="1">
      <c r="A1530" s="39"/>
      <c r="B1530" s="39"/>
      <c r="C1530" s="39"/>
      <c r="N1530" s="39"/>
    </row>
    <row r="1531" spans="1:14" s="25" customFormat="1" ht="13.35" customHeight="1">
      <c r="A1531" s="39"/>
      <c r="B1531" s="39"/>
      <c r="C1531" s="39"/>
      <c r="N1531" s="39"/>
    </row>
    <row r="1532" spans="1:14" s="25" customFormat="1" ht="13.35" customHeight="1">
      <c r="A1532" s="39"/>
      <c r="B1532" s="39"/>
      <c r="C1532" s="39"/>
      <c r="N1532" s="39"/>
    </row>
    <row r="1533" spans="1:14" s="25" customFormat="1" ht="13.35" customHeight="1">
      <c r="A1533" s="39"/>
      <c r="B1533" s="39"/>
      <c r="C1533" s="39"/>
      <c r="N1533" s="39"/>
    </row>
    <row r="1534" spans="1:14" s="25" customFormat="1" ht="13.35" customHeight="1">
      <c r="A1534" s="39"/>
      <c r="B1534" s="39"/>
      <c r="C1534" s="39"/>
      <c r="N1534" s="39"/>
    </row>
    <row r="1535" spans="1:14" s="25" customFormat="1" ht="13.35" customHeight="1">
      <c r="A1535" s="39"/>
      <c r="B1535" s="39"/>
      <c r="C1535" s="39"/>
      <c r="N1535" s="39"/>
    </row>
    <row r="1536" spans="1:14" s="25" customFormat="1" ht="13.35" customHeight="1">
      <c r="A1536" s="39"/>
      <c r="B1536" s="39"/>
      <c r="C1536" s="39"/>
      <c r="N1536" s="39"/>
    </row>
    <row r="1537" spans="1:14" s="25" customFormat="1" ht="13.35" customHeight="1">
      <c r="A1537" s="39"/>
      <c r="B1537" s="39"/>
      <c r="C1537" s="39"/>
      <c r="N1537" s="39"/>
    </row>
    <row r="1538" spans="1:14" s="25" customFormat="1" ht="13.35" customHeight="1">
      <c r="A1538" s="39"/>
      <c r="B1538" s="39"/>
      <c r="C1538" s="39"/>
      <c r="N1538" s="39"/>
    </row>
    <row r="1539" spans="1:14" s="25" customFormat="1" ht="13.35" customHeight="1">
      <c r="A1539" s="39"/>
      <c r="B1539" s="39"/>
      <c r="C1539" s="39"/>
      <c r="N1539" s="39"/>
    </row>
    <row r="1540" spans="1:14" s="25" customFormat="1" ht="13.35" customHeight="1">
      <c r="A1540" s="39"/>
      <c r="B1540" s="39"/>
      <c r="C1540" s="39"/>
      <c r="N1540" s="39"/>
    </row>
    <row r="1541" spans="1:14" s="25" customFormat="1" ht="13.35" customHeight="1">
      <c r="A1541" s="39"/>
      <c r="B1541" s="39"/>
      <c r="C1541" s="39"/>
      <c r="N1541" s="39"/>
    </row>
    <row r="1542" spans="1:14" s="25" customFormat="1" ht="13.35" customHeight="1">
      <c r="A1542" s="39"/>
      <c r="B1542" s="39"/>
      <c r="C1542" s="39"/>
      <c r="N1542" s="39"/>
    </row>
    <row r="1543" spans="1:14" s="25" customFormat="1" ht="13.35" customHeight="1">
      <c r="A1543" s="39"/>
      <c r="B1543" s="39"/>
      <c r="C1543" s="39"/>
      <c r="N1543" s="39"/>
    </row>
    <row r="1544" spans="1:14" s="25" customFormat="1" ht="13.35" customHeight="1">
      <c r="A1544" s="39"/>
      <c r="B1544" s="39"/>
      <c r="C1544" s="39"/>
      <c r="N1544" s="39"/>
    </row>
    <row r="1545" spans="1:14" s="25" customFormat="1" ht="13.35" customHeight="1">
      <c r="A1545" s="39"/>
      <c r="B1545" s="39"/>
      <c r="C1545" s="39"/>
      <c r="N1545" s="39"/>
    </row>
    <row r="1546" spans="1:14" s="25" customFormat="1" ht="13.35" customHeight="1">
      <c r="A1546" s="39"/>
      <c r="B1546" s="39"/>
      <c r="C1546" s="39"/>
      <c r="N1546" s="39"/>
    </row>
    <row r="1547" spans="1:14" s="25" customFormat="1" ht="13.35" customHeight="1">
      <c r="A1547" s="39"/>
      <c r="B1547" s="39"/>
      <c r="C1547" s="39"/>
      <c r="N1547" s="39"/>
    </row>
    <row r="1548" spans="1:14" s="25" customFormat="1" ht="13.35" customHeight="1">
      <c r="A1548" s="39"/>
      <c r="B1548" s="39"/>
      <c r="C1548" s="39"/>
      <c r="N1548" s="39"/>
    </row>
    <row r="1549" spans="1:14" s="25" customFormat="1" ht="13.35" customHeight="1">
      <c r="A1549" s="39"/>
      <c r="B1549" s="39"/>
      <c r="C1549" s="39"/>
      <c r="N1549" s="39"/>
    </row>
    <row r="1550" spans="1:14" s="25" customFormat="1" ht="13.35" customHeight="1">
      <c r="A1550" s="39"/>
      <c r="B1550" s="39"/>
      <c r="C1550" s="39"/>
      <c r="N1550" s="39"/>
    </row>
    <row r="1551" spans="1:14" s="25" customFormat="1" ht="13.35" customHeight="1">
      <c r="A1551" s="39"/>
      <c r="B1551" s="39"/>
      <c r="C1551" s="39"/>
      <c r="N1551" s="39"/>
    </row>
    <row r="1552" spans="1:14" s="25" customFormat="1" ht="13.35" customHeight="1">
      <c r="A1552" s="39"/>
      <c r="B1552" s="39"/>
      <c r="C1552" s="39"/>
      <c r="N1552" s="39"/>
    </row>
    <row r="1553" spans="1:14" s="25" customFormat="1" ht="13.35" customHeight="1">
      <c r="A1553" s="39"/>
      <c r="B1553" s="39"/>
      <c r="C1553" s="39"/>
      <c r="N1553" s="39"/>
    </row>
    <row r="1554" spans="1:14" s="25" customFormat="1" ht="13.35" customHeight="1">
      <c r="A1554" s="39"/>
      <c r="B1554" s="39"/>
      <c r="C1554" s="39"/>
      <c r="N1554" s="39"/>
    </row>
    <row r="1555" spans="1:14" s="25" customFormat="1" ht="13.35" customHeight="1">
      <c r="A1555" s="39"/>
      <c r="B1555" s="39"/>
      <c r="C1555" s="39"/>
      <c r="N1555" s="39"/>
    </row>
    <row r="1556" spans="1:14" s="25" customFormat="1" ht="13.35" customHeight="1">
      <c r="A1556" s="39"/>
      <c r="B1556" s="39"/>
      <c r="C1556" s="39"/>
      <c r="N1556" s="39"/>
    </row>
    <row r="1557" spans="1:14" s="25" customFormat="1" ht="13.35" customHeight="1">
      <c r="A1557" s="39"/>
      <c r="B1557" s="39"/>
      <c r="C1557" s="39"/>
      <c r="N1557" s="39"/>
    </row>
    <row r="1558" spans="1:14" s="25" customFormat="1" ht="13.35" customHeight="1">
      <c r="A1558" s="39"/>
      <c r="B1558" s="39"/>
      <c r="C1558" s="39"/>
      <c r="N1558" s="39"/>
    </row>
    <row r="1559" spans="1:14" s="25" customFormat="1" ht="13.35" customHeight="1">
      <c r="A1559" s="39"/>
      <c r="B1559" s="39"/>
      <c r="C1559" s="39"/>
      <c r="N1559" s="39"/>
    </row>
    <row r="1560" spans="1:14" s="25" customFormat="1" ht="13.35" customHeight="1">
      <c r="A1560" s="39"/>
      <c r="B1560" s="39"/>
      <c r="C1560" s="39"/>
      <c r="N1560" s="39"/>
    </row>
    <row r="1561" spans="1:14" s="25" customFormat="1" ht="13.35" customHeight="1">
      <c r="A1561" s="39"/>
      <c r="B1561" s="39"/>
      <c r="C1561" s="39"/>
      <c r="N1561" s="39"/>
    </row>
    <row r="1562" spans="1:14" s="25" customFormat="1" ht="13.35" customHeight="1">
      <c r="A1562" s="39"/>
      <c r="B1562" s="39"/>
      <c r="C1562" s="39"/>
      <c r="N1562" s="39"/>
    </row>
    <row r="1563" spans="1:14" s="25" customFormat="1" ht="13.35" customHeight="1">
      <c r="A1563" s="39"/>
      <c r="B1563" s="39"/>
      <c r="C1563" s="39"/>
      <c r="N1563" s="39"/>
    </row>
    <row r="1564" spans="1:14" s="25" customFormat="1" ht="13.35" customHeight="1">
      <c r="A1564" s="39"/>
      <c r="B1564" s="39"/>
      <c r="C1564" s="39"/>
      <c r="N1564" s="39"/>
    </row>
    <row r="1565" spans="1:14" s="25" customFormat="1" ht="13.35" customHeight="1">
      <c r="A1565" s="39"/>
      <c r="B1565" s="39"/>
      <c r="C1565" s="39"/>
      <c r="N1565" s="39"/>
    </row>
    <row r="1566" spans="1:14" s="25" customFormat="1" ht="13.35" customHeight="1">
      <c r="A1566" s="39"/>
      <c r="B1566" s="39"/>
      <c r="C1566" s="39"/>
      <c r="N1566" s="39"/>
    </row>
    <row r="1567" spans="1:14" s="25" customFormat="1" ht="13.35" customHeight="1">
      <c r="A1567" s="39"/>
      <c r="B1567" s="39"/>
      <c r="C1567" s="39"/>
      <c r="N1567" s="39"/>
    </row>
    <row r="1568" spans="1:14" s="25" customFormat="1" ht="13.35" customHeight="1">
      <c r="A1568" s="39"/>
      <c r="B1568" s="39"/>
      <c r="C1568" s="39"/>
      <c r="N1568" s="39"/>
    </row>
    <row r="1569" spans="1:14" s="25" customFormat="1" ht="13.35" customHeight="1">
      <c r="A1569" s="39"/>
      <c r="B1569" s="39"/>
      <c r="C1569" s="39"/>
      <c r="N1569" s="39"/>
    </row>
    <row r="1570" spans="1:14" s="25" customFormat="1" ht="13.35" customHeight="1">
      <c r="A1570" s="39"/>
      <c r="B1570" s="39"/>
      <c r="C1570" s="39"/>
      <c r="N1570" s="39"/>
    </row>
    <row r="1571" spans="1:14" s="25" customFormat="1" ht="13.35" customHeight="1">
      <c r="A1571" s="39"/>
      <c r="B1571" s="39"/>
      <c r="C1571" s="39"/>
      <c r="N1571" s="39"/>
    </row>
    <row r="1572" spans="1:14" s="25" customFormat="1" ht="13.35" customHeight="1">
      <c r="A1572" s="39"/>
      <c r="B1572" s="39"/>
      <c r="C1572" s="39"/>
      <c r="N1572" s="39"/>
    </row>
    <row r="1573" spans="1:14" s="25" customFormat="1" ht="13.35" customHeight="1">
      <c r="A1573" s="39"/>
      <c r="B1573" s="39"/>
      <c r="C1573" s="39"/>
      <c r="N1573" s="39"/>
    </row>
    <row r="1574" spans="1:14" s="25" customFormat="1" ht="13.35" customHeight="1">
      <c r="A1574" s="39"/>
      <c r="B1574" s="39"/>
      <c r="C1574" s="39"/>
      <c r="N1574" s="39"/>
    </row>
    <row r="1575" spans="1:14" s="25" customFormat="1" ht="13.35" customHeight="1">
      <c r="A1575" s="39"/>
      <c r="B1575" s="39"/>
      <c r="C1575" s="39"/>
      <c r="N1575" s="39"/>
    </row>
    <row r="1576" spans="1:14" s="25" customFormat="1" ht="13.35" customHeight="1">
      <c r="A1576" s="39"/>
      <c r="B1576" s="39"/>
      <c r="C1576" s="39"/>
      <c r="N1576" s="39"/>
    </row>
    <row r="1577" spans="1:14" s="25" customFormat="1" ht="13.35" customHeight="1">
      <c r="A1577" s="39"/>
      <c r="B1577" s="39"/>
      <c r="C1577" s="39"/>
      <c r="N1577" s="39"/>
    </row>
    <row r="1578" spans="1:14" s="25" customFormat="1" ht="13.35" customHeight="1">
      <c r="A1578" s="39"/>
      <c r="B1578" s="39"/>
      <c r="C1578" s="39"/>
      <c r="N1578" s="39"/>
    </row>
    <row r="1579" spans="1:14" s="25" customFormat="1" ht="13.35" customHeight="1">
      <c r="A1579" s="39"/>
      <c r="B1579" s="39"/>
      <c r="C1579" s="39"/>
      <c r="N1579" s="39"/>
    </row>
    <row r="1580" spans="1:14" s="25" customFormat="1" ht="13.35" customHeight="1">
      <c r="A1580" s="39"/>
      <c r="B1580" s="39"/>
      <c r="C1580" s="39"/>
      <c r="N1580" s="39"/>
    </row>
    <row r="1581" spans="1:14" s="25" customFormat="1" ht="13.35" customHeight="1">
      <c r="A1581" s="39"/>
      <c r="B1581" s="39"/>
      <c r="C1581" s="39"/>
      <c r="N1581" s="39"/>
    </row>
    <row r="1582" spans="1:14" s="25" customFormat="1" ht="13.35" customHeight="1">
      <c r="A1582" s="39"/>
      <c r="B1582" s="39"/>
      <c r="C1582" s="39"/>
      <c r="N1582" s="39"/>
    </row>
    <row r="1583" spans="1:14" s="25" customFormat="1" ht="13.35" customHeight="1">
      <c r="A1583" s="39"/>
      <c r="B1583" s="39"/>
      <c r="C1583" s="39"/>
      <c r="N1583" s="39"/>
    </row>
    <row r="1584" spans="1:14" s="25" customFormat="1" ht="13.35" customHeight="1">
      <c r="A1584" s="39"/>
      <c r="B1584" s="39"/>
      <c r="C1584" s="39"/>
      <c r="N1584" s="39"/>
    </row>
    <row r="1585" spans="1:14" s="25" customFormat="1" ht="13.35" customHeight="1">
      <c r="A1585" s="39"/>
      <c r="B1585" s="39"/>
      <c r="C1585" s="39"/>
      <c r="N1585" s="39"/>
    </row>
    <row r="1586" spans="1:14" s="25" customFormat="1" ht="13.35" customHeight="1">
      <c r="A1586" s="39"/>
      <c r="B1586" s="39"/>
      <c r="C1586" s="39"/>
      <c r="N1586" s="39"/>
    </row>
    <row r="1587" spans="1:14" s="25" customFormat="1" ht="13.35" customHeight="1">
      <c r="A1587" s="39"/>
      <c r="B1587" s="39"/>
      <c r="C1587" s="39"/>
      <c r="N1587" s="39"/>
    </row>
    <row r="1588" spans="1:14" s="25" customFormat="1" ht="13.35" customHeight="1">
      <c r="A1588" s="39"/>
      <c r="B1588" s="39"/>
      <c r="C1588" s="39"/>
      <c r="N1588" s="39"/>
    </row>
    <row r="1589" spans="1:14" s="25" customFormat="1" ht="13.35" customHeight="1">
      <c r="A1589" s="39"/>
      <c r="B1589" s="39"/>
      <c r="C1589" s="39"/>
      <c r="N1589" s="39"/>
    </row>
    <row r="1590" spans="1:14" s="25" customFormat="1" ht="13.35" customHeight="1">
      <c r="A1590" s="39"/>
      <c r="B1590" s="39"/>
      <c r="C1590" s="39"/>
      <c r="N1590" s="39"/>
    </row>
    <row r="1591" spans="1:14" s="25" customFormat="1" ht="13.35" customHeight="1">
      <c r="A1591" s="39"/>
      <c r="B1591" s="39"/>
      <c r="C1591" s="39"/>
      <c r="N1591" s="39"/>
    </row>
    <row r="1592" spans="1:14" s="25" customFormat="1" ht="13.35" customHeight="1">
      <c r="A1592" s="39"/>
      <c r="B1592" s="39"/>
      <c r="C1592" s="39"/>
      <c r="N1592" s="39"/>
    </row>
    <row r="1593" spans="1:14" s="25" customFormat="1" ht="13.35" customHeight="1">
      <c r="A1593" s="39"/>
      <c r="B1593" s="39"/>
      <c r="C1593" s="39"/>
      <c r="N1593" s="39"/>
    </row>
    <row r="1594" spans="1:14" s="25" customFormat="1" ht="13.35" customHeight="1">
      <c r="A1594" s="39"/>
      <c r="B1594" s="39"/>
      <c r="C1594" s="39"/>
      <c r="N1594" s="39"/>
    </row>
    <row r="1595" spans="1:14" s="25" customFormat="1" ht="13.35" customHeight="1">
      <c r="A1595" s="39"/>
      <c r="B1595" s="39"/>
      <c r="C1595" s="39"/>
      <c r="N1595" s="39"/>
    </row>
    <row r="1596" spans="1:14" s="25" customFormat="1" ht="13.35" customHeight="1">
      <c r="A1596" s="39"/>
      <c r="B1596" s="39"/>
      <c r="C1596" s="39"/>
      <c r="N1596" s="39"/>
    </row>
    <row r="1597" spans="1:14" s="25" customFormat="1" ht="13.35" customHeight="1">
      <c r="A1597" s="39"/>
      <c r="B1597" s="39"/>
      <c r="C1597" s="39"/>
      <c r="N1597" s="39"/>
    </row>
    <row r="1598" spans="1:14" s="25" customFormat="1" ht="13.35" customHeight="1">
      <c r="A1598" s="39"/>
      <c r="B1598" s="39"/>
      <c r="C1598" s="39"/>
      <c r="N1598" s="39"/>
    </row>
    <row r="1599" spans="1:14" s="25" customFormat="1" ht="13.35" customHeight="1">
      <c r="A1599" s="39"/>
      <c r="B1599" s="39"/>
      <c r="C1599" s="39"/>
      <c r="N1599" s="39"/>
    </row>
    <row r="1600" spans="1:14" s="25" customFormat="1" ht="13.35" customHeight="1">
      <c r="A1600" s="39"/>
      <c r="B1600" s="39"/>
      <c r="C1600" s="39"/>
      <c r="N1600" s="39"/>
    </row>
    <row r="1601" spans="1:14" s="25" customFormat="1" ht="13.35" customHeight="1">
      <c r="A1601" s="39"/>
      <c r="B1601" s="39"/>
      <c r="C1601" s="39"/>
      <c r="N1601" s="39"/>
    </row>
    <row r="1602" spans="1:14" s="25" customFormat="1" ht="13.35" customHeight="1">
      <c r="A1602" s="39"/>
      <c r="B1602" s="39"/>
      <c r="C1602" s="39"/>
      <c r="N1602" s="39"/>
    </row>
    <row r="1603" spans="1:14" s="25" customFormat="1" ht="13.35" customHeight="1">
      <c r="A1603" s="39"/>
      <c r="B1603" s="39"/>
      <c r="C1603" s="39"/>
      <c r="N1603" s="39"/>
    </row>
    <row r="1604" spans="1:14" s="25" customFormat="1" ht="13.35" customHeight="1">
      <c r="A1604" s="39"/>
      <c r="B1604" s="39"/>
      <c r="C1604" s="39"/>
      <c r="N1604" s="39"/>
    </row>
    <row r="1605" spans="1:14" s="25" customFormat="1" ht="13.35" customHeight="1">
      <c r="A1605" s="39"/>
      <c r="B1605" s="39"/>
      <c r="C1605" s="39"/>
      <c r="N1605" s="39"/>
    </row>
    <row r="1606" spans="1:14" s="25" customFormat="1" ht="13.35" customHeight="1">
      <c r="A1606" s="39"/>
      <c r="B1606" s="39"/>
      <c r="C1606" s="39"/>
      <c r="N1606" s="39"/>
    </row>
    <row r="1607" spans="1:14" s="25" customFormat="1" ht="13.35" customHeight="1">
      <c r="A1607" s="39"/>
      <c r="B1607" s="39"/>
      <c r="C1607" s="39"/>
      <c r="N1607" s="39"/>
    </row>
    <row r="1608" spans="1:14" s="25" customFormat="1" ht="13.35" customHeight="1">
      <c r="A1608" s="39"/>
      <c r="B1608" s="39"/>
      <c r="C1608" s="39"/>
      <c r="N1608" s="39"/>
    </row>
    <row r="1609" spans="1:14" s="25" customFormat="1" ht="13.35" customHeight="1">
      <c r="A1609" s="39"/>
      <c r="B1609" s="39"/>
      <c r="C1609" s="39"/>
      <c r="N1609" s="39"/>
    </row>
    <row r="1610" spans="1:14" s="25" customFormat="1" ht="13.35" customHeight="1">
      <c r="A1610" s="39"/>
      <c r="B1610" s="39"/>
      <c r="C1610" s="39"/>
      <c r="N1610" s="39"/>
    </row>
    <row r="1611" spans="1:14" s="25" customFormat="1" ht="13.35" customHeight="1">
      <c r="A1611" s="39"/>
      <c r="B1611" s="39"/>
      <c r="C1611" s="39"/>
      <c r="N1611" s="39"/>
    </row>
    <row r="1612" spans="1:14" s="25" customFormat="1" ht="13.35" customHeight="1">
      <c r="A1612" s="39"/>
      <c r="B1612" s="39"/>
      <c r="C1612" s="39"/>
      <c r="N1612" s="39"/>
    </row>
    <row r="1613" spans="1:14" s="25" customFormat="1" ht="13.35" customHeight="1">
      <c r="A1613" s="39"/>
      <c r="B1613" s="39"/>
      <c r="C1613" s="39"/>
      <c r="N1613" s="39"/>
    </row>
    <row r="1614" spans="1:14" s="25" customFormat="1" ht="13.35" customHeight="1">
      <c r="A1614" s="39"/>
      <c r="B1614" s="39"/>
      <c r="C1614" s="39"/>
      <c r="N1614" s="39"/>
    </row>
    <row r="1615" spans="1:14" s="25" customFormat="1" ht="13.35" customHeight="1">
      <c r="A1615" s="39"/>
      <c r="B1615" s="39"/>
      <c r="C1615" s="39"/>
      <c r="N1615" s="39"/>
    </row>
    <row r="1616" spans="1:14" s="25" customFormat="1" ht="13.35" customHeight="1">
      <c r="A1616" s="39"/>
      <c r="B1616" s="39"/>
      <c r="C1616" s="39"/>
      <c r="N1616" s="39"/>
    </row>
    <row r="1617" spans="1:14" s="25" customFormat="1" ht="13.35" customHeight="1">
      <c r="A1617" s="39"/>
      <c r="B1617" s="39"/>
      <c r="C1617" s="39"/>
      <c r="N1617" s="39"/>
    </row>
    <row r="1618" spans="1:14" s="25" customFormat="1" ht="13.35" customHeight="1">
      <c r="A1618" s="39"/>
      <c r="B1618" s="39"/>
      <c r="C1618" s="39"/>
      <c r="N1618" s="39"/>
    </row>
    <row r="1619" spans="1:14" s="25" customFormat="1" ht="13.35" customHeight="1">
      <c r="A1619" s="39"/>
      <c r="B1619" s="39"/>
      <c r="C1619" s="39"/>
      <c r="N1619" s="39"/>
    </row>
    <row r="1620" spans="1:14" s="25" customFormat="1" ht="13.35" customHeight="1">
      <c r="A1620" s="39"/>
      <c r="B1620" s="39"/>
      <c r="C1620" s="39"/>
      <c r="N1620" s="39"/>
    </row>
    <row r="1621" spans="1:14" s="25" customFormat="1" ht="13.35" customHeight="1">
      <c r="A1621" s="39"/>
      <c r="B1621" s="39"/>
      <c r="C1621" s="39"/>
      <c r="N1621" s="39"/>
    </row>
    <row r="1622" spans="1:14" s="25" customFormat="1" ht="13.35" customHeight="1">
      <c r="A1622" s="39"/>
      <c r="B1622" s="39"/>
      <c r="C1622" s="39"/>
      <c r="N1622" s="39"/>
    </row>
    <row r="1623" spans="1:14" s="25" customFormat="1" ht="13.35" customHeight="1">
      <c r="A1623" s="39"/>
      <c r="B1623" s="39"/>
      <c r="C1623" s="39"/>
      <c r="N1623" s="39"/>
    </row>
    <row r="1624" spans="1:14" s="25" customFormat="1" ht="13.35" customHeight="1">
      <c r="A1624" s="39"/>
      <c r="B1624" s="39"/>
      <c r="C1624" s="39"/>
      <c r="N1624" s="39"/>
    </row>
    <row r="1625" spans="1:14" s="25" customFormat="1" ht="13.35" customHeight="1">
      <c r="A1625" s="39"/>
      <c r="B1625" s="39"/>
      <c r="C1625" s="39"/>
      <c r="N1625" s="39"/>
    </row>
    <row r="1626" spans="1:14" s="25" customFormat="1" ht="13.35" customHeight="1">
      <c r="A1626" s="39"/>
      <c r="B1626" s="39"/>
      <c r="C1626" s="39"/>
      <c r="N1626" s="39"/>
    </row>
    <row r="1627" spans="1:14" s="25" customFormat="1" ht="13.35" customHeight="1">
      <c r="A1627" s="39"/>
      <c r="B1627" s="39"/>
      <c r="C1627" s="39"/>
      <c r="N1627" s="39"/>
    </row>
    <row r="1628" spans="1:14" s="25" customFormat="1" ht="13.35" customHeight="1">
      <c r="A1628" s="39"/>
      <c r="B1628" s="39"/>
      <c r="C1628" s="39"/>
      <c r="N1628" s="39"/>
    </row>
    <row r="1629" spans="1:14" s="25" customFormat="1" ht="13.35" customHeight="1">
      <c r="A1629" s="39"/>
      <c r="B1629" s="39"/>
      <c r="C1629" s="39"/>
      <c r="N1629" s="39"/>
    </row>
    <row r="1630" spans="1:14" s="25" customFormat="1" ht="13.35" customHeight="1">
      <c r="A1630" s="39"/>
      <c r="B1630" s="39"/>
      <c r="C1630" s="39"/>
      <c r="N1630" s="39"/>
    </row>
    <row r="1631" spans="1:14" s="25" customFormat="1" ht="13.35" customHeight="1">
      <c r="A1631" s="39"/>
      <c r="B1631" s="39"/>
      <c r="C1631" s="39"/>
      <c r="N1631" s="39"/>
    </row>
    <row r="1632" spans="1:14" s="25" customFormat="1" ht="13.35" customHeight="1">
      <c r="A1632" s="39"/>
      <c r="B1632" s="39"/>
      <c r="C1632" s="39"/>
      <c r="N1632" s="39"/>
    </row>
    <row r="1633" spans="1:14" s="25" customFormat="1" ht="13.35" customHeight="1">
      <c r="A1633" s="39"/>
      <c r="B1633" s="39"/>
      <c r="C1633" s="39"/>
      <c r="N1633" s="39"/>
    </row>
    <row r="1634" spans="1:14" s="25" customFormat="1" ht="13.35" customHeight="1">
      <c r="A1634" s="39"/>
      <c r="B1634" s="39"/>
      <c r="C1634" s="39"/>
      <c r="N1634" s="39"/>
    </row>
    <row r="1635" spans="1:14" s="25" customFormat="1" ht="13.35" customHeight="1">
      <c r="A1635" s="39"/>
      <c r="B1635" s="39"/>
      <c r="C1635" s="39"/>
      <c r="N1635" s="39"/>
    </row>
    <row r="1636" spans="1:14" s="25" customFormat="1" ht="13.35" customHeight="1">
      <c r="A1636" s="39"/>
      <c r="B1636" s="39"/>
      <c r="C1636" s="39"/>
      <c r="N1636" s="39"/>
    </row>
    <row r="1637" spans="1:14" s="25" customFormat="1" ht="13.35" customHeight="1">
      <c r="A1637" s="39"/>
      <c r="B1637" s="39"/>
      <c r="C1637" s="39"/>
      <c r="N1637" s="39"/>
    </row>
    <row r="1638" spans="1:14" s="25" customFormat="1" ht="13.35" customHeight="1">
      <c r="A1638" s="39"/>
      <c r="B1638" s="39"/>
      <c r="C1638" s="39"/>
      <c r="N1638" s="39"/>
    </row>
    <row r="1639" spans="1:14" s="25" customFormat="1" ht="13.35" customHeight="1">
      <c r="A1639" s="39"/>
      <c r="B1639" s="39"/>
      <c r="C1639" s="39"/>
      <c r="N1639" s="39"/>
    </row>
    <row r="1640" spans="1:14" s="25" customFormat="1" ht="13.35" customHeight="1">
      <c r="A1640" s="39"/>
      <c r="B1640" s="39"/>
      <c r="C1640" s="39"/>
      <c r="N1640" s="39"/>
    </row>
    <row r="1641" spans="1:14" s="25" customFormat="1" ht="13.35" customHeight="1">
      <c r="A1641" s="39"/>
      <c r="B1641" s="39"/>
      <c r="C1641" s="39"/>
      <c r="N1641" s="39"/>
    </row>
    <row r="1642" spans="1:14" s="25" customFormat="1" ht="13.35" customHeight="1">
      <c r="A1642" s="39"/>
      <c r="B1642" s="39"/>
      <c r="C1642" s="39"/>
      <c r="N1642" s="39"/>
    </row>
    <row r="1643" spans="1:14" s="25" customFormat="1" ht="13.35" customHeight="1">
      <c r="A1643" s="39"/>
      <c r="B1643" s="39"/>
      <c r="C1643" s="39"/>
      <c r="N1643" s="39"/>
    </row>
    <row r="1644" spans="1:14" s="25" customFormat="1" ht="13.35" customHeight="1">
      <c r="A1644" s="39"/>
      <c r="B1644" s="39"/>
      <c r="C1644" s="39"/>
      <c r="N1644" s="39"/>
    </row>
    <row r="1645" spans="1:14" s="25" customFormat="1" ht="13.35" customHeight="1">
      <c r="A1645" s="39"/>
      <c r="B1645" s="39"/>
      <c r="C1645" s="39"/>
      <c r="N1645" s="39"/>
    </row>
    <row r="1646" spans="1:14" s="25" customFormat="1" ht="13.35" customHeight="1">
      <c r="A1646" s="39"/>
      <c r="B1646" s="39"/>
      <c r="C1646" s="39"/>
      <c r="N1646" s="39"/>
    </row>
    <row r="1647" spans="1:14" s="25" customFormat="1" ht="13.35" customHeight="1">
      <c r="A1647" s="39"/>
      <c r="B1647" s="39"/>
      <c r="C1647" s="39"/>
      <c r="N1647" s="39"/>
    </row>
    <row r="1648" spans="1:14" s="25" customFormat="1" ht="13.35" customHeight="1">
      <c r="A1648" s="39"/>
      <c r="B1648" s="39"/>
      <c r="C1648" s="39"/>
      <c r="N1648" s="39"/>
    </row>
    <row r="1649" spans="1:14" s="25" customFormat="1" ht="13.35" customHeight="1">
      <c r="A1649" s="39"/>
      <c r="B1649" s="39"/>
      <c r="C1649" s="39"/>
      <c r="N1649" s="39"/>
    </row>
    <row r="1650" spans="1:14" s="25" customFormat="1" ht="13.35" customHeight="1">
      <c r="A1650" s="39"/>
      <c r="B1650" s="39"/>
      <c r="C1650" s="39"/>
      <c r="N1650" s="39"/>
    </row>
    <row r="1651" spans="1:14" s="25" customFormat="1" ht="13.35" customHeight="1">
      <c r="A1651" s="39"/>
      <c r="B1651" s="39"/>
      <c r="C1651" s="39"/>
      <c r="N1651" s="39"/>
    </row>
    <row r="1652" spans="1:14" s="25" customFormat="1" ht="13.35" customHeight="1">
      <c r="A1652" s="39"/>
      <c r="B1652" s="39"/>
      <c r="C1652" s="39"/>
      <c r="N1652" s="39"/>
    </row>
    <row r="1653" spans="1:14" s="25" customFormat="1" ht="13.35" customHeight="1">
      <c r="A1653" s="39"/>
      <c r="B1653" s="39"/>
      <c r="C1653" s="39"/>
      <c r="N1653" s="39"/>
    </row>
    <row r="1654" spans="1:14" s="25" customFormat="1" ht="13.35" customHeight="1">
      <c r="A1654" s="39"/>
      <c r="B1654" s="39"/>
      <c r="C1654" s="39"/>
      <c r="N1654" s="39"/>
    </row>
    <row r="1655" spans="1:14" s="25" customFormat="1" ht="13.35" customHeight="1">
      <c r="A1655" s="39"/>
      <c r="B1655" s="39"/>
      <c r="C1655" s="39"/>
      <c r="N1655" s="39"/>
    </row>
    <row r="1656" spans="1:14" s="25" customFormat="1" ht="13.35" customHeight="1">
      <c r="A1656" s="39"/>
      <c r="B1656" s="39"/>
      <c r="C1656" s="39"/>
      <c r="N1656" s="39"/>
    </row>
    <row r="1657" spans="1:14" s="25" customFormat="1" ht="13.35" customHeight="1">
      <c r="A1657" s="39"/>
      <c r="B1657" s="39"/>
      <c r="C1657" s="39"/>
      <c r="N1657" s="39"/>
    </row>
    <row r="1658" spans="1:14" s="25" customFormat="1" ht="13.35" customHeight="1">
      <c r="A1658" s="39"/>
      <c r="B1658" s="39"/>
      <c r="C1658" s="39"/>
      <c r="N1658" s="39"/>
    </row>
    <row r="1659" spans="1:14" s="25" customFormat="1" ht="13.35" customHeight="1">
      <c r="A1659" s="39"/>
      <c r="B1659" s="39"/>
      <c r="C1659" s="39"/>
      <c r="N1659" s="39"/>
    </row>
    <row r="1660" spans="1:14" s="25" customFormat="1" ht="13.35" customHeight="1">
      <c r="A1660" s="39"/>
      <c r="B1660" s="39"/>
      <c r="C1660" s="39"/>
      <c r="N1660" s="39"/>
    </row>
    <row r="1661" spans="1:14" s="25" customFormat="1" ht="13.35" customHeight="1">
      <c r="A1661" s="39"/>
      <c r="B1661" s="39"/>
      <c r="C1661" s="39"/>
      <c r="N1661" s="39"/>
    </row>
    <row r="1662" spans="1:14" s="25" customFormat="1" ht="13.35" customHeight="1">
      <c r="A1662" s="39"/>
      <c r="B1662" s="39"/>
      <c r="C1662" s="39"/>
      <c r="N1662" s="39"/>
    </row>
    <row r="1663" spans="1:14" s="25" customFormat="1" ht="13.35" customHeight="1">
      <c r="A1663" s="39"/>
      <c r="B1663" s="39"/>
      <c r="C1663" s="39"/>
      <c r="N1663" s="39"/>
    </row>
    <row r="1664" spans="1:14" s="25" customFormat="1" ht="13.35" customHeight="1">
      <c r="A1664" s="39"/>
      <c r="B1664" s="39"/>
      <c r="C1664" s="39"/>
      <c r="N1664" s="39"/>
    </row>
    <row r="1665" spans="1:14" s="25" customFormat="1" ht="13.35" customHeight="1">
      <c r="A1665" s="39"/>
      <c r="B1665" s="39"/>
      <c r="C1665" s="39"/>
      <c r="N1665" s="39"/>
    </row>
    <row r="1666" spans="1:14" s="25" customFormat="1" ht="13.35" customHeight="1">
      <c r="A1666" s="39"/>
      <c r="B1666" s="39"/>
      <c r="C1666" s="39"/>
      <c r="N1666" s="39"/>
    </row>
    <row r="1667" spans="1:14" s="25" customFormat="1" ht="13.35" customHeight="1">
      <c r="A1667" s="39"/>
      <c r="B1667" s="39"/>
      <c r="C1667" s="39"/>
      <c r="N1667" s="39"/>
    </row>
    <row r="1668" spans="1:14" s="25" customFormat="1" ht="13.35" customHeight="1">
      <c r="A1668" s="39"/>
      <c r="B1668" s="39"/>
      <c r="C1668" s="39"/>
      <c r="N1668" s="39"/>
    </row>
    <row r="1669" spans="1:14" s="25" customFormat="1" ht="13.35" customHeight="1">
      <c r="A1669" s="39"/>
      <c r="B1669" s="39"/>
      <c r="C1669" s="39"/>
      <c r="N1669" s="39"/>
    </row>
    <row r="1670" spans="1:14" s="25" customFormat="1" ht="13.35" customHeight="1">
      <c r="A1670" s="39"/>
      <c r="B1670" s="39"/>
      <c r="C1670" s="39"/>
      <c r="N1670" s="39"/>
    </row>
    <row r="1671" spans="1:14" s="25" customFormat="1" ht="13.35" customHeight="1">
      <c r="A1671" s="39"/>
      <c r="B1671" s="39"/>
      <c r="C1671" s="39"/>
      <c r="N1671" s="39"/>
    </row>
    <row r="1672" spans="1:14" s="25" customFormat="1" ht="13.35" customHeight="1">
      <c r="A1672" s="39"/>
      <c r="B1672" s="39"/>
      <c r="C1672" s="39"/>
      <c r="N1672" s="39"/>
    </row>
    <row r="1673" spans="1:14" s="25" customFormat="1" ht="13.35" customHeight="1">
      <c r="A1673" s="39"/>
      <c r="B1673" s="39"/>
      <c r="C1673" s="39"/>
      <c r="N1673" s="39"/>
    </row>
    <row r="1674" spans="1:14" s="25" customFormat="1" ht="13.35" customHeight="1">
      <c r="A1674" s="39"/>
      <c r="B1674" s="39"/>
      <c r="C1674" s="39"/>
      <c r="N1674" s="39"/>
    </row>
    <row r="1675" spans="1:14" s="25" customFormat="1" ht="13.35" customHeight="1">
      <c r="A1675" s="39"/>
      <c r="B1675" s="39"/>
      <c r="C1675" s="39"/>
      <c r="N1675" s="39"/>
    </row>
    <row r="1676" spans="1:14" s="25" customFormat="1" ht="13.35" customHeight="1">
      <c r="A1676" s="39"/>
      <c r="B1676" s="39"/>
      <c r="C1676" s="39"/>
      <c r="N1676" s="39"/>
    </row>
    <row r="1677" spans="1:14" s="25" customFormat="1" ht="13.35" customHeight="1">
      <c r="A1677" s="39"/>
      <c r="B1677" s="39"/>
      <c r="C1677" s="39"/>
      <c r="N1677" s="39"/>
    </row>
    <row r="1678" spans="1:14" s="25" customFormat="1" ht="13.35" customHeight="1">
      <c r="A1678" s="39"/>
      <c r="B1678" s="39"/>
      <c r="C1678" s="39"/>
      <c r="N1678" s="39"/>
    </row>
    <row r="1679" spans="1:14" s="25" customFormat="1" ht="13.35" customHeight="1">
      <c r="A1679" s="39"/>
      <c r="B1679" s="39"/>
      <c r="C1679" s="39"/>
      <c r="N1679" s="39"/>
    </row>
    <row r="1680" spans="1:14" s="25" customFormat="1" ht="13.35" customHeight="1">
      <c r="A1680" s="39"/>
      <c r="B1680" s="39"/>
      <c r="C1680" s="39"/>
      <c r="N1680" s="39"/>
    </row>
    <row r="1681" spans="1:14" s="25" customFormat="1" ht="13.35" customHeight="1">
      <c r="A1681" s="39"/>
      <c r="B1681" s="39"/>
      <c r="C1681" s="39"/>
      <c r="N1681" s="39"/>
    </row>
    <row r="1682" spans="1:14" s="25" customFormat="1" ht="13.35" customHeight="1">
      <c r="A1682" s="39"/>
      <c r="B1682" s="39"/>
      <c r="C1682" s="39"/>
      <c r="N1682" s="39"/>
    </row>
    <row r="1683" spans="1:14" s="25" customFormat="1" ht="13.35" customHeight="1">
      <c r="A1683" s="39"/>
      <c r="B1683" s="39"/>
      <c r="C1683" s="39"/>
      <c r="N1683" s="39"/>
    </row>
    <row r="1684" spans="1:14" s="25" customFormat="1" ht="13.35" customHeight="1">
      <c r="A1684" s="39"/>
      <c r="B1684" s="39"/>
      <c r="C1684" s="39"/>
      <c r="N1684" s="39"/>
    </row>
    <row r="1685" spans="1:14" s="25" customFormat="1" ht="13.35" customHeight="1">
      <c r="A1685" s="39"/>
      <c r="B1685" s="39"/>
      <c r="C1685" s="39"/>
      <c r="N1685" s="39"/>
    </row>
    <row r="1686" spans="1:14" s="25" customFormat="1" ht="13.35" customHeight="1">
      <c r="A1686" s="39"/>
      <c r="B1686" s="39"/>
      <c r="C1686" s="39"/>
      <c r="N1686" s="39"/>
    </row>
    <row r="1687" spans="1:14" s="25" customFormat="1" ht="13.35" customHeight="1">
      <c r="A1687" s="39"/>
      <c r="B1687" s="39"/>
      <c r="C1687" s="39"/>
      <c r="N1687" s="39"/>
    </row>
    <row r="1688" spans="1:14" s="25" customFormat="1" ht="13.35" customHeight="1">
      <c r="A1688" s="39"/>
      <c r="B1688" s="39"/>
      <c r="C1688" s="39"/>
      <c r="N1688" s="39"/>
    </row>
    <row r="1689" spans="1:14" s="25" customFormat="1" ht="13.35" customHeight="1">
      <c r="A1689" s="39"/>
      <c r="B1689" s="39"/>
      <c r="C1689" s="39"/>
      <c r="N1689" s="39"/>
    </row>
    <row r="1690" spans="1:14" s="25" customFormat="1" ht="13.35" customHeight="1">
      <c r="A1690" s="39"/>
      <c r="B1690" s="39"/>
      <c r="C1690" s="39"/>
      <c r="N1690" s="39"/>
    </row>
    <row r="1691" spans="1:14" s="25" customFormat="1" ht="13.35" customHeight="1">
      <c r="A1691" s="39"/>
      <c r="B1691" s="39"/>
      <c r="C1691" s="39"/>
      <c r="N1691" s="39"/>
    </row>
    <row r="1692" spans="1:14" s="25" customFormat="1" ht="13.35" customHeight="1">
      <c r="A1692" s="39"/>
      <c r="B1692" s="39"/>
      <c r="C1692" s="39"/>
      <c r="N1692" s="39"/>
    </row>
    <row r="1693" spans="1:14" s="25" customFormat="1" ht="13.35" customHeight="1">
      <c r="A1693" s="39"/>
      <c r="B1693" s="39"/>
      <c r="C1693" s="39"/>
      <c r="N1693" s="39"/>
    </row>
    <row r="1694" spans="1:14" s="25" customFormat="1" ht="13.35" customHeight="1">
      <c r="A1694" s="39"/>
      <c r="B1694" s="39"/>
      <c r="C1694" s="39"/>
      <c r="N1694" s="39"/>
    </row>
    <row r="1695" spans="1:14" s="25" customFormat="1" ht="13.35" customHeight="1">
      <c r="A1695" s="39"/>
      <c r="B1695" s="39"/>
      <c r="C1695" s="39"/>
      <c r="N1695" s="39"/>
    </row>
    <row r="1696" spans="1:14" s="25" customFormat="1" ht="13.35" customHeight="1">
      <c r="A1696" s="39"/>
      <c r="B1696" s="39"/>
      <c r="C1696" s="39"/>
      <c r="N1696" s="39"/>
    </row>
    <row r="1697" spans="1:14" s="25" customFormat="1" ht="13.35" customHeight="1">
      <c r="A1697" s="39"/>
      <c r="B1697" s="39"/>
      <c r="C1697" s="39"/>
      <c r="N1697" s="39"/>
    </row>
    <row r="1698" spans="1:14" s="25" customFormat="1" ht="13.35" customHeight="1">
      <c r="A1698" s="39"/>
      <c r="B1698" s="39"/>
      <c r="C1698" s="39"/>
      <c r="N1698" s="39"/>
    </row>
    <row r="1699" spans="1:14" s="25" customFormat="1" ht="13.35" customHeight="1">
      <c r="A1699" s="39"/>
      <c r="B1699" s="39"/>
      <c r="C1699" s="39"/>
      <c r="N1699" s="39"/>
    </row>
    <row r="1700" spans="1:14" s="25" customFormat="1" ht="13.35" customHeight="1">
      <c r="A1700" s="39"/>
      <c r="B1700" s="39"/>
      <c r="C1700" s="39"/>
      <c r="N1700" s="39"/>
    </row>
    <row r="1701" spans="1:14" s="25" customFormat="1" ht="13.35" customHeight="1">
      <c r="A1701" s="39"/>
      <c r="B1701" s="39"/>
      <c r="C1701" s="39"/>
      <c r="N1701" s="39"/>
    </row>
    <row r="1702" spans="1:14" s="25" customFormat="1" ht="13.35" customHeight="1">
      <c r="A1702" s="39"/>
      <c r="B1702" s="39"/>
      <c r="C1702" s="39"/>
      <c r="N1702" s="39"/>
    </row>
    <row r="1703" spans="1:14" s="25" customFormat="1" ht="13.35" customHeight="1">
      <c r="A1703" s="39"/>
      <c r="B1703" s="39"/>
      <c r="C1703" s="39"/>
      <c r="N1703" s="39"/>
    </row>
    <row r="1704" spans="1:14" s="25" customFormat="1" ht="13.35" customHeight="1">
      <c r="A1704" s="39"/>
      <c r="B1704" s="39"/>
      <c r="C1704" s="39"/>
      <c r="N1704" s="39"/>
    </row>
    <row r="1705" spans="1:14" s="25" customFormat="1" ht="13.35" customHeight="1">
      <c r="A1705" s="39"/>
      <c r="B1705" s="39"/>
      <c r="C1705" s="39"/>
      <c r="N1705" s="39"/>
    </row>
    <row r="1706" spans="1:14" s="25" customFormat="1" ht="13.35" customHeight="1">
      <c r="A1706" s="39"/>
      <c r="B1706" s="39"/>
      <c r="C1706" s="39"/>
      <c r="N1706" s="39"/>
    </row>
    <row r="1707" spans="1:14" s="25" customFormat="1" ht="13.35" customHeight="1">
      <c r="A1707" s="39"/>
      <c r="B1707" s="39"/>
      <c r="C1707" s="39"/>
      <c r="N1707" s="39"/>
    </row>
    <row r="1708" spans="1:14" s="25" customFormat="1" ht="13.35" customHeight="1">
      <c r="A1708" s="39"/>
      <c r="B1708" s="39"/>
      <c r="C1708" s="39"/>
      <c r="N1708" s="39"/>
    </row>
    <row r="1709" spans="1:14" s="25" customFormat="1" ht="13.35" customHeight="1">
      <c r="A1709" s="39"/>
      <c r="B1709" s="39"/>
      <c r="C1709" s="39"/>
      <c r="N1709" s="39"/>
    </row>
    <row r="1710" spans="1:14" s="25" customFormat="1" ht="13.35" customHeight="1">
      <c r="A1710" s="39"/>
      <c r="B1710" s="39"/>
      <c r="C1710" s="39"/>
      <c r="N1710" s="39"/>
    </row>
    <row r="1711" spans="1:14" s="25" customFormat="1" ht="13.35" customHeight="1">
      <c r="A1711" s="39"/>
      <c r="B1711" s="39"/>
      <c r="C1711" s="39"/>
      <c r="N1711" s="39"/>
    </row>
    <row r="1712" spans="1:14" s="25" customFormat="1" ht="13.35" customHeight="1">
      <c r="A1712" s="39"/>
      <c r="B1712" s="39"/>
      <c r="C1712" s="39"/>
      <c r="N1712" s="39"/>
    </row>
    <row r="1713" spans="1:14" s="25" customFormat="1" ht="13.35" customHeight="1">
      <c r="A1713" s="39"/>
      <c r="B1713" s="39"/>
      <c r="C1713" s="39"/>
      <c r="N1713" s="39"/>
    </row>
    <row r="1714" spans="1:14" s="25" customFormat="1" ht="13.35" customHeight="1">
      <c r="A1714" s="39"/>
      <c r="B1714" s="39"/>
      <c r="C1714" s="39"/>
      <c r="N1714" s="39"/>
    </row>
    <row r="1715" spans="1:14" s="25" customFormat="1" ht="13.35" customHeight="1">
      <c r="A1715" s="39"/>
      <c r="B1715" s="39"/>
      <c r="C1715" s="39"/>
      <c r="N1715" s="39"/>
    </row>
    <row r="1716" spans="1:14" s="25" customFormat="1" ht="13.35" customHeight="1">
      <c r="A1716" s="39"/>
      <c r="B1716" s="39"/>
      <c r="C1716" s="39"/>
      <c r="N1716" s="39"/>
    </row>
    <row r="1717" spans="1:14" s="25" customFormat="1" ht="13.35" customHeight="1">
      <c r="A1717" s="39"/>
      <c r="B1717" s="39"/>
      <c r="C1717" s="39"/>
      <c r="N1717" s="39"/>
    </row>
    <row r="1718" spans="1:14" s="25" customFormat="1" ht="13.35" customHeight="1">
      <c r="A1718" s="39"/>
      <c r="B1718" s="39"/>
      <c r="C1718" s="39"/>
      <c r="N1718" s="39"/>
    </row>
    <row r="1719" spans="1:14" s="25" customFormat="1" ht="13.35" customHeight="1">
      <c r="A1719" s="39"/>
      <c r="B1719" s="39"/>
      <c r="C1719" s="39"/>
      <c r="N1719" s="39"/>
    </row>
    <row r="1720" spans="1:14" s="25" customFormat="1" ht="13.35" customHeight="1">
      <c r="A1720" s="39"/>
      <c r="B1720" s="39"/>
      <c r="C1720" s="39"/>
      <c r="N1720" s="39"/>
    </row>
    <row r="1721" spans="1:14" s="25" customFormat="1" ht="13.35" customHeight="1">
      <c r="A1721" s="39"/>
      <c r="B1721" s="39"/>
      <c r="C1721" s="39"/>
      <c r="N1721" s="39"/>
    </row>
    <row r="1722" spans="1:14" s="25" customFormat="1" ht="13.35" customHeight="1">
      <c r="A1722" s="39"/>
      <c r="B1722" s="39"/>
      <c r="C1722" s="39"/>
      <c r="N1722" s="39"/>
    </row>
    <row r="1723" spans="1:14" s="25" customFormat="1" ht="13.35" customHeight="1">
      <c r="A1723" s="39"/>
      <c r="B1723" s="39"/>
      <c r="C1723" s="39"/>
      <c r="N1723" s="39"/>
    </row>
    <row r="1724" spans="1:14" s="25" customFormat="1" ht="13.35" customHeight="1">
      <c r="A1724" s="39"/>
      <c r="B1724" s="39"/>
      <c r="C1724" s="39"/>
      <c r="N1724" s="39"/>
    </row>
    <row r="1725" spans="1:14" s="25" customFormat="1" ht="13.35" customHeight="1">
      <c r="A1725" s="39"/>
      <c r="B1725" s="39"/>
      <c r="C1725" s="39"/>
      <c r="N1725" s="39"/>
    </row>
    <row r="1726" spans="1:14" s="25" customFormat="1" ht="13.35" customHeight="1">
      <c r="A1726" s="39"/>
      <c r="B1726" s="39"/>
      <c r="C1726" s="39"/>
      <c r="N1726" s="39"/>
    </row>
    <row r="1727" spans="1:14" s="25" customFormat="1" ht="13.35" customHeight="1">
      <c r="A1727" s="39"/>
      <c r="B1727" s="39"/>
      <c r="C1727" s="39"/>
      <c r="N1727" s="39"/>
    </row>
    <row r="1728" spans="1:14" s="25" customFormat="1" ht="13.35" customHeight="1">
      <c r="A1728" s="39"/>
      <c r="B1728" s="39"/>
      <c r="C1728" s="39"/>
      <c r="N1728" s="39"/>
    </row>
    <row r="1729" spans="1:14" s="25" customFormat="1" ht="13.35" customHeight="1">
      <c r="A1729" s="39"/>
      <c r="B1729" s="39"/>
      <c r="C1729" s="39"/>
      <c r="N1729" s="39"/>
    </row>
    <row r="1730" spans="1:14" s="25" customFormat="1" ht="13.35" customHeight="1">
      <c r="A1730" s="39"/>
      <c r="B1730" s="39"/>
      <c r="C1730" s="39"/>
      <c r="N1730" s="39"/>
    </row>
    <row r="1731" spans="1:14" s="25" customFormat="1" ht="13.35" customHeight="1">
      <c r="A1731" s="39"/>
      <c r="B1731" s="39"/>
      <c r="C1731" s="39"/>
      <c r="N1731" s="39"/>
    </row>
    <row r="1732" spans="1:14" s="25" customFormat="1" ht="13.35" customHeight="1">
      <c r="A1732" s="39"/>
      <c r="B1732" s="39"/>
      <c r="C1732" s="39"/>
      <c r="N1732" s="39"/>
    </row>
    <row r="1733" spans="1:14" s="25" customFormat="1" ht="13.35" customHeight="1">
      <c r="A1733" s="39"/>
      <c r="B1733" s="39"/>
      <c r="C1733" s="39"/>
      <c r="N1733" s="39"/>
    </row>
    <row r="1734" spans="1:14" s="25" customFormat="1" ht="13.35" customHeight="1">
      <c r="A1734" s="39"/>
      <c r="B1734" s="39"/>
      <c r="C1734" s="39"/>
      <c r="N1734" s="39"/>
    </row>
    <row r="1735" spans="1:14" s="25" customFormat="1" ht="13.35" customHeight="1">
      <c r="A1735" s="39"/>
      <c r="B1735" s="39"/>
      <c r="C1735" s="39"/>
      <c r="N1735" s="39"/>
    </row>
    <row r="1736" spans="1:14" s="25" customFormat="1" ht="13.35" customHeight="1">
      <c r="A1736" s="39"/>
      <c r="B1736" s="39"/>
      <c r="C1736" s="39"/>
      <c r="N1736" s="39"/>
    </row>
    <row r="1737" spans="1:14" s="25" customFormat="1" ht="13.35" customHeight="1">
      <c r="A1737" s="39"/>
      <c r="B1737" s="39"/>
      <c r="C1737" s="39"/>
      <c r="N1737" s="39"/>
    </row>
    <row r="1738" spans="1:14" s="25" customFormat="1" ht="13.35" customHeight="1">
      <c r="A1738" s="39"/>
      <c r="B1738" s="39"/>
      <c r="C1738" s="39"/>
      <c r="N1738" s="39"/>
    </row>
    <row r="1739" spans="1:14" s="25" customFormat="1" ht="13.35" customHeight="1">
      <c r="A1739" s="39"/>
      <c r="B1739" s="39"/>
      <c r="C1739" s="39"/>
      <c r="N1739" s="39"/>
    </row>
    <row r="1740" spans="1:14" s="25" customFormat="1" ht="13.35" customHeight="1">
      <c r="A1740" s="39"/>
      <c r="B1740" s="39"/>
      <c r="C1740" s="39"/>
      <c r="N1740" s="39"/>
    </row>
    <row r="1741" spans="1:14" s="25" customFormat="1" ht="13.35" customHeight="1">
      <c r="A1741" s="39"/>
      <c r="B1741" s="39"/>
      <c r="C1741" s="39"/>
      <c r="N1741" s="39"/>
    </row>
    <row r="1742" spans="1:14" s="25" customFormat="1" ht="13.35" customHeight="1">
      <c r="A1742" s="39"/>
      <c r="B1742" s="39"/>
      <c r="C1742" s="39"/>
      <c r="N1742" s="39"/>
    </row>
    <row r="1743" spans="1:14" s="25" customFormat="1" ht="13.35" customHeight="1">
      <c r="A1743" s="39"/>
      <c r="B1743" s="39"/>
      <c r="C1743" s="39"/>
      <c r="N1743" s="39"/>
    </row>
    <row r="1744" spans="1:14" s="25" customFormat="1" ht="13.35" customHeight="1">
      <c r="A1744" s="39"/>
      <c r="B1744" s="39"/>
      <c r="C1744" s="39"/>
      <c r="N1744" s="39"/>
    </row>
    <row r="1745" spans="1:14" s="25" customFormat="1" ht="13.35" customHeight="1">
      <c r="A1745" s="39"/>
      <c r="B1745" s="39"/>
      <c r="C1745" s="39"/>
      <c r="N1745" s="39"/>
    </row>
    <row r="1746" spans="1:14" s="25" customFormat="1" ht="13.35" customHeight="1">
      <c r="A1746" s="39"/>
      <c r="B1746" s="39"/>
      <c r="C1746" s="39"/>
      <c r="N1746" s="39"/>
    </row>
    <row r="1747" spans="1:14" s="25" customFormat="1" ht="13.35" customHeight="1">
      <c r="A1747" s="39"/>
      <c r="B1747" s="39"/>
      <c r="C1747" s="39"/>
      <c r="N1747" s="39"/>
    </row>
    <row r="1748" spans="1:14" s="25" customFormat="1" ht="13.35" customHeight="1">
      <c r="A1748" s="39"/>
      <c r="B1748" s="39"/>
      <c r="C1748" s="39"/>
      <c r="N1748" s="39"/>
    </row>
    <row r="1749" spans="1:14" s="25" customFormat="1" ht="13.35" customHeight="1">
      <c r="A1749" s="39"/>
      <c r="B1749" s="39"/>
      <c r="C1749" s="39"/>
      <c r="N1749" s="39"/>
    </row>
    <row r="1750" spans="1:14" s="25" customFormat="1" ht="13.35" customHeight="1">
      <c r="A1750" s="39"/>
      <c r="B1750" s="39"/>
      <c r="C1750" s="39"/>
      <c r="N1750" s="39"/>
    </row>
    <row r="1751" spans="1:14" s="25" customFormat="1" ht="13.35" customHeight="1">
      <c r="A1751" s="39"/>
      <c r="B1751" s="39"/>
      <c r="C1751" s="39"/>
      <c r="N1751" s="39"/>
    </row>
    <row r="1752" spans="1:14" s="25" customFormat="1" ht="13.35" customHeight="1">
      <c r="A1752" s="39"/>
      <c r="B1752" s="39"/>
      <c r="C1752" s="39"/>
      <c r="N1752" s="39"/>
    </row>
    <row r="1753" spans="1:14" s="25" customFormat="1" ht="13.35" customHeight="1">
      <c r="A1753" s="39"/>
      <c r="B1753" s="39"/>
      <c r="C1753" s="39"/>
      <c r="N1753" s="39"/>
    </row>
    <row r="1754" spans="1:14" s="25" customFormat="1" ht="13.35" customHeight="1">
      <c r="A1754" s="39"/>
      <c r="B1754" s="39"/>
      <c r="C1754" s="39"/>
      <c r="N1754" s="39"/>
    </row>
    <row r="1755" spans="1:14" s="25" customFormat="1" ht="13.35" customHeight="1">
      <c r="A1755" s="39"/>
      <c r="B1755" s="39"/>
      <c r="C1755" s="39"/>
      <c r="N1755" s="39"/>
    </row>
    <row r="1756" spans="1:14" s="25" customFormat="1" ht="13.35" customHeight="1">
      <c r="A1756" s="39"/>
      <c r="B1756" s="39"/>
      <c r="C1756" s="39"/>
      <c r="N1756" s="39"/>
    </row>
    <row r="1757" spans="1:14" s="25" customFormat="1" ht="13.35" customHeight="1">
      <c r="A1757" s="39"/>
      <c r="B1757" s="39"/>
      <c r="C1757" s="39"/>
      <c r="N1757" s="39"/>
    </row>
    <row r="1758" spans="1:14" s="25" customFormat="1" ht="13.35" customHeight="1">
      <c r="A1758" s="39"/>
      <c r="B1758" s="39"/>
      <c r="C1758" s="39"/>
      <c r="N1758" s="39"/>
    </row>
    <row r="1759" spans="1:14" s="25" customFormat="1" ht="13.35" customHeight="1">
      <c r="A1759" s="39"/>
      <c r="B1759" s="39"/>
      <c r="C1759" s="39"/>
      <c r="N1759" s="39"/>
    </row>
    <row r="1760" spans="1:14" s="25" customFormat="1" ht="13.35" customHeight="1">
      <c r="A1760" s="39"/>
      <c r="B1760" s="39"/>
      <c r="C1760" s="39"/>
      <c r="N1760" s="39"/>
    </row>
    <row r="1761" spans="1:14" s="25" customFormat="1" ht="13.35" customHeight="1">
      <c r="A1761" s="39"/>
      <c r="B1761" s="39"/>
      <c r="C1761" s="39"/>
      <c r="N1761" s="39"/>
    </row>
    <row r="1762" spans="1:14" s="25" customFormat="1" ht="13.35" customHeight="1">
      <c r="A1762" s="39"/>
      <c r="B1762" s="39"/>
      <c r="C1762" s="39"/>
      <c r="N1762" s="39"/>
    </row>
    <row r="1763" spans="1:14" s="25" customFormat="1" ht="13.35" customHeight="1">
      <c r="A1763" s="39"/>
      <c r="B1763" s="39"/>
      <c r="C1763" s="39"/>
      <c r="N1763" s="39"/>
    </row>
    <row r="1764" spans="1:14" s="25" customFormat="1" ht="13.35" customHeight="1">
      <c r="A1764" s="39"/>
      <c r="B1764" s="39"/>
      <c r="C1764" s="39"/>
      <c r="N1764" s="39"/>
    </row>
    <row r="1765" spans="1:14" s="25" customFormat="1" ht="13.35" customHeight="1">
      <c r="A1765" s="39"/>
      <c r="B1765" s="39"/>
      <c r="C1765" s="39"/>
      <c r="N1765" s="39"/>
    </row>
    <row r="1766" spans="1:14" s="25" customFormat="1" ht="13.35" customHeight="1">
      <c r="A1766" s="39"/>
      <c r="B1766" s="39"/>
      <c r="C1766" s="39"/>
      <c r="N1766" s="39"/>
    </row>
    <row r="1767" spans="1:14" s="25" customFormat="1" ht="13.35" customHeight="1">
      <c r="A1767" s="39"/>
      <c r="B1767" s="39"/>
      <c r="C1767" s="39"/>
      <c r="N1767" s="39"/>
    </row>
    <row r="1768" spans="1:14" s="25" customFormat="1" ht="13.35" customHeight="1">
      <c r="A1768" s="39"/>
      <c r="B1768" s="39"/>
      <c r="C1768" s="39"/>
      <c r="N1768" s="39"/>
    </row>
    <row r="1769" spans="1:14" s="25" customFormat="1" ht="13.35" customHeight="1">
      <c r="A1769" s="39"/>
      <c r="B1769" s="39"/>
      <c r="C1769" s="39"/>
      <c r="N1769" s="39"/>
    </row>
    <row r="1770" spans="1:14" s="25" customFormat="1" ht="13.35" customHeight="1">
      <c r="A1770" s="39"/>
      <c r="B1770" s="39"/>
      <c r="C1770" s="39"/>
      <c r="N1770" s="39"/>
    </row>
    <row r="1771" spans="1:14" s="25" customFormat="1" ht="13.35" customHeight="1">
      <c r="A1771" s="39"/>
      <c r="B1771" s="39"/>
      <c r="C1771" s="39"/>
      <c r="N1771" s="39"/>
    </row>
    <row r="1772" spans="1:14" s="25" customFormat="1" ht="13.35" customHeight="1">
      <c r="A1772" s="39"/>
      <c r="B1772" s="39"/>
      <c r="C1772" s="39"/>
      <c r="N1772" s="39"/>
    </row>
    <row r="1773" spans="1:14" s="25" customFormat="1" ht="13.35" customHeight="1">
      <c r="A1773" s="39"/>
      <c r="B1773" s="39"/>
      <c r="C1773" s="39"/>
      <c r="N1773" s="39"/>
    </row>
    <row r="1774" spans="1:14" s="25" customFormat="1" ht="13.35" customHeight="1">
      <c r="A1774" s="39"/>
      <c r="B1774" s="39"/>
      <c r="C1774" s="39"/>
      <c r="N1774" s="39"/>
    </row>
    <row r="1775" spans="1:14" s="25" customFormat="1" ht="13.35" customHeight="1">
      <c r="A1775" s="39"/>
      <c r="B1775" s="39"/>
      <c r="C1775" s="39"/>
      <c r="N1775" s="39"/>
    </row>
    <row r="1776" spans="1:14" s="25" customFormat="1" ht="13.35" customHeight="1">
      <c r="A1776" s="39"/>
      <c r="B1776" s="39"/>
      <c r="C1776" s="39"/>
      <c r="N1776" s="39"/>
    </row>
    <row r="1777" spans="1:14" s="25" customFormat="1" ht="13.35" customHeight="1">
      <c r="A1777" s="39"/>
      <c r="B1777" s="39"/>
      <c r="C1777" s="39"/>
      <c r="N1777" s="39"/>
    </row>
    <row r="1778" spans="1:14" s="25" customFormat="1" ht="13.35" customHeight="1">
      <c r="A1778" s="39"/>
      <c r="B1778" s="39"/>
      <c r="C1778" s="39"/>
      <c r="N1778" s="39"/>
    </row>
    <row r="1779" spans="1:14" s="25" customFormat="1" ht="13.35" customHeight="1">
      <c r="A1779" s="39"/>
      <c r="B1779" s="39"/>
      <c r="C1779" s="39"/>
      <c r="N1779" s="39"/>
    </row>
    <row r="1780" spans="1:14" s="25" customFormat="1" ht="13.35" customHeight="1">
      <c r="A1780" s="39"/>
      <c r="B1780" s="39"/>
      <c r="C1780" s="39"/>
      <c r="N1780" s="39"/>
    </row>
    <row r="1781" spans="1:14" s="25" customFormat="1" ht="13.35" customHeight="1">
      <c r="A1781" s="39"/>
      <c r="B1781" s="39"/>
      <c r="C1781" s="39"/>
      <c r="N1781" s="39"/>
    </row>
    <row r="1782" spans="1:14" s="25" customFormat="1" ht="13.35" customHeight="1">
      <c r="A1782" s="39"/>
      <c r="B1782" s="39"/>
      <c r="C1782" s="39"/>
      <c r="N1782" s="39"/>
    </row>
    <row r="1783" spans="1:14" s="25" customFormat="1" ht="13.35" customHeight="1">
      <c r="A1783" s="39"/>
      <c r="B1783" s="39"/>
      <c r="C1783" s="39"/>
      <c r="N1783" s="39"/>
    </row>
    <row r="1784" spans="1:14" s="25" customFormat="1" ht="13.35" customHeight="1">
      <c r="A1784" s="39"/>
      <c r="B1784" s="39"/>
      <c r="C1784" s="39"/>
      <c r="N1784" s="39"/>
    </row>
    <row r="1785" spans="1:14" s="25" customFormat="1" ht="13.35" customHeight="1">
      <c r="A1785" s="39"/>
      <c r="B1785" s="39"/>
      <c r="C1785" s="39"/>
      <c r="N1785" s="39"/>
    </row>
    <row r="1786" spans="1:14" s="25" customFormat="1" ht="13.35" customHeight="1">
      <c r="A1786" s="39"/>
      <c r="B1786" s="39"/>
      <c r="C1786" s="39"/>
      <c r="N1786" s="39"/>
    </row>
    <row r="1787" spans="1:14" s="25" customFormat="1" ht="13.35" customHeight="1">
      <c r="A1787" s="39"/>
      <c r="B1787" s="39"/>
      <c r="C1787" s="39"/>
      <c r="N1787" s="39"/>
    </row>
    <row r="1788" spans="1:14" s="25" customFormat="1" ht="13.35" customHeight="1">
      <c r="A1788" s="39"/>
      <c r="B1788" s="39"/>
      <c r="C1788" s="39"/>
      <c r="N1788" s="39"/>
    </row>
    <row r="1789" spans="1:14" s="25" customFormat="1" ht="13.35" customHeight="1">
      <c r="A1789" s="39"/>
      <c r="B1789" s="39"/>
      <c r="C1789" s="39"/>
      <c r="N1789" s="39"/>
    </row>
    <row r="1790" spans="1:14" s="25" customFormat="1" ht="13.35" customHeight="1">
      <c r="A1790" s="39"/>
      <c r="B1790" s="39"/>
      <c r="C1790" s="39"/>
      <c r="N1790" s="39"/>
    </row>
    <row r="1791" spans="1:14" s="25" customFormat="1" ht="13.35" customHeight="1">
      <c r="A1791" s="39"/>
      <c r="B1791" s="39"/>
      <c r="C1791" s="39"/>
      <c r="N1791" s="39"/>
    </row>
    <row r="1792" spans="1:14" s="25" customFormat="1" ht="13.35" customHeight="1">
      <c r="A1792" s="39"/>
      <c r="B1792" s="39"/>
      <c r="C1792" s="39"/>
      <c r="N1792" s="39"/>
    </row>
    <row r="1793" spans="1:14" s="25" customFormat="1" ht="13.35" customHeight="1">
      <c r="A1793" s="39"/>
      <c r="B1793" s="39"/>
      <c r="C1793" s="39"/>
      <c r="N1793" s="39"/>
    </row>
    <row r="1794" spans="1:14" s="25" customFormat="1" ht="13.35" customHeight="1">
      <c r="A1794" s="39"/>
      <c r="B1794" s="39"/>
      <c r="C1794" s="39"/>
      <c r="N1794" s="39"/>
    </row>
    <row r="1795" spans="1:14" s="25" customFormat="1" ht="13.35" customHeight="1">
      <c r="A1795" s="39"/>
      <c r="B1795" s="39"/>
      <c r="C1795" s="39"/>
      <c r="N1795" s="39"/>
    </row>
    <row r="1796" spans="1:14" s="25" customFormat="1" ht="13.35" customHeight="1">
      <c r="A1796" s="39"/>
      <c r="B1796" s="39"/>
      <c r="C1796" s="39"/>
      <c r="N1796" s="39"/>
    </row>
    <row r="1797" spans="1:14" s="25" customFormat="1" ht="13.35" customHeight="1">
      <c r="A1797" s="39"/>
      <c r="B1797" s="39"/>
      <c r="C1797" s="39"/>
      <c r="N1797" s="39"/>
    </row>
    <row r="1798" spans="1:14" s="25" customFormat="1" ht="13.35" customHeight="1">
      <c r="A1798" s="39"/>
      <c r="B1798" s="39"/>
      <c r="C1798" s="39"/>
      <c r="N1798" s="39"/>
    </row>
    <row r="1799" spans="1:14" s="25" customFormat="1" ht="13.35" customHeight="1">
      <c r="A1799" s="39"/>
      <c r="B1799" s="39"/>
      <c r="C1799" s="39"/>
      <c r="N1799" s="39"/>
    </row>
    <row r="1800" spans="1:14" s="25" customFormat="1" ht="13.35" customHeight="1">
      <c r="A1800" s="39"/>
      <c r="B1800" s="39"/>
      <c r="C1800" s="39"/>
      <c r="N1800" s="39"/>
    </row>
    <row r="1801" spans="1:14" s="25" customFormat="1" ht="13.35" customHeight="1">
      <c r="A1801" s="39"/>
      <c r="B1801" s="39"/>
      <c r="C1801" s="39"/>
      <c r="N1801" s="39"/>
    </row>
    <row r="1802" spans="1:14" s="25" customFormat="1" ht="13.35" customHeight="1">
      <c r="A1802" s="39"/>
      <c r="B1802" s="39"/>
      <c r="C1802" s="39"/>
      <c r="N1802" s="39"/>
    </row>
    <row r="1803" spans="1:14" s="25" customFormat="1" ht="13.35" customHeight="1">
      <c r="A1803" s="39"/>
      <c r="B1803" s="39"/>
      <c r="C1803" s="39"/>
      <c r="N1803" s="39"/>
    </row>
    <row r="1804" spans="1:14" s="25" customFormat="1" ht="13.35" customHeight="1">
      <c r="A1804" s="39"/>
      <c r="B1804" s="39"/>
      <c r="C1804" s="39"/>
      <c r="N1804" s="39"/>
    </row>
    <row r="1805" spans="1:14" s="25" customFormat="1" ht="13.35" customHeight="1">
      <c r="A1805" s="39"/>
      <c r="B1805" s="39"/>
      <c r="C1805" s="39"/>
      <c r="N1805" s="39"/>
    </row>
    <row r="1806" spans="1:14" s="25" customFormat="1" ht="13.35" customHeight="1">
      <c r="A1806" s="39"/>
      <c r="B1806" s="39"/>
      <c r="C1806" s="39"/>
      <c r="N1806" s="39"/>
    </row>
    <row r="1807" spans="1:14" s="25" customFormat="1" ht="13.35" customHeight="1">
      <c r="A1807" s="39"/>
      <c r="B1807" s="39"/>
      <c r="C1807" s="39"/>
      <c r="N1807" s="39"/>
    </row>
    <row r="1808" spans="1:14" s="25" customFormat="1" ht="13.35" customHeight="1">
      <c r="A1808" s="39"/>
      <c r="B1808" s="39"/>
      <c r="C1808" s="39"/>
      <c r="N1808" s="39"/>
    </row>
    <row r="1809" spans="1:14" s="25" customFormat="1" ht="13.35" customHeight="1">
      <c r="A1809" s="39"/>
      <c r="B1809" s="39"/>
      <c r="C1809" s="39"/>
      <c r="N1809" s="39"/>
    </row>
    <row r="1810" spans="1:14" s="25" customFormat="1" ht="13.35" customHeight="1">
      <c r="A1810" s="39"/>
      <c r="B1810" s="39"/>
      <c r="C1810" s="39"/>
      <c r="N1810" s="39"/>
    </row>
    <row r="1811" spans="1:14" s="25" customFormat="1" ht="13.35" customHeight="1">
      <c r="A1811" s="39"/>
      <c r="B1811" s="39"/>
      <c r="C1811" s="39"/>
      <c r="N1811" s="39"/>
    </row>
    <row r="1812" spans="1:14" s="25" customFormat="1" ht="13.35" customHeight="1">
      <c r="A1812" s="39"/>
      <c r="B1812" s="39"/>
      <c r="C1812" s="39"/>
      <c r="N1812" s="39"/>
    </row>
    <row r="1813" spans="1:14" s="25" customFormat="1" ht="13.35" customHeight="1">
      <c r="A1813" s="39"/>
      <c r="B1813" s="39"/>
      <c r="C1813" s="39"/>
      <c r="N1813" s="39"/>
    </row>
    <row r="1814" spans="1:14" s="25" customFormat="1" ht="13.35" customHeight="1">
      <c r="A1814" s="39"/>
      <c r="B1814" s="39"/>
      <c r="C1814" s="39"/>
      <c r="N1814" s="39"/>
    </row>
    <row r="1815" spans="1:14" s="25" customFormat="1" ht="13.35" customHeight="1">
      <c r="A1815" s="39"/>
      <c r="B1815" s="39"/>
      <c r="C1815" s="39"/>
      <c r="N1815" s="39"/>
    </row>
    <row r="1816" spans="1:14" s="25" customFormat="1" ht="13.35" customHeight="1">
      <c r="A1816" s="39"/>
      <c r="B1816" s="39"/>
      <c r="C1816" s="39"/>
      <c r="N1816" s="39"/>
    </row>
    <row r="1817" spans="1:14" s="25" customFormat="1" ht="13.35" customHeight="1">
      <c r="A1817" s="39"/>
      <c r="B1817" s="39"/>
      <c r="C1817" s="39"/>
      <c r="N1817" s="39"/>
    </row>
    <row r="1818" spans="1:14" s="25" customFormat="1" ht="13.35" customHeight="1">
      <c r="A1818" s="39"/>
      <c r="B1818" s="39"/>
      <c r="C1818" s="39"/>
      <c r="N1818" s="39"/>
    </row>
    <row r="1819" spans="1:14" s="25" customFormat="1" ht="13.35" customHeight="1">
      <c r="A1819" s="39"/>
      <c r="B1819" s="39"/>
      <c r="C1819" s="39"/>
      <c r="N1819" s="39"/>
    </row>
    <row r="1820" spans="1:14" s="25" customFormat="1" ht="13.35" customHeight="1">
      <c r="A1820" s="39"/>
      <c r="B1820" s="39"/>
      <c r="C1820" s="39"/>
      <c r="N1820" s="39"/>
    </row>
    <row r="1821" spans="1:14" s="25" customFormat="1" ht="13.35" customHeight="1">
      <c r="A1821" s="39"/>
      <c r="B1821" s="39"/>
      <c r="C1821" s="39"/>
      <c r="N1821" s="39"/>
    </row>
    <row r="1822" spans="1:14" s="25" customFormat="1" ht="13.35" customHeight="1">
      <c r="A1822" s="39"/>
      <c r="B1822" s="39"/>
      <c r="C1822" s="39"/>
      <c r="N1822" s="39"/>
    </row>
    <row r="1823" spans="1:14" s="25" customFormat="1" ht="13.35" customHeight="1">
      <c r="A1823" s="39"/>
      <c r="B1823" s="39"/>
      <c r="C1823" s="39"/>
      <c r="N1823" s="39"/>
    </row>
    <row r="1824" spans="1:14" s="25" customFormat="1" ht="13.35" customHeight="1">
      <c r="A1824" s="39"/>
      <c r="B1824" s="39"/>
      <c r="C1824" s="39"/>
      <c r="N1824" s="39"/>
    </row>
    <row r="1825" spans="1:14" s="25" customFormat="1" ht="13.35" customHeight="1">
      <c r="A1825" s="39"/>
      <c r="B1825" s="39"/>
      <c r="C1825" s="39"/>
      <c r="N1825" s="39"/>
    </row>
    <row r="1826" spans="1:14" s="25" customFormat="1" ht="13.35" customHeight="1">
      <c r="A1826" s="39"/>
      <c r="B1826" s="39"/>
      <c r="C1826" s="39"/>
      <c r="N1826" s="39"/>
    </row>
    <row r="1827" spans="1:14" s="25" customFormat="1" ht="13.35" customHeight="1">
      <c r="A1827" s="39"/>
      <c r="B1827" s="39"/>
      <c r="C1827" s="39"/>
      <c r="N1827" s="39"/>
    </row>
    <row r="1828" spans="1:14" s="25" customFormat="1" ht="13.35" customHeight="1">
      <c r="A1828" s="39"/>
      <c r="B1828" s="39"/>
      <c r="C1828" s="39"/>
      <c r="N1828" s="39"/>
    </row>
    <row r="1829" spans="1:14" s="25" customFormat="1" ht="13.35" customHeight="1">
      <c r="A1829" s="39"/>
      <c r="B1829" s="39"/>
      <c r="C1829" s="39"/>
      <c r="N1829" s="39"/>
    </row>
    <row r="1830" spans="1:14" s="25" customFormat="1" ht="13.35" customHeight="1">
      <c r="A1830" s="39"/>
      <c r="B1830" s="39"/>
      <c r="C1830" s="39"/>
      <c r="N1830" s="39"/>
    </row>
    <row r="1831" spans="1:14" s="25" customFormat="1" ht="13.35" customHeight="1">
      <c r="A1831" s="39"/>
      <c r="B1831" s="39"/>
      <c r="C1831" s="39"/>
      <c r="N1831" s="39"/>
    </row>
    <row r="1832" spans="1:14" s="25" customFormat="1" ht="13.35" customHeight="1">
      <c r="A1832" s="39"/>
      <c r="B1832" s="39"/>
      <c r="C1832" s="39"/>
      <c r="N1832" s="39"/>
    </row>
    <row r="1833" spans="1:14" s="25" customFormat="1" ht="13.35" customHeight="1">
      <c r="A1833" s="39"/>
      <c r="B1833" s="39"/>
      <c r="C1833" s="39"/>
      <c r="N1833" s="39"/>
    </row>
    <row r="1834" spans="1:14" s="25" customFormat="1" ht="13.35" customHeight="1">
      <c r="A1834" s="39"/>
      <c r="B1834" s="39"/>
      <c r="C1834" s="39"/>
      <c r="N1834" s="39"/>
    </row>
    <row r="1835" spans="1:14" s="25" customFormat="1" ht="13.35" customHeight="1">
      <c r="A1835" s="39"/>
      <c r="B1835" s="39"/>
      <c r="C1835" s="39"/>
      <c r="N1835" s="39"/>
    </row>
    <row r="1836" spans="1:14" s="25" customFormat="1" ht="13.35" customHeight="1">
      <c r="A1836" s="39"/>
      <c r="B1836" s="39"/>
      <c r="C1836" s="39"/>
      <c r="N1836" s="39"/>
    </row>
    <row r="1837" spans="1:14" s="25" customFormat="1" ht="13.35" customHeight="1">
      <c r="A1837" s="39"/>
      <c r="B1837" s="39"/>
      <c r="C1837" s="39"/>
      <c r="N1837" s="39"/>
    </row>
    <row r="1838" spans="1:14" s="25" customFormat="1" ht="13.35" customHeight="1">
      <c r="A1838" s="39"/>
      <c r="B1838" s="39"/>
      <c r="C1838" s="39"/>
      <c r="N1838" s="39"/>
    </row>
    <row r="1839" spans="1:14" s="25" customFormat="1" ht="13.35" customHeight="1">
      <c r="A1839" s="39"/>
      <c r="B1839" s="39"/>
      <c r="C1839" s="39"/>
      <c r="N1839" s="39"/>
    </row>
    <row r="1840" spans="1:14" s="25" customFormat="1" ht="13.35" customHeight="1">
      <c r="A1840" s="39"/>
      <c r="B1840" s="39"/>
      <c r="C1840" s="39"/>
      <c r="N1840" s="39"/>
    </row>
    <row r="1841" spans="1:14" s="25" customFormat="1" ht="13.35" customHeight="1">
      <c r="A1841" s="39"/>
      <c r="B1841" s="39"/>
      <c r="C1841" s="39"/>
      <c r="N1841" s="39"/>
    </row>
    <row r="1842" spans="1:14" s="25" customFormat="1" ht="13.35" customHeight="1">
      <c r="A1842" s="39"/>
      <c r="B1842" s="39"/>
      <c r="C1842" s="39"/>
      <c r="N1842" s="39"/>
    </row>
    <row r="1843" spans="1:14" s="25" customFormat="1" ht="13.35" customHeight="1">
      <c r="A1843" s="39"/>
      <c r="B1843" s="39"/>
      <c r="C1843" s="39"/>
      <c r="N1843" s="39"/>
    </row>
    <row r="1844" spans="1:14" s="25" customFormat="1" ht="13.35" customHeight="1">
      <c r="A1844" s="39"/>
      <c r="B1844" s="39"/>
      <c r="C1844" s="39"/>
      <c r="N1844" s="39"/>
    </row>
    <row r="1845" spans="1:14" s="25" customFormat="1" ht="13.35" customHeight="1">
      <c r="A1845" s="39"/>
      <c r="B1845" s="39"/>
      <c r="C1845" s="39"/>
      <c r="N1845" s="39"/>
    </row>
    <row r="1846" spans="1:14" s="25" customFormat="1" ht="13.35" customHeight="1">
      <c r="A1846" s="39"/>
      <c r="B1846" s="39"/>
      <c r="C1846" s="39"/>
      <c r="N1846" s="39"/>
    </row>
    <row r="1847" spans="1:14" s="25" customFormat="1" ht="13.35" customHeight="1">
      <c r="A1847" s="39"/>
      <c r="B1847" s="39"/>
      <c r="C1847" s="39"/>
      <c r="N1847" s="39"/>
    </row>
    <row r="1848" spans="1:14" s="25" customFormat="1" ht="13.35" customHeight="1">
      <c r="A1848" s="39"/>
      <c r="B1848" s="39"/>
      <c r="C1848" s="39"/>
      <c r="N1848" s="39"/>
    </row>
    <row r="1849" spans="1:14" s="25" customFormat="1" ht="13.35" customHeight="1">
      <c r="A1849" s="39"/>
      <c r="B1849" s="39"/>
      <c r="C1849" s="39"/>
      <c r="N1849" s="39"/>
    </row>
    <row r="1850" spans="1:14" s="25" customFormat="1" ht="13.35" customHeight="1">
      <c r="A1850" s="39"/>
      <c r="B1850" s="39"/>
      <c r="C1850" s="39"/>
      <c r="N1850" s="39"/>
    </row>
    <row r="1851" spans="1:14" s="25" customFormat="1" ht="13.35" customHeight="1">
      <c r="A1851" s="39"/>
      <c r="B1851" s="39"/>
      <c r="C1851" s="39"/>
      <c r="N1851" s="39"/>
    </row>
    <row r="1852" spans="1:14" s="25" customFormat="1" ht="13.35" customHeight="1">
      <c r="A1852" s="39"/>
      <c r="B1852" s="39"/>
      <c r="C1852" s="39"/>
      <c r="N1852" s="39"/>
    </row>
    <row r="1853" spans="1:14" s="25" customFormat="1" ht="13.35" customHeight="1">
      <c r="A1853" s="39"/>
      <c r="B1853" s="39"/>
      <c r="C1853" s="39"/>
      <c r="N1853" s="39"/>
    </row>
    <row r="1854" spans="1:14" s="25" customFormat="1" ht="13.35" customHeight="1">
      <c r="A1854" s="39"/>
      <c r="B1854" s="39"/>
      <c r="C1854" s="39"/>
      <c r="N1854" s="39"/>
    </row>
    <row r="1855" spans="1:14" s="25" customFormat="1" ht="13.35" customHeight="1">
      <c r="A1855" s="39"/>
      <c r="B1855" s="39"/>
      <c r="C1855" s="39"/>
      <c r="N1855" s="39"/>
    </row>
    <row r="1856" spans="1:14" s="25" customFormat="1" ht="13.35" customHeight="1">
      <c r="A1856" s="39"/>
      <c r="B1856" s="39"/>
      <c r="C1856" s="39"/>
      <c r="N1856" s="39"/>
    </row>
    <row r="1857" spans="1:14" s="25" customFormat="1" ht="13.35" customHeight="1">
      <c r="A1857" s="39"/>
      <c r="B1857" s="39"/>
      <c r="C1857" s="39"/>
      <c r="N1857" s="39"/>
    </row>
    <row r="1858" spans="1:14" s="25" customFormat="1" ht="13.35" customHeight="1">
      <c r="A1858" s="39"/>
      <c r="B1858" s="39"/>
      <c r="C1858" s="39"/>
      <c r="N1858" s="39"/>
    </row>
    <row r="1859" spans="1:14" s="25" customFormat="1" ht="13.35" customHeight="1">
      <c r="A1859" s="39"/>
      <c r="B1859" s="39"/>
      <c r="C1859" s="39"/>
      <c r="N1859" s="39"/>
    </row>
    <row r="1860" spans="1:14" s="25" customFormat="1" ht="13.35" customHeight="1">
      <c r="A1860" s="39"/>
      <c r="B1860" s="39"/>
      <c r="C1860" s="39"/>
      <c r="N1860" s="39"/>
    </row>
    <row r="1861" spans="1:14" s="25" customFormat="1" ht="13.35" customHeight="1">
      <c r="A1861" s="39"/>
      <c r="B1861" s="39"/>
      <c r="C1861" s="39"/>
      <c r="N1861" s="39"/>
    </row>
    <row r="1862" spans="1:14" s="25" customFormat="1" ht="13.35" customHeight="1">
      <c r="A1862" s="39"/>
      <c r="B1862" s="39"/>
      <c r="C1862" s="39"/>
      <c r="N1862" s="39"/>
    </row>
    <row r="1863" spans="1:14" s="25" customFormat="1" ht="13.35" customHeight="1">
      <c r="A1863" s="39"/>
      <c r="B1863" s="39"/>
      <c r="C1863" s="39"/>
      <c r="N1863" s="39"/>
    </row>
    <row r="1864" spans="1:14" s="25" customFormat="1" ht="13.35" customHeight="1">
      <c r="A1864" s="39"/>
      <c r="B1864" s="39"/>
      <c r="C1864" s="39"/>
      <c r="N1864" s="39"/>
    </row>
    <row r="1865" spans="1:14" s="25" customFormat="1" ht="13.35" customHeight="1">
      <c r="A1865" s="39"/>
      <c r="B1865" s="39"/>
      <c r="C1865" s="39"/>
      <c r="N1865" s="39"/>
    </row>
    <row r="1866" spans="1:14" s="25" customFormat="1" ht="13.35" customHeight="1">
      <c r="A1866" s="39"/>
      <c r="B1866" s="39"/>
      <c r="C1866" s="39"/>
      <c r="N1866" s="39"/>
    </row>
    <row r="1867" spans="1:14" s="25" customFormat="1" ht="13.35" customHeight="1">
      <c r="A1867" s="39"/>
      <c r="B1867" s="39"/>
      <c r="C1867" s="39"/>
      <c r="N1867" s="39"/>
    </row>
    <row r="1868" spans="1:14" s="25" customFormat="1" ht="13.35" customHeight="1">
      <c r="A1868" s="39"/>
      <c r="B1868" s="39"/>
      <c r="C1868" s="39"/>
      <c r="N1868" s="39"/>
    </row>
    <row r="1869" spans="1:14" s="25" customFormat="1" ht="13.35" customHeight="1">
      <c r="A1869" s="39"/>
      <c r="B1869" s="39"/>
      <c r="C1869" s="39"/>
      <c r="N1869" s="39"/>
    </row>
    <row r="1870" spans="1:14" s="25" customFormat="1" ht="13.35" customHeight="1">
      <c r="A1870" s="39"/>
      <c r="B1870" s="39"/>
      <c r="C1870" s="39"/>
      <c r="N1870" s="39"/>
    </row>
    <row r="1871" spans="1:14" s="25" customFormat="1" ht="13.35" customHeight="1">
      <c r="A1871" s="39"/>
      <c r="B1871" s="39"/>
      <c r="C1871" s="39"/>
      <c r="N1871" s="39"/>
    </row>
    <row r="1872" spans="1:14" s="25" customFormat="1" ht="13.35" customHeight="1">
      <c r="A1872" s="39"/>
      <c r="B1872" s="39"/>
      <c r="C1872" s="39"/>
      <c r="N1872" s="39"/>
    </row>
    <row r="1873" spans="1:14" s="25" customFormat="1" ht="13.35" customHeight="1">
      <c r="A1873" s="39"/>
      <c r="B1873" s="39"/>
      <c r="C1873" s="39"/>
      <c r="N1873" s="39"/>
    </row>
    <row r="1874" spans="1:14" s="25" customFormat="1" ht="13.35" customHeight="1">
      <c r="A1874" s="39"/>
      <c r="B1874" s="39"/>
      <c r="C1874" s="39"/>
      <c r="N1874" s="39"/>
    </row>
    <row r="1875" spans="1:14" s="25" customFormat="1" ht="13.35" customHeight="1">
      <c r="A1875" s="39"/>
      <c r="B1875" s="39"/>
      <c r="C1875" s="39"/>
      <c r="N1875" s="39"/>
    </row>
    <row r="1876" spans="1:14" s="25" customFormat="1" ht="13.35" customHeight="1">
      <c r="A1876" s="39"/>
      <c r="B1876" s="39"/>
      <c r="C1876" s="39"/>
      <c r="N1876" s="39"/>
    </row>
    <row r="1877" spans="1:14" s="25" customFormat="1" ht="13.35" customHeight="1">
      <c r="A1877" s="39"/>
      <c r="B1877" s="39"/>
      <c r="C1877" s="39"/>
      <c r="N1877" s="39"/>
    </row>
    <row r="1878" spans="1:14" s="25" customFormat="1" ht="13.35" customHeight="1">
      <c r="A1878" s="39"/>
      <c r="B1878" s="39"/>
      <c r="C1878" s="39"/>
      <c r="N1878" s="39"/>
    </row>
    <row r="1879" spans="1:14" s="25" customFormat="1" ht="13.35" customHeight="1">
      <c r="A1879" s="39"/>
      <c r="B1879" s="39"/>
      <c r="C1879" s="39"/>
      <c r="N1879" s="39"/>
    </row>
    <row r="1880" spans="1:14" s="25" customFormat="1" ht="13.35" customHeight="1">
      <c r="A1880" s="39"/>
      <c r="B1880" s="39"/>
      <c r="C1880" s="39"/>
      <c r="N1880" s="39"/>
    </row>
    <row r="1881" spans="1:14" s="25" customFormat="1" ht="13.35" customHeight="1">
      <c r="A1881" s="39"/>
      <c r="B1881" s="39"/>
      <c r="C1881" s="39"/>
      <c r="N1881" s="39"/>
    </row>
    <row r="1882" spans="1:14" s="25" customFormat="1" ht="13.35" customHeight="1">
      <c r="A1882" s="39"/>
      <c r="B1882" s="39"/>
      <c r="C1882" s="39"/>
      <c r="N1882" s="39"/>
    </row>
    <row r="1883" spans="1:14" s="25" customFormat="1" ht="13.35" customHeight="1">
      <c r="A1883" s="39"/>
      <c r="B1883" s="39"/>
      <c r="C1883" s="39"/>
      <c r="N1883" s="39"/>
    </row>
    <row r="1884" spans="1:14" s="25" customFormat="1" ht="13.35" customHeight="1">
      <c r="A1884" s="39"/>
      <c r="B1884" s="39"/>
      <c r="C1884" s="39"/>
      <c r="N1884" s="39"/>
    </row>
    <row r="1885" spans="1:14" s="25" customFormat="1" ht="13.35" customHeight="1">
      <c r="A1885" s="39"/>
      <c r="B1885" s="39"/>
      <c r="C1885" s="39"/>
      <c r="N1885" s="39"/>
    </row>
    <row r="1886" spans="1:14" s="25" customFormat="1" ht="13.35" customHeight="1">
      <c r="A1886" s="39"/>
      <c r="B1886" s="39"/>
      <c r="C1886" s="39"/>
      <c r="N1886" s="39"/>
    </row>
    <row r="1887" spans="1:14" s="25" customFormat="1" ht="13.35" customHeight="1">
      <c r="A1887" s="39"/>
      <c r="B1887" s="39"/>
      <c r="C1887" s="39"/>
      <c r="N1887" s="39"/>
    </row>
    <row r="1888" spans="1:14" s="25" customFormat="1" ht="13.35" customHeight="1">
      <c r="A1888" s="39"/>
      <c r="B1888" s="39"/>
      <c r="C1888" s="39"/>
      <c r="N1888" s="39"/>
    </row>
    <row r="1889" spans="1:14" s="25" customFormat="1" ht="13.35" customHeight="1">
      <c r="A1889" s="39"/>
      <c r="B1889" s="39"/>
      <c r="C1889" s="39"/>
      <c r="N1889" s="39"/>
    </row>
    <row r="1890" spans="1:14" s="25" customFormat="1" ht="13.35" customHeight="1">
      <c r="A1890" s="39"/>
      <c r="B1890" s="39"/>
      <c r="C1890" s="39"/>
      <c r="N1890" s="39"/>
    </row>
    <row r="1891" spans="1:14" s="25" customFormat="1" ht="13.35" customHeight="1">
      <c r="A1891" s="39"/>
      <c r="B1891" s="39"/>
      <c r="C1891" s="39"/>
      <c r="N1891" s="39"/>
    </row>
    <row r="1892" spans="1:14" s="25" customFormat="1" ht="13.35" customHeight="1">
      <c r="A1892" s="39"/>
      <c r="B1892" s="39"/>
      <c r="C1892" s="39"/>
      <c r="N1892" s="39"/>
    </row>
    <row r="1893" spans="1:14" s="25" customFormat="1" ht="13.35" customHeight="1">
      <c r="A1893" s="39"/>
      <c r="B1893" s="39"/>
      <c r="C1893" s="39"/>
      <c r="N1893" s="39"/>
    </row>
    <row r="1894" spans="1:14" s="25" customFormat="1" ht="13.35" customHeight="1">
      <c r="A1894" s="39"/>
      <c r="B1894" s="39"/>
      <c r="C1894" s="39"/>
      <c r="N1894" s="39"/>
    </row>
    <row r="1895" spans="1:14" s="25" customFormat="1" ht="13.35" customHeight="1">
      <c r="A1895" s="39"/>
      <c r="B1895" s="39"/>
      <c r="C1895" s="39"/>
      <c r="N1895" s="39"/>
    </row>
    <row r="1896" spans="1:14" s="25" customFormat="1" ht="13.35" customHeight="1">
      <c r="A1896" s="39"/>
      <c r="B1896" s="39"/>
      <c r="C1896" s="39"/>
      <c r="N1896" s="39"/>
    </row>
    <row r="1897" spans="1:14" s="25" customFormat="1" ht="13.35" customHeight="1">
      <c r="A1897" s="39"/>
      <c r="B1897" s="39"/>
      <c r="C1897" s="39"/>
      <c r="N1897" s="39"/>
    </row>
    <row r="1898" spans="1:14" s="25" customFormat="1" ht="13.35" customHeight="1">
      <c r="A1898" s="39"/>
      <c r="B1898" s="39"/>
      <c r="C1898" s="39"/>
      <c r="N1898" s="39"/>
    </row>
    <row r="1899" spans="1:14" s="25" customFormat="1" ht="13.35" customHeight="1">
      <c r="A1899" s="39"/>
      <c r="B1899" s="39"/>
      <c r="C1899" s="39"/>
      <c r="N1899" s="39"/>
    </row>
    <row r="1900" spans="1:14" s="25" customFormat="1" ht="13.35" customHeight="1">
      <c r="A1900" s="39"/>
      <c r="B1900" s="39"/>
      <c r="C1900" s="39"/>
      <c r="N1900" s="39"/>
    </row>
    <row r="1901" spans="1:14" s="25" customFormat="1" ht="13.35" customHeight="1">
      <c r="A1901" s="39"/>
      <c r="B1901" s="39"/>
      <c r="C1901" s="39"/>
      <c r="N1901" s="39"/>
    </row>
    <row r="1902" spans="1:14" s="25" customFormat="1" ht="13.35" customHeight="1">
      <c r="A1902" s="39"/>
      <c r="B1902" s="39"/>
      <c r="C1902" s="39"/>
      <c r="N1902" s="39"/>
    </row>
    <row r="1903" spans="1:14" s="25" customFormat="1" ht="13.35" customHeight="1">
      <c r="A1903" s="39"/>
      <c r="B1903" s="39"/>
      <c r="C1903" s="39"/>
      <c r="N1903" s="39"/>
    </row>
    <row r="1904" spans="1:14" s="25" customFormat="1" ht="13.35" customHeight="1">
      <c r="A1904" s="39"/>
      <c r="B1904" s="39"/>
      <c r="C1904" s="39"/>
      <c r="N1904" s="39"/>
    </row>
    <row r="1905" spans="1:14" s="25" customFormat="1" ht="13.35" customHeight="1">
      <c r="A1905" s="39"/>
      <c r="B1905" s="39"/>
      <c r="C1905" s="39"/>
      <c r="N1905" s="39"/>
    </row>
    <row r="1906" spans="1:14" s="25" customFormat="1" ht="13.35" customHeight="1">
      <c r="A1906" s="39"/>
      <c r="B1906" s="39"/>
      <c r="C1906" s="39"/>
      <c r="N1906" s="39"/>
    </row>
    <row r="1907" spans="1:14" s="25" customFormat="1" ht="13.35" customHeight="1">
      <c r="A1907" s="39"/>
      <c r="B1907" s="39"/>
      <c r="C1907" s="39"/>
      <c r="N1907" s="39"/>
    </row>
    <row r="1908" spans="1:14" s="25" customFormat="1" ht="13.35" customHeight="1">
      <c r="A1908" s="39"/>
      <c r="B1908" s="39"/>
      <c r="C1908" s="39"/>
      <c r="N1908" s="39"/>
    </row>
    <row r="1909" spans="1:14" s="25" customFormat="1" ht="13.35" customHeight="1">
      <c r="A1909" s="39"/>
      <c r="B1909" s="39"/>
      <c r="C1909" s="39"/>
      <c r="N1909" s="39"/>
    </row>
    <row r="1910" spans="1:14" s="25" customFormat="1" ht="13.35" customHeight="1">
      <c r="A1910" s="39"/>
      <c r="B1910" s="39"/>
      <c r="C1910" s="39"/>
      <c r="N1910" s="39"/>
    </row>
    <row r="1911" spans="1:14" s="25" customFormat="1" ht="13.35" customHeight="1">
      <c r="A1911" s="39"/>
      <c r="B1911" s="39"/>
      <c r="C1911" s="39"/>
      <c r="N1911" s="39"/>
    </row>
    <row r="1912" spans="1:14" s="25" customFormat="1" ht="13.35" customHeight="1">
      <c r="A1912" s="39"/>
      <c r="B1912" s="39"/>
      <c r="C1912" s="39"/>
      <c r="N1912" s="39"/>
    </row>
    <row r="1913" spans="1:14" s="25" customFormat="1" ht="13.35" customHeight="1">
      <c r="A1913" s="39"/>
      <c r="B1913" s="39"/>
      <c r="C1913" s="39"/>
      <c r="N1913" s="39"/>
    </row>
    <row r="1914" spans="1:14" s="25" customFormat="1" ht="13.35" customHeight="1">
      <c r="A1914" s="39"/>
      <c r="B1914" s="39"/>
      <c r="C1914" s="39"/>
      <c r="N1914" s="39"/>
    </row>
    <row r="1915" spans="1:14" s="25" customFormat="1" ht="13.35" customHeight="1">
      <c r="A1915" s="39"/>
      <c r="B1915" s="39"/>
      <c r="C1915" s="39"/>
      <c r="N1915" s="39"/>
    </row>
    <row r="1916" spans="1:14" s="25" customFormat="1" ht="13.35" customHeight="1">
      <c r="A1916" s="39"/>
      <c r="B1916" s="39"/>
      <c r="C1916" s="39"/>
      <c r="N1916" s="39"/>
    </row>
    <row r="1917" spans="1:14" s="25" customFormat="1" ht="13.35" customHeight="1">
      <c r="A1917" s="39"/>
      <c r="B1917" s="39"/>
      <c r="C1917" s="39"/>
      <c r="N1917" s="39"/>
    </row>
    <row r="1918" spans="1:14" s="25" customFormat="1" ht="13.35" customHeight="1">
      <c r="A1918" s="39"/>
      <c r="B1918" s="39"/>
      <c r="C1918" s="39"/>
      <c r="N1918" s="39"/>
    </row>
    <row r="1919" spans="1:14" s="25" customFormat="1" ht="13.35" customHeight="1">
      <c r="A1919" s="39"/>
      <c r="B1919" s="39"/>
      <c r="C1919" s="39"/>
      <c r="N1919" s="39"/>
    </row>
    <row r="1920" spans="1:14" s="25" customFormat="1" ht="13.35" customHeight="1">
      <c r="A1920" s="39"/>
      <c r="B1920" s="39"/>
      <c r="C1920" s="39"/>
      <c r="N1920" s="39"/>
    </row>
    <row r="1921" spans="1:14" s="25" customFormat="1" ht="13.35" customHeight="1">
      <c r="A1921" s="39"/>
      <c r="B1921" s="39"/>
      <c r="C1921" s="39"/>
      <c r="N1921" s="39"/>
    </row>
    <row r="1922" spans="1:14" s="25" customFormat="1" ht="13.35" customHeight="1">
      <c r="A1922" s="39"/>
      <c r="B1922" s="39"/>
      <c r="C1922" s="39"/>
      <c r="N1922" s="39"/>
    </row>
    <row r="1923" spans="1:14" s="25" customFormat="1" ht="13.35" customHeight="1">
      <c r="A1923" s="39"/>
      <c r="B1923" s="39"/>
      <c r="C1923" s="39"/>
      <c r="N1923" s="39"/>
    </row>
    <row r="1924" spans="1:14" s="25" customFormat="1" ht="13.35" customHeight="1">
      <c r="A1924" s="39"/>
      <c r="B1924" s="39"/>
      <c r="C1924" s="39"/>
      <c r="N1924" s="39"/>
    </row>
    <row r="1925" spans="1:14" s="25" customFormat="1" ht="13.35" customHeight="1">
      <c r="A1925" s="39"/>
      <c r="B1925" s="39"/>
      <c r="C1925" s="39"/>
      <c r="N1925" s="39"/>
    </row>
    <row r="1926" spans="1:14" s="25" customFormat="1" ht="13.35" customHeight="1">
      <c r="A1926" s="39"/>
      <c r="B1926" s="39"/>
      <c r="C1926" s="39"/>
      <c r="N1926" s="39"/>
    </row>
    <row r="1927" spans="1:14" s="25" customFormat="1" ht="13.35" customHeight="1">
      <c r="A1927" s="39"/>
      <c r="B1927" s="39"/>
      <c r="C1927" s="39"/>
      <c r="N1927" s="39"/>
    </row>
    <row r="1928" spans="1:14" s="25" customFormat="1" ht="13.35" customHeight="1">
      <c r="A1928" s="39"/>
      <c r="B1928" s="39"/>
      <c r="C1928" s="39"/>
      <c r="N1928" s="39"/>
    </row>
    <row r="1929" spans="1:14" s="25" customFormat="1" ht="13.35" customHeight="1">
      <c r="A1929" s="39"/>
      <c r="B1929" s="39"/>
      <c r="C1929" s="39"/>
      <c r="N1929" s="39"/>
    </row>
    <row r="1930" spans="1:14" s="25" customFormat="1" ht="13.35" customHeight="1">
      <c r="A1930" s="39"/>
      <c r="B1930" s="39"/>
      <c r="C1930" s="39"/>
      <c r="N1930" s="39"/>
    </row>
    <row r="1931" spans="1:14" s="25" customFormat="1" ht="13.35" customHeight="1">
      <c r="A1931" s="39"/>
      <c r="B1931" s="39"/>
      <c r="C1931" s="39"/>
      <c r="N1931" s="39"/>
    </row>
    <row r="1932" spans="1:14" s="25" customFormat="1" ht="13.35" customHeight="1">
      <c r="A1932" s="39"/>
      <c r="B1932" s="39"/>
      <c r="C1932" s="39"/>
      <c r="N1932" s="39"/>
    </row>
    <row r="1933" spans="1:14" s="25" customFormat="1" ht="13.35" customHeight="1">
      <c r="A1933" s="39"/>
      <c r="B1933" s="39"/>
      <c r="C1933" s="39"/>
      <c r="N1933" s="39"/>
    </row>
    <row r="1934" spans="1:14" s="25" customFormat="1" ht="13.35" customHeight="1">
      <c r="A1934" s="39"/>
      <c r="B1934" s="39"/>
      <c r="C1934" s="39"/>
      <c r="N1934" s="39"/>
    </row>
    <row r="1935" spans="1:14" s="25" customFormat="1" ht="13.35" customHeight="1">
      <c r="A1935" s="39"/>
      <c r="B1935" s="39"/>
      <c r="C1935" s="39"/>
      <c r="N1935" s="39"/>
    </row>
    <row r="1936" spans="1:14" s="25" customFormat="1" ht="13.35" customHeight="1">
      <c r="A1936" s="39"/>
      <c r="B1936" s="39"/>
      <c r="C1936" s="39"/>
      <c r="N1936" s="39"/>
    </row>
    <row r="1937" spans="1:14" s="25" customFormat="1" ht="13.35" customHeight="1">
      <c r="A1937" s="39"/>
      <c r="B1937" s="39"/>
      <c r="C1937" s="39"/>
      <c r="N1937" s="39"/>
    </row>
    <row r="1938" spans="1:14" s="25" customFormat="1" ht="13.35" customHeight="1">
      <c r="A1938" s="39"/>
      <c r="B1938" s="39"/>
      <c r="C1938" s="39"/>
      <c r="N1938" s="39"/>
    </row>
    <row r="1939" spans="1:14" s="25" customFormat="1" ht="13.35" customHeight="1">
      <c r="A1939" s="39"/>
      <c r="B1939" s="39"/>
      <c r="C1939" s="39"/>
      <c r="N1939" s="39"/>
    </row>
    <row r="1940" spans="1:14" s="25" customFormat="1" ht="13.35" customHeight="1">
      <c r="A1940" s="39"/>
      <c r="B1940" s="39"/>
      <c r="C1940" s="39"/>
      <c r="N1940" s="39"/>
    </row>
    <row r="1941" spans="1:14" s="25" customFormat="1" ht="13.35" customHeight="1">
      <c r="A1941" s="39"/>
      <c r="B1941" s="39"/>
      <c r="C1941" s="39"/>
      <c r="N1941" s="39"/>
    </row>
    <row r="1942" spans="1:14" s="25" customFormat="1" ht="13.35" customHeight="1">
      <c r="A1942" s="39"/>
      <c r="B1942" s="39"/>
      <c r="C1942" s="39"/>
      <c r="N1942" s="39"/>
    </row>
    <row r="1943" spans="1:14" s="25" customFormat="1" ht="13.35" customHeight="1">
      <c r="A1943" s="39"/>
      <c r="B1943" s="39"/>
      <c r="C1943" s="39"/>
      <c r="N1943" s="39"/>
    </row>
    <row r="1944" spans="1:14" s="25" customFormat="1" ht="13.35" customHeight="1">
      <c r="A1944" s="39"/>
      <c r="B1944" s="39"/>
      <c r="C1944" s="39"/>
      <c r="N1944" s="39"/>
    </row>
    <row r="1945" spans="1:14" s="25" customFormat="1" ht="13.35" customHeight="1">
      <c r="A1945" s="39"/>
      <c r="B1945" s="39"/>
      <c r="C1945" s="39"/>
      <c r="N1945" s="39"/>
    </row>
    <row r="1946" spans="1:14" s="25" customFormat="1" ht="13.35" customHeight="1">
      <c r="A1946" s="39"/>
      <c r="B1946" s="39"/>
      <c r="C1946" s="39"/>
      <c r="N1946" s="39"/>
    </row>
    <row r="1947" spans="1:14" s="25" customFormat="1" ht="13.35" customHeight="1">
      <c r="A1947" s="39"/>
      <c r="B1947" s="39"/>
      <c r="C1947" s="39"/>
      <c r="N1947" s="39"/>
    </row>
    <row r="1948" spans="1:14" s="25" customFormat="1" ht="13.35" customHeight="1">
      <c r="A1948" s="39"/>
      <c r="B1948" s="39"/>
      <c r="C1948" s="39"/>
      <c r="N1948" s="39"/>
    </row>
    <row r="1949" spans="1:14" s="25" customFormat="1" ht="13.35" customHeight="1">
      <c r="A1949" s="39"/>
      <c r="B1949" s="39"/>
      <c r="C1949" s="39"/>
      <c r="N1949" s="39"/>
    </row>
    <row r="1950" spans="1:14" s="25" customFormat="1" ht="13.35" customHeight="1">
      <c r="A1950" s="39"/>
      <c r="B1950" s="39"/>
      <c r="C1950" s="39"/>
      <c r="N1950" s="39"/>
    </row>
    <row r="1951" spans="1:14" s="25" customFormat="1" ht="13.35" customHeight="1">
      <c r="A1951" s="39"/>
      <c r="B1951" s="39"/>
      <c r="C1951" s="39"/>
      <c r="N1951" s="39"/>
    </row>
    <row r="1952" spans="1:14" s="25" customFormat="1" ht="13.35" customHeight="1">
      <c r="A1952" s="39"/>
      <c r="B1952" s="39"/>
      <c r="C1952" s="39"/>
      <c r="N1952" s="39"/>
    </row>
    <row r="1953" spans="1:14" s="25" customFormat="1" ht="13.35" customHeight="1">
      <c r="A1953" s="39"/>
      <c r="B1953" s="39"/>
      <c r="C1953" s="39"/>
      <c r="N1953" s="39"/>
    </row>
    <row r="1954" spans="1:14" s="25" customFormat="1" ht="13.35" customHeight="1">
      <c r="A1954" s="39"/>
      <c r="B1954" s="39"/>
      <c r="C1954" s="39"/>
      <c r="N1954" s="39"/>
    </row>
    <row r="1955" spans="1:14" s="25" customFormat="1" ht="13.35" customHeight="1">
      <c r="A1955" s="39"/>
      <c r="B1955" s="39"/>
      <c r="C1955" s="39"/>
      <c r="N1955" s="39"/>
    </row>
    <row r="1956" spans="1:14" s="25" customFormat="1" ht="13.35" customHeight="1">
      <c r="A1956" s="39"/>
      <c r="B1956" s="39"/>
      <c r="C1956" s="39"/>
      <c r="N1956" s="39"/>
    </row>
    <row r="1957" spans="1:14" s="25" customFormat="1" ht="13.35" customHeight="1">
      <c r="A1957" s="39"/>
      <c r="B1957" s="39"/>
      <c r="C1957" s="39"/>
      <c r="N1957" s="39"/>
    </row>
    <row r="1958" spans="1:14" s="25" customFormat="1" ht="13.35" customHeight="1">
      <c r="A1958" s="39"/>
      <c r="B1958" s="39"/>
      <c r="C1958" s="39"/>
      <c r="N1958" s="39"/>
    </row>
    <row r="1959" spans="1:14" s="25" customFormat="1" ht="13.35" customHeight="1">
      <c r="A1959" s="39"/>
      <c r="B1959" s="39"/>
      <c r="C1959" s="39"/>
      <c r="N1959" s="39"/>
    </row>
    <row r="1960" spans="1:14" s="25" customFormat="1" ht="13.35" customHeight="1">
      <c r="A1960" s="39"/>
      <c r="B1960" s="39"/>
      <c r="C1960" s="39"/>
      <c r="N1960" s="39"/>
    </row>
    <row r="1961" spans="1:14" s="25" customFormat="1" ht="13.35" customHeight="1">
      <c r="A1961" s="39"/>
      <c r="B1961" s="39"/>
      <c r="C1961" s="39"/>
      <c r="N1961" s="39"/>
    </row>
    <row r="1962" spans="1:14" s="25" customFormat="1" ht="13.35" customHeight="1">
      <c r="A1962" s="39"/>
      <c r="B1962" s="39"/>
      <c r="C1962" s="39"/>
      <c r="N1962" s="39"/>
    </row>
    <row r="1963" spans="1:14" s="25" customFormat="1" ht="13.35" customHeight="1">
      <c r="A1963" s="39"/>
      <c r="B1963" s="39"/>
      <c r="C1963" s="39"/>
      <c r="N1963" s="39"/>
    </row>
    <row r="1964" spans="1:14" s="25" customFormat="1" ht="13.35" customHeight="1">
      <c r="A1964" s="39"/>
      <c r="B1964" s="39"/>
      <c r="C1964" s="39"/>
      <c r="N1964" s="39"/>
    </row>
    <row r="1965" spans="1:14" s="25" customFormat="1" ht="13.35" customHeight="1">
      <c r="A1965" s="39"/>
      <c r="B1965" s="39"/>
      <c r="C1965" s="39"/>
      <c r="N1965" s="39"/>
    </row>
    <row r="1966" spans="1:14" s="25" customFormat="1" ht="13.35" customHeight="1">
      <c r="A1966" s="39"/>
      <c r="B1966" s="39"/>
      <c r="C1966" s="39"/>
      <c r="N1966" s="39"/>
    </row>
    <row r="1967" spans="1:14" s="25" customFormat="1" ht="13.35" customHeight="1">
      <c r="A1967" s="39"/>
      <c r="B1967" s="39"/>
      <c r="C1967" s="39"/>
      <c r="N1967" s="39"/>
    </row>
    <row r="1968" spans="1:14" s="25" customFormat="1" ht="13.35" customHeight="1">
      <c r="A1968" s="39"/>
      <c r="B1968" s="39"/>
      <c r="C1968" s="39"/>
      <c r="N1968" s="39"/>
    </row>
    <row r="1969" spans="1:14" s="25" customFormat="1" ht="13.35" customHeight="1">
      <c r="A1969" s="39"/>
      <c r="B1969" s="39"/>
      <c r="C1969" s="39"/>
      <c r="N1969" s="39"/>
    </row>
    <row r="1970" spans="1:14" s="25" customFormat="1" ht="13.35" customHeight="1">
      <c r="A1970" s="39"/>
      <c r="B1970" s="39"/>
      <c r="C1970" s="39"/>
      <c r="N1970" s="39"/>
    </row>
    <row r="1971" spans="1:14" s="25" customFormat="1" ht="13.35" customHeight="1">
      <c r="A1971" s="39"/>
      <c r="B1971" s="39"/>
      <c r="C1971" s="39"/>
      <c r="N1971" s="39"/>
    </row>
    <row r="1972" spans="1:14" s="25" customFormat="1" ht="13.35" customHeight="1">
      <c r="A1972" s="39"/>
      <c r="B1972" s="39"/>
      <c r="C1972" s="39"/>
      <c r="N1972" s="39"/>
    </row>
    <row r="1973" spans="1:14" s="25" customFormat="1" ht="13.35" customHeight="1">
      <c r="A1973" s="39"/>
      <c r="B1973" s="39"/>
      <c r="C1973" s="39"/>
      <c r="N1973" s="39"/>
    </row>
    <row r="1974" spans="1:14" s="25" customFormat="1" ht="13.35" customHeight="1">
      <c r="A1974" s="39"/>
      <c r="B1974" s="39"/>
      <c r="C1974" s="39"/>
      <c r="N1974" s="39"/>
    </row>
    <row r="1975" spans="1:14" s="25" customFormat="1" ht="13.35" customHeight="1">
      <c r="A1975" s="39"/>
      <c r="B1975" s="39"/>
      <c r="C1975" s="39"/>
      <c r="N1975" s="39"/>
    </row>
    <row r="1976" spans="1:14" s="25" customFormat="1" ht="13.35" customHeight="1">
      <c r="A1976" s="39"/>
      <c r="B1976" s="39"/>
      <c r="C1976" s="39"/>
      <c r="N1976" s="39"/>
    </row>
    <row r="1977" spans="1:14" s="25" customFormat="1" ht="13.35" customHeight="1">
      <c r="A1977" s="39"/>
      <c r="B1977" s="39"/>
      <c r="C1977" s="39"/>
      <c r="N1977" s="39"/>
    </row>
    <row r="1978" spans="1:14" s="25" customFormat="1" ht="13.35" customHeight="1">
      <c r="A1978" s="39"/>
      <c r="B1978" s="39"/>
      <c r="C1978" s="39"/>
      <c r="N1978" s="39"/>
    </row>
    <row r="1979" spans="1:14" s="25" customFormat="1" ht="13.35" customHeight="1">
      <c r="A1979" s="39"/>
      <c r="B1979" s="39"/>
      <c r="C1979" s="39"/>
      <c r="N1979" s="39"/>
    </row>
    <row r="1980" spans="1:14" s="25" customFormat="1" ht="13.35" customHeight="1">
      <c r="A1980" s="39"/>
      <c r="B1980" s="39"/>
      <c r="C1980" s="39"/>
      <c r="N1980" s="39"/>
    </row>
    <row r="1981" spans="1:14" s="25" customFormat="1" ht="13.35" customHeight="1">
      <c r="A1981" s="39"/>
      <c r="B1981" s="39"/>
      <c r="C1981" s="39"/>
      <c r="N1981" s="39"/>
    </row>
    <row r="1982" spans="1:14" s="25" customFormat="1" ht="13.35" customHeight="1">
      <c r="A1982" s="39"/>
      <c r="B1982" s="39"/>
      <c r="C1982" s="39"/>
      <c r="N1982" s="39"/>
    </row>
    <row r="1983" spans="1:14" s="25" customFormat="1" ht="13.35" customHeight="1">
      <c r="A1983" s="39"/>
      <c r="B1983" s="39"/>
      <c r="C1983" s="39"/>
      <c r="N1983" s="39"/>
    </row>
    <row r="1984" spans="1:14" s="25" customFormat="1" ht="13.35" customHeight="1">
      <c r="A1984" s="39"/>
      <c r="B1984" s="39"/>
      <c r="C1984" s="39"/>
      <c r="N1984" s="39"/>
    </row>
    <row r="1985" spans="1:14" s="25" customFormat="1" ht="13.35" customHeight="1">
      <c r="A1985" s="39"/>
      <c r="B1985" s="39"/>
      <c r="C1985" s="39"/>
      <c r="N1985" s="39"/>
    </row>
    <row r="1986" spans="1:14" s="25" customFormat="1" ht="13.35" customHeight="1">
      <c r="A1986" s="39"/>
      <c r="B1986" s="39"/>
      <c r="C1986" s="39"/>
      <c r="N1986" s="39"/>
    </row>
    <row r="1987" spans="1:14" s="25" customFormat="1" ht="13.35" customHeight="1">
      <c r="A1987" s="39"/>
      <c r="B1987" s="39"/>
      <c r="C1987" s="39"/>
      <c r="N1987" s="39"/>
    </row>
    <row r="1988" spans="1:14" s="25" customFormat="1" ht="13.35" customHeight="1">
      <c r="A1988" s="39"/>
      <c r="B1988" s="39"/>
      <c r="C1988" s="39"/>
      <c r="N1988" s="39"/>
    </row>
    <row r="1989" spans="1:14" s="25" customFormat="1" ht="13.35" customHeight="1">
      <c r="A1989" s="39"/>
      <c r="B1989" s="39"/>
      <c r="C1989" s="39"/>
      <c r="N1989" s="39"/>
    </row>
    <row r="1990" spans="1:14" s="25" customFormat="1" ht="13.35" customHeight="1">
      <c r="A1990" s="39"/>
      <c r="B1990" s="39"/>
      <c r="C1990" s="39"/>
      <c r="N1990" s="39"/>
    </row>
    <row r="1991" spans="1:14" s="25" customFormat="1" ht="13.35" customHeight="1">
      <c r="A1991" s="39"/>
      <c r="B1991" s="39"/>
      <c r="C1991" s="39"/>
      <c r="N1991" s="39"/>
    </row>
    <row r="1992" spans="1:14" s="25" customFormat="1" ht="13.35" customHeight="1">
      <c r="A1992" s="39"/>
      <c r="B1992" s="39"/>
      <c r="C1992" s="39"/>
      <c r="N1992" s="39"/>
    </row>
    <row r="1993" spans="1:14" s="25" customFormat="1" ht="13.35" customHeight="1">
      <c r="A1993" s="39"/>
      <c r="B1993" s="39"/>
      <c r="C1993" s="39"/>
      <c r="N1993" s="39"/>
    </row>
    <row r="1994" spans="1:14" s="25" customFormat="1" ht="13.35" customHeight="1">
      <c r="A1994" s="39"/>
      <c r="B1994" s="39"/>
      <c r="C1994" s="39"/>
      <c r="N1994" s="39"/>
    </row>
    <row r="1995" spans="1:14" s="25" customFormat="1" ht="13.35" customHeight="1">
      <c r="A1995" s="39"/>
      <c r="B1995" s="39"/>
      <c r="C1995" s="39"/>
      <c r="N1995" s="39"/>
    </row>
    <row r="1996" spans="1:14" s="25" customFormat="1" ht="13.35" customHeight="1">
      <c r="A1996" s="39"/>
      <c r="B1996" s="39"/>
      <c r="C1996" s="39"/>
      <c r="N1996" s="39"/>
    </row>
    <row r="1997" spans="1:14" s="25" customFormat="1" ht="13.35" customHeight="1">
      <c r="A1997" s="39"/>
      <c r="B1997" s="39"/>
      <c r="C1997" s="39"/>
      <c r="N1997" s="39"/>
    </row>
    <row r="1998" spans="1:14" s="25" customFormat="1" ht="13.35" customHeight="1">
      <c r="A1998" s="39"/>
      <c r="B1998" s="39"/>
      <c r="C1998" s="39"/>
      <c r="N1998" s="39"/>
    </row>
    <row r="1999" spans="1:14" s="25" customFormat="1" ht="13.35" customHeight="1">
      <c r="A1999" s="39"/>
      <c r="B1999" s="39"/>
      <c r="C1999" s="39"/>
      <c r="N1999" s="39"/>
    </row>
    <row r="2000" spans="1:14" s="25" customFormat="1" ht="13.35" customHeight="1">
      <c r="A2000" s="39"/>
      <c r="B2000" s="39"/>
      <c r="C2000" s="39"/>
      <c r="N2000" s="39"/>
    </row>
    <row r="2001" spans="1:14" s="25" customFormat="1" ht="13.35" customHeight="1">
      <c r="A2001" s="39"/>
      <c r="B2001" s="39"/>
      <c r="C2001" s="39"/>
      <c r="N2001" s="39"/>
    </row>
    <row r="2002" spans="1:14" s="25" customFormat="1" ht="13.35" customHeight="1">
      <c r="A2002" s="39"/>
      <c r="B2002" s="39"/>
      <c r="C2002" s="39"/>
      <c r="N2002" s="39"/>
    </row>
    <row r="2003" spans="1:14" s="25" customFormat="1" ht="13.35" customHeight="1">
      <c r="A2003" s="39"/>
      <c r="B2003" s="39"/>
      <c r="C2003" s="39"/>
      <c r="N2003" s="39"/>
    </row>
    <row r="2004" spans="1:14" s="25" customFormat="1" ht="13.35" customHeight="1">
      <c r="A2004" s="39"/>
      <c r="B2004" s="39"/>
      <c r="C2004" s="39"/>
      <c r="N2004" s="39"/>
    </row>
    <row r="2005" spans="1:14" s="25" customFormat="1" ht="13.35" customHeight="1">
      <c r="A2005" s="39"/>
      <c r="B2005" s="39"/>
      <c r="C2005" s="39"/>
      <c r="N2005" s="39"/>
    </row>
    <row r="2006" spans="1:14" s="25" customFormat="1" ht="13.35" customHeight="1">
      <c r="A2006" s="39"/>
      <c r="B2006" s="39"/>
      <c r="C2006" s="39"/>
      <c r="N2006" s="39"/>
    </row>
    <row r="2007" spans="1:14" s="25" customFormat="1" ht="13.35" customHeight="1">
      <c r="A2007" s="39"/>
      <c r="B2007" s="39"/>
      <c r="C2007" s="39"/>
      <c r="N2007" s="39"/>
    </row>
    <row r="2008" spans="1:14" s="25" customFormat="1" ht="13.35" customHeight="1">
      <c r="A2008" s="39"/>
      <c r="B2008" s="39"/>
      <c r="C2008" s="39"/>
      <c r="N2008" s="39"/>
    </row>
    <row r="2009" spans="1:14" s="25" customFormat="1" ht="13.35" customHeight="1">
      <c r="A2009" s="39"/>
      <c r="B2009" s="39"/>
      <c r="C2009" s="39"/>
      <c r="N2009" s="39"/>
    </row>
    <row r="2010" spans="1:14" s="25" customFormat="1" ht="13.35" customHeight="1">
      <c r="A2010" s="39"/>
      <c r="B2010" s="39"/>
      <c r="C2010" s="39"/>
      <c r="N2010" s="39"/>
    </row>
    <row r="2011" spans="1:14" s="25" customFormat="1" ht="13.35" customHeight="1">
      <c r="A2011" s="39"/>
      <c r="B2011" s="39"/>
      <c r="C2011" s="39"/>
      <c r="N2011" s="39"/>
    </row>
    <row r="2012" spans="1:14" s="25" customFormat="1" ht="13.35" customHeight="1">
      <c r="A2012" s="39"/>
      <c r="B2012" s="39"/>
      <c r="C2012" s="39"/>
      <c r="N2012" s="39"/>
    </row>
    <row r="2013" spans="1:14" s="25" customFormat="1" ht="13.35" customHeight="1">
      <c r="A2013" s="39"/>
      <c r="B2013" s="39"/>
      <c r="C2013" s="39"/>
      <c r="N2013" s="39"/>
    </row>
    <row r="2014" spans="1:14" s="25" customFormat="1" ht="13.35" customHeight="1">
      <c r="A2014" s="39"/>
      <c r="B2014" s="39"/>
      <c r="C2014" s="39"/>
      <c r="N2014" s="39"/>
    </row>
    <row r="2015" spans="1:14" s="25" customFormat="1" ht="13.35" customHeight="1">
      <c r="A2015" s="39"/>
      <c r="B2015" s="39"/>
      <c r="C2015" s="39"/>
      <c r="N2015" s="39"/>
    </row>
    <row r="2016" spans="1:14" s="25" customFormat="1" ht="13.35" customHeight="1">
      <c r="A2016" s="39"/>
      <c r="B2016" s="39"/>
      <c r="C2016" s="39"/>
      <c r="N2016" s="39"/>
    </row>
    <row r="2017" spans="1:14" s="25" customFormat="1" ht="13.35" customHeight="1">
      <c r="A2017" s="39"/>
      <c r="B2017" s="39"/>
      <c r="C2017" s="39"/>
      <c r="N2017" s="39"/>
    </row>
    <row r="2018" spans="1:14" s="25" customFormat="1" ht="13.35" customHeight="1">
      <c r="A2018" s="39"/>
      <c r="B2018" s="39"/>
      <c r="C2018" s="39"/>
      <c r="N2018" s="39"/>
    </row>
    <row r="2019" spans="1:14" s="25" customFormat="1" ht="13.35" customHeight="1">
      <c r="A2019" s="39"/>
      <c r="B2019" s="39"/>
      <c r="C2019" s="39"/>
      <c r="N2019" s="39"/>
    </row>
    <row r="2020" spans="1:14" s="25" customFormat="1" ht="13.35" customHeight="1">
      <c r="A2020" s="39"/>
      <c r="B2020" s="39"/>
      <c r="C2020" s="39"/>
      <c r="N2020" s="39"/>
    </row>
    <row r="2021" spans="1:14" s="25" customFormat="1" ht="13.35" customHeight="1">
      <c r="A2021" s="39"/>
      <c r="B2021" s="39"/>
      <c r="C2021" s="39"/>
      <c r="N2021" s="39"/>
    </row>
    <row r="2022" spans="1:14" s="25" customFormat="1" ht="13.35" customHeight="1">
      <c r="A2022" s="39"/>
      <c r="B2022" s="39"/>
      <c r="C2022" s="39"/>
      <c r="N2022" s="39"/>
    </row>
    <row r="2023" spans="1:14" s="25" customFormat="1" ht="13.35" customHeight="1">
      <c r="A2023" s="39"/>
      <c r="B2023" s="39"/>
      <c r="C2023" s="39"/>
      <c r="N2023" s="39"/>
    </row>
    <row r="2024" spans="1:14" s="25" customFormat="1" ht="13.35" customHeight="1">
      <c r="A2024" s="39"/>
      <c r="B2024" s="39"/>
      <c r="C2024" s="39"/>
      <c r="N2024" s="39"/>
    </row>
    <row r="2025" spans="1:14" s="25" customFormat="1" ht="13.35" customHeight="1">
      <c r="A2025" s="39"/>
      <c r="B2025" s="39"/>
      <c r="C2025" s="39"/>
      <c r="N2025" s="39"/>
    </row>
    <row r="2026" spans="1:14" s="25" customFormat="1" ht="13.35" customHeight="1">
      <c r="A2026" s="39"/>
      <c r="B2026" s="39"/>
      <c r="C2026" s="39"/>
      <c r="N2026" s="39"/>
    </row>
    <row r="2027" spans="1:14" s="25" customFormat="1" ht="13.35" customHeight="1">
      <c r="A2027" s="39"/>
      <c r="B2027" s="39"/>
      <c r="C2027" s="39"/>
      <c r="N2027" s="39"/>
    </row>
    <row r="2028" spans="1:14" s="25" customFormat="1" ht="13.35" customHeight="1">
      <c r="A2028" s="39"/>
      <c r="B2028" s="39"/>
      <c r="C2028" s="39"/>
      <c r="N2028" s="39"/>
    </row>
    <row r="2029" spans="1:14" s="25" customFormat="1" ht="13.35" customHeight="1">
      <c r="A2029" s="39"/>
      <c r="B2029" s="39"/>
      <c r="C2029" s="39"/>
      <c r="N2029" s="39"/>
    </row>
    <row r="2030" spans="1:14" s="25" customFormat="1" ht="13.35" customHeight="1">
      <c r="A2030" s="39"/>
      <c r="B2030" s="39"/>
      <c r="C2030" s="39"/>
      <c r="N2030" s="39"/>
    </row>
    <row r="2031" spans="1:14" s="25" customFormat="1" ht="13.35" customHeight="1">
      <c r="A2031" s="39"/>
      <c r="B2031" s="39"/>
      <c r="C2031" s="39"/>
      <c r="N2031" s="39"/>
    </row>
    <row r="2032" spans="1:14" s="25" customFormat="1" ht="13.35" customHeight="1">
      <c r="A2032" s="39"/>
      <c r="B2032" s="39"/>
      <c r="C2032" s="39"/>
      <c r="N2032" s="39"/>
    </row>
    <row r="2033" spans="1:14" s="25" customFormat="1" ht="13.35" customHeight="1">
      <c r="A2033" s="39"/>
      <c r="B2033" s="39"/>
      <c r="C2033" s="39"/>
      <c r="N2033" s="39"/>
    </row>
    <row r="2034" spans="1:14" s="25" customFormat="1" ht="13.35" customHeight="1">
      <c r="A2034" s="39"/>
      <c r="B2034" s="39"/>
      <c r="C2034" s="39"/>
      <c r="N2034" s="39"/>
    </row>
    <row r="2035" spans="1:14" s="25" customFormat="1" ht="13.35" customHeight="1">
      <c r="A2035" s="39"/>
      <c r="B2035" s="39"/>
      <c r="C2035" s="39"/>
      <c r="N2035" s="39"/>
    </row>
    <row r="2036" spans="1:14" s="25" customFormat="1" ht="13.35" customHeight="1">
      <c r="A2036" s="39"/>
      <c r="B2036" s="39"/>
      <c r="C2036" s="39"/>
      <c r="N2036" s="39"/>
    </row>
    <row r="2037" spans="1:14" s="25" customFormat="1" ht="13.35" customHeight="1">
      <c r="A2037" s="39"/>
      <c r="B2037" s="39"/>
      <c r="C2037" s="39"/>
      <c r="N2037" s="39"/>
    </row>
    <row r="2038" spans="1:14" s="25" customFormat="1" ht="13.35" customHeight="1">
      <c r="A2038" s="39"/>
      <c r="B2038" s="39"/>
      <c r="C2038" s="39"/>
      <c r="N2038" s="39"/>
    </row>
    <row r="2039" spans="1:14" s="25" customFormat="1" ht="13.35" customHeight="1">
      <c r="A2039" s="39"/>
      <c r="B2039" s="39"/>
      <c r="C2039" s="39"/>
      <c r="N2039" s="39"/>
    </row>
    <row r="2040" spans="1:14" s="25" customFormat="1" ht="13.35" customHeight="1">
      <c r="A2040" s="39"/>
      <c r="B2040" s="39"/>
      <c r="C2040" s="39"/>
      <c r="N2040" s="39"/>
    </row>
    <row r="2041" spans="1:14" s="25" customFormat="1" ht="13.35" customHeight="1">
      <c r="A2041" s="39"/>
      <c r="B2041" s="39"/>
      <c r="C2041" s="39"/>
      <c r="N2041" s="39"/>
    </row>
    <row r="2042" spans="1:14" s="25" customFormat="1" ht="13.35" customHeight="1">
      <c r="A2042" s="39"/>
      <c r="B2042" s="39"/>
      <c r="C2042" s="39"/>
      <c r="N2042" s="39"/>
    </row>
    <row r="2043" spans="1:14" s="25" customFormat="1" ht="13.35" customHeight="1">
      <c r="A2043" s="39"/>
      <c r="B2043" s="39"/>
      <c r="C2043" s="39"/>
      <c r="N2043" s="39"/>
    </row>
    <row r="2044" spans="1:14" s="25" customFormat="1" ht="13.35" customHeight="1">
      <c r="A2044" s="39"/>
      <c r="B2044" s="39"/>
      <c r="C2044" s="39"/>
      <c r="N2044" s="39"/>
    </row>
    <row r="2045" spans="1:14" s="25" customFormat="1" ht="13.35" customHeight="1">
      <c r="A2045" s="39"/>
      <c r="B2045" s="39"/>
      <c r="C2045" s="39"/>
      <c r="N2045" s="39"/>
    </row>
    <row r="2046" spans="1:14" s="25" customFormat="1" ht="13.35" customHeight="1">
      <c r="A2046" s="39"/>
      <c r="B2046" s="39"/>
      <c r="C2046" s="39"/>
      <c r="N2046" s="39"/>
    </row>
    <row r="2047" spans="1:14" s="25" customFormat="1" ht="13.35" customHeight="1">
      <c r="A2047" s="39"/>
      <c r="B2047" s="39"/>
      <c r="C2047" s="39"/>
      <c r="N2047" s="39"/>
    </row>
    <row r="2048" spans="1:14" s="25" customFormat="1" ht="13.35" customHeight="1">
      <c r="A2048" s="39"/>
      <c r="B2048" s="39"/>
      <c r="C2048" s="39"/>
      <c r="N2048" s="39"/>
    </row>
    <row r="2049" spans="1:14" s="25" customFormat="1" ht="13.35" customHeight="1">
      <c r="A2049" s="39"/>
      <c r="B2049" s="39"/>
      <c r="C2049" s="39"/>
      <c r="N2049" s="39"/>
    </row>
    <row r="2050" spans="1:14" s="25" customFormat="1" ht="13.35" customHeight="1">
      <c r="A2050" s="39"/>
      <c r="B2050" s="39"/>
      <c r="C2050" s="39"/>
      <c r="N2050" s="39"/>
    </row>
    <row r="2051" spans="1:14" s="25" customFormat="1" ht="13.35" customHeight="1">
      <c r="A2051" s="39"/>
      <c r="B2051" s="39"/>
      <c r="C2051" s="39"/>
      <c r="N2051" s="39"/>
    </row>
    <row r="2052" spans="1:14" s="25" customFormat="1" ht="13.35" customHeight="1">
      <c r="A2052" s="39"/>
      <c r="B2052" s="39"/>
      <c r="C2052" s="39"/>
      <c r="N2052" s="39"/>
    </row>
    <row r="2053" spans="1:14" s="25" customFormat="1" ht="13.35" customHeight="1">
      <c r="A2053" s="39"/>
      <c r="B2053" s="39"/>
      <c r="C2053" s="39"/>
      <c r="N2053" s="39"/>
    </row>
    <row r="2054" spans="1:14" s="25" customFormat="1" ht="13.35" customHeight="1">
      <c r="A2054" s="39"/>
      <c r="B2054" s="39"/>
      <c r="C2054" s="39"/>
      <c r="N2054" s="39"/>
    </row>
    <row r="2055" spans="1:14" s="25" customFormat="1" ht="13.35" customHeight="1">
      <c r="A2055" s="39"/>
      <c r="B2055" s="39"/>
      <c r="C2055" s="39"/>
      <c r="N2055" s="39"/>
    </row>
    <row r="2056" spans="1:14" s="25" customFormat="1" ht="13.35" customHeight="1">
      <c r="A2056" s="39"/>
      <c r="B2056" s="39"/>
      <c r="C2056" s="39"/>
      <c r="N2056" s="39"/>
    </row>
    <row r="2057" spans="1:14" s="25" customFormat="1" ht="13.35" customHeight="1">
      <c r="A2057" s="39"/>
      <c r="B2057" s="39"/>
      <c r="C2057" s="39"/>
      <c r="N2057" s="39"/>
    </row>
    <row r="2058" spans="1:14" s="25" customFormat="1" ht="13.35" customHeight="1">
      <c r="A2058" s="39"/>
      <c r="B2058" s="39"/>
      <c r="C2058" s="39"/>
      <c r="N2058" s="39"/>
    </row>
    <row r="2059" spans="1:14" s="25" customFormat="1" ht="13.35" customHeight="1">
      <c r="A2059" s="39"/>
      <c r="B2059" s="39"/>
      <c r="C2059" s="39"/>
      <c r="N2059" s="39"/>
    </row>
    <row r="2060" spans="1:14" s="25" customFormat="1" ht="13.35" customHeight="1">
      <c r="A2060" s="39"/>
      <c r="B2060" s="39"/>
      <c r="C2060" s="39"/>
      <c r="N2060" s="39"/>
    </row>
    <row r="2061" spans="1:14" s="25" customFormat="1" ht="13.35" customHeight="1">
      <c r="A2061" s="39"/>
      <c r="B2061" s="39"/>
      <c r="C2061" s="39"/>
      <c r="N2061" s="39"/>
    </row>
    <row r="2062" spans="1:14" s="25" customFormat="1" ht="13.35" customHeight="1">
      <c r="A2062" s="39"/>
      <c r="B2062" s="39"/>
      <c r="C2062" s="39"/>
      <c r="N2062" s="39"/>
    </row>
    <row r="2063" spans="1:14" s="25" customFormat="1" ht="13.35" customHeight="1">
      <c r="A2063" s="39"/>
      <c r="B2063" s="39"/>
      <c r="C2063" s="39"/>
      <c r="N2063" s="39"/>
    </row>
    <row r="2064" spans="1:14" s="25" customFormat="1" ht="13.35" customHeight="1">
      <c r="A2064" s="39"/>
      <c r="B2064" s="39"/>
      <c r="C2064" s="39"/>
      <c r="N2064" s="39"/>
    </row>
    <row r="2065" spans="1:14" s="25" customFormat="1" ht="13.35" customHeight="1">
      <c r="A2065" s="39"/>
      <c r="B2065" s="39"/>
      <c r="C2065" s="39"/>
      <c r="N2065" s="39"/>
    </row>
    <row r="2066" spans="1:14" s="25" customFormat="1" ht="13.35" customHeight="1">
      <c r="A2066" s="39"/>
      <c r="B2066" s="39"/>
      <c r="C2066" s="39"/>
      <c r="N2066" s="39"/>
    </row>
    <row r="2067" spans="1:14" s="25" customFormat="1" ht="13.35" customHeight="1">
      <c r="A2067" s="39"/>
      <c r="B2067" s="39"/>
      <c r="C2067" s="39"/>
      <c r="N2067" s="39"/>
    </row>
    <row r="2068" spans="1:14" s="25" customFormat="1" ht="13.35" customHeight="1">
      <c r="A2068" s="39"/>
      <c r="B2068" s="39"/>
      <c r="C2068" s="39"/>
      <c r="N2068" s="39"/>
    </row>
    <row r="2069" spans="1:14" s="25" customFormat="1" ht="13.35" customHeight="1">
      <c r="A2069" s="39"/>
      <c r="B2069" s="39"/>
      <c r="C2069" s="39"/>
      <c r="N2069" s="39"/>
    </row>
    <row r="2070" spans="1:14" s="25" customFormat="1" ht="13.35" customHeight="1">
      <c r="A2070" s="39"/>
      <c r="B2070" s="39"/>
      <c r="C2070" s="39"/>
      <c r="N2070" s="39"/>
    </row>
    <row r="2071" spans="1:14" s="25" customFormat="1" ht="13.35" customHeight="1">
      <c r="A2071" s="39"/>
      <c r="B2071" s="39"/>
      <c r="C2071" s="39"/>
      <c r="N2071" s="39"/>
    </row>
    <row r="2072" spans="1:14" s="25" customFormat="1" ht="13.35" customHeight="1">
      <c r="A2072" s="39"/>
      <c r="B2072" s="39"/>
      <c r="C2072" s="39"/>
      <c r="N2072" s="39"/>
    </row>
    <row r="2073" spans="1:14" s="25" customFormat="1" ht="13.35" customHeight="1">
      <c r="A2073" s="39"/>
      <c r="B2073" s="39"/>
      <c r="C2073" s="39"/>
      <c r="N2073" s="39"/>
    </row>
    <row r="2074" spans="1:14" s="25" customFormat="1" ht="13.35" customHeight="1">
      <c r="A2074" s="39"/>
      <c r="B2074" s="39"/>
      <c r="C2074" s="39"/>
      <c r="N2074" s="39"/>
    </row>
    <row r="2075" spans="1:14" s="25" customFormat="1" ht="13.35" customHeight="1">
      <c r="A2075" s="39"/>
      <c r="B2075" s="39"/>
      <c r="C2075" s="39"/>
      <c r="N2075" s="39"/>
    </row>
    <row r="2076" spans="1:14" s="25" customFormat="1" ht="13.35" customHeight="1">
      <c r="A2076" s="39"/>
      <c r="B2076" s="39"/>
      <c r="C2076" s="39"/>
      <c r="N2076" s="39"/>
    </row>
    <row r="2077" spans="1:14" s="25" customFormat="1" ht="13.35" customHeight="1">
      <c r="A2077" s="39"/>
      <c r="B2077" s="39"/>
      <c r="C2077" s="39"/>
      <c r="N2077" s="39"/>
    </row>
    <row r="2078" spans="1:14" s="25" customFormat="1" ht="13.35" customHeight="1">
      <c r="A2078" s="39"/>
      <c r="B2078" s="39"/>
      <c r="C2078" s="39"/>
      <c r="N2078" s="39"/>
    </row>
    <row r="2079" spans="1:14" s="25" customFormat="1" ht="13.35" customHeight="1">
      <c r="A2079" s="39"/>
      <c r="B2079" s="39"/>
      <c r="C2079" s="39"/>
      <c r="N2079" s="39"/>
    </row>
    <row r="2080" spans="1:14" s="25" customFormat="1" ht="13.35" customHeight="1">
      <c r="A2080" s="39"/>
      <c r="B2080" s="39"/>
      <c r="C2080" s="39"/>
      <c r="N2080" s="39"/>
    </row>
    <row r="2081" spans="1:14" s="25" customFormat="1" ht="13.35" customHeight="1">
      <c r="A2081" s="39"/>
      <c r="B2081" s="39"/>
      <c r="C2081" s="39"/>
      <c r="N2081" s="39"/>
    </row>
    <row r="2082" spans="1:14" s="25" customFormat="1" ht="13.35" customHeight="1">
      <c r="A2082" s="39"/>
      <c r="B2082" s="39"/>
      <c r="C2082" s="39"/>
      <c r="N2082" s="39"/>
    </row>
    <row r="2083" spans="1:14" s="25" customFormat="1" ht="13.35" customHeight="1">
      <c r="A2083" s="39"/>
      <c r="B2083" s="39"/>
      <c r="C2083" s="39"/>
      <c r="N2083" s="39"/>
    </row>
    <row r="2084" spans="1:14" s="25" customFormat="1" ht="13.35" customHeight="1">
      <c r="A2084" s="39"/>
      <c r="B2084" s="39"/>
      <c r="C2084" s="39"/>
      <c r="N2084" s="39"/>
    </row>
    <row r="2085" spans="1:14" s="25" customFormat="1" ht="13.35" customHeight="1">
      <c r="A2085" s="39"/>
      <c r="B2085" s="39"/>
      <c r="C2085" s="39"/>
      <c r="N2085" s="39"/>
    </row>
    <row r="2086" spans="1:14" s="25" customFormat="1" ht="13.35" customHeight="1">
      <c r="A2086" s="39"/>
      <c r="B2086" s="39"/>
      <c r="C2086" s="39"/>
      <c r="N2086" s="39"/>
    </row>
    <row r="2087" spans="1:14" s="25" customFormat="1" ht="13.35" customHeight="1">
      <c r="A2087" s="39"/>
      <c r="B2087" s="39"/>
      <c r="C2087" s="39"/>
      <c r="N2087" s="39"/>
    </row>
    <row r="2088" spans="1:14" s="25" customFormat="1" ht="13.35" customHeight="1">
      <c r="A2088" s="39"/>
      <c r="B2088" s="39"/>
      <c r="C2088" s="39"/>
      <c r="N2088" s="39"/>
    </row>
    <row r="2089" spans="1:14" s="25" customFormat="1" ht="13.35" customHeight="1">
      <c r="A2089" s="39"/>
      <c r="B2089" s="39"/>
      <c r="C2089" s="39"/>
      <c r="N2089" s="39"/>
    </row>
    <row r="2090" spans="1:14" s="25" customFormat="1" ht="13.35" customHeight="1">
      <c r="A2090" s="39"/>
      <c r="B2090" s="39"/>
      <c r="C2090" s="39"/>
      <c r="N2090" s="39"/>
    </row>
    <row r="2091" spans="1:14" s="25" customFormat="1" ht="13.35" customHeight="1">
      <c r="A2091" s="39"/>
      <c r="B2091" s="39"/>
      <c r="C2091" s="39"/>
      <c r="N2091" s="39"/>
    </row>
    <row r="2092" spans="1:14" s="25" customFormat="1" ht="13.35" customHeight="1">
      <c r="A2092" s="39"/>
      <c r="B2092" s="39"/>
      <c r="C2092" s="39"/>
      <c r="N2092" s="39"/>
    </row>
    <row r="2093" spans="1:14" s="25" customFormat="1" ht="13.35" customHeight="1">
      <c r="A2093" s="39"/>
      <c r="B2093" s="39"/>
      <c r="C2093" s="39"/>
      <c r="N2093" s="39"/>
    </row>
    <row r="2094" spans="1:14" s="25" customFormat="1" ht="13.35" customHeight="1">
      <c r="A2094" s="39"/>
      <c r="B2094" s="39"/>
      <c r="C2094" s="39"/>
      <c r="N2094" s="39"/>
    </row>
    <row r="2095" spans="1:14" s="25" customFormat="1" ht="13.35" customHeight="1">
      <c r="A2095" s="39"/>
      <c r="B2095" s="39"/>
      <c r="C2095" s="39"/>
      <c r="N2095" s="39"/>
    </row>
    <row r="2096" spans="1:14" s="25" customFormat="1" ht="13.35" customHeight="1">
      <c r="A2096" s="39"/>
      <c r="B2096" s="39"/>
      <c r="C2096" s="39"/>
      <c r="N2096" s="39"/>
    </row>
    <row r="2097" spans="1:14" s="25" customFormat="1" ht="13.35" customHeight="1">
      <c r="A2097" s="39"/>
      <c r="B2097" s="39"/>
      <c r="C2097" s="39"/>
      <c r="N2097" s="39"/>
    </row>
    <row r="2098" spans="1:14" s="25" customFormat="1" ht="13.35" customHeight="1">
      <c r="A2098" s="39"/>
      <c r="B2098" s="39"/>
      <c r="C2098" s="39"/>
      <c r="N2098" s="39"/>
    </row>
    <row r="2099" spans="1:14" s="25" customFormat="1" ht="13.35" customHeight="1">
      <c r="A2099" s="39"/>
      <c r="B2099" s="39"/>
      <c r="C2099" s="39"/>
      <c r="N2099" s="39"/>
    </row>
    <row r="2100" spans="1:14" s="25" customFormat="1" ht="13.35" customHeight="1">
      <c r="A2100" s="39"/>
      <c r="B2100" s="39"/>
      <c r="C2100" s="39"/>
      <c r="N2100" s="39"/>
    </row>
    <row r="2101" spans="1:14" s="25" customFormat="1" ht="13.35" customHeight="1">
      <c r="A2101" s="39"/>
      <c r="B2101" s="39"/>
      <c r="C2101" s="39"/>
      <c r="N2101" s="39"/>
    </row>
    <row r="2102" spans="1:14" s="25" customFormat="1" ht="13.35" customHeight="1">
      <c r="A2102" s="39"/>
      <c r="B2102" s="39"/>
      <c r="C2102" s="39"/>
      <c r="N2102" s="39"/>
    </row>
    <row r="2103" spans="1:14" s="25" customFormat="1" ht="13.35" customHeight="1">
      <c r="A2103" s="39"/>
      <c r="B2103" s="39"/>
      <c r="C2103" s="39"/>
      <c r="N2103" s="39"/>
    </row>
    <row r="2104" spans="1:14" s="25" customFormat="1" ht="13.35" customHeight="1">
      <c r="A2104" s="39"/>
      <c r="B2104" s="39"/>
      <c r="C2104" s="39"/>
      <c r="N2104" s="39"/>
    </row>
    <row r="2105" spans="1:14" s="25" customFormat="1" ht="13.35" customHeight="1">
      <c r="A2105" s="39"/>
      <c r="B2105" s="39"/>
      <c r="C2105" s="39"/>
      <c r="N2105" s="39"/>
    </row>
    <row r="2106" spans="1:14" s="25" customFormat="1" ht="13.35" customHeight="1">
      <c r="A2106" s="39"/>
      <c r="B2106" s="39"/>
      <c r="C2106" s="39"/>
      <c r="N2106" s="39"/>
    </row>
    <row r="2107" spans="1:14" s="25" customFormat="1" ht="13.35" customHeight="1">
      <c r="A2107" s="39"/>
      <c r="B2107" s="39"/>
      <c r="C2107" s="39"/>
      <c r="N2107" s="39"/>
    </row>
    <row r="2108" spans="1:14" s="25" customFormat="1" ht="13.35" customHeight="1">
      <c r="A2108" s="39"/>
      <c r="B2108" s="39"/>
      <c r="C2108" s="39"/>
      <c r="N2108" s="39"/>
    </row>
    <row r="2109" spans="1:14" s="25" customFormat="1" ht="13.35" customHeight="1">
      <c r="A2109" s="39"/>
      <c r="B2109" s="39"/>
      <c r="C2109" s="39"/>
      <c r="N2109" s="39"/>
    </row>
    <row r="2110" spans="1:14" s="25" customFormat="1" ht="13.35" customHeight="1">
      <c r="A2110" s="39"/>
      <c r="B2110" s="39"/>
      <c r="C2110" s="39"/>
      <c r="N2110" s="39"/>
    </row>
    <row r="2111" spans="1:14" s="25" customFormat="1" ht="13.35" customHeight="1">
      <c r="A2111" s="39"/>
      <c r="B2111" s="39"/>
      <c r="C2111" s="39"/>
      <c r="N2111" s="39"/>
    </row>
    <row r="2112" spans="1:14" s="25" customFormat="1" ht="13.35" customHeight="1">
      <c r="A2112" s="39"/>
      <c r="B2112" s="39"/>
      <c r="C2112" s="39"/>
      <c r="N2112" s="39"/>
    </row>
    <row r="2113" spans="1:14" s="25" customFormat="1" ht="13.35" customHeight="1">
      <c r="A2113" s="39"/>
      <c r="B2113" s="39"/>
      <c r="C2113" s="39"/>
      <c r="N2113" s="39"/>
    </row>
    <row r="2114" spans="1:14" s="25" customFormat="1" ht="13.35" customHeight="1">
      <c r="A2114" s="39"/>
      <c r="B2114" s="39"/>
      <c r="C2114" s="39"/>
      <c r="N2114" s="39"/>
    </row>
    <row r="2115" spans="1:14" s="25" customFormat="1" ht="13.35" customHeight="1">
      <c r="A2115" s="39"/>
      <c r="B2115" s="39"/>
      <c r="C2115" s="39"/>
      <c r="N2115" s="39"/>
    </row>
    <row r="2116" spans="1:14" s="25" customFormat="1" ht="13.35" customHeight="1">
      <c r="A2116" s="39"/>
      <c r="B2116" s="39"/>
      <c r="C2116" s="39"/>
      <c r="N2116" s="39"/>
    </row>
    <row r="2117" spans="1:14" s="25" customFormat="1" ht="13.35" customHeight="1">
      <c r="A2117" s="39"/>
      <c r="B2117" s="39"/>
      <c r="C2117" s="39"/>
      <c r="N2117" s="39"/>
    </row>
    <row r="2118" spans="1:14" s="25" customFormat="1" ht="13.35" customHeight="1">
      <c r="A2118" s="39"/>
      <c r="B2118" s="39"/>
      <c r="C2118" s="39"/>
      <c r="N2118" s="39"/>
    </row>
    <row r="2119" spans="1:14" s="25" customFormat="1" ht="13.35" customHeight="1">
      <c r="A2119" s="39"/>
      <c r="B2119" s="39"/>
      <c r="C2119" s="39"/>
      <c r="N2119" s="39"/>
    </row>
    <row r="2120" spans="1:14" s="25" customFormat="1" ht="13.35" customHeight="1">
      <c r="A2120" s="39"/>
      <c r="B2120" s="39"/>
      <c r="C2120" s="39"/>
      <c r="N2120" s="39"/>
    </row>
    <row r="2121" spans="1:14" s="25" customFormat="1" ht="13.35" customHeight="1">
      <c r="A2121" s="39"/>
      <c r="B2121" s="39"/>
      <c r="C2121" s="39"/>
      <c r="N2121" s="39"/>
    </row>
    <row r="2122" spans="1:14" s="25" customFormat="1" ht="13.35" customHeight="1">
      <c r="A2122" s="39"/>
      <c r="B2122" s="39"/>
      <c r="C2122" s="39"/>
      <c r="N2122" s="39"/>
    </row>
    <row r="2123" spans="1:14" s="25" customFormat="1" ht="13.35" customHeight="1">
      <c r="A2123" s="39"/>
      <c r="B2123" s="39"/>
      <c r="C2123" s="39"/>
      <c r="N2123" s="39"/>
    </row>
    <row r="2124" spans="1:14" s="25" customFormat="1" ht="13.35" customHeight="1">
      <c r="A2124" s="39"/>
      <c r="B2124" s="39"/>
      <c r="C2124" s="39"/>
      <c r="N2124" s="39"/>
    </row>
    <row r="2125" spans="1:14" s="25" customFormat="1" ht="13.35" customHeight="1">
      <c r="A2125" s="39"/>
      <c r="B2125" s="39"/>
      <c r="C2125" s="39"/>
      <c r="N2125" s="39"/>
    </row>
    <row r="2126" spans="1:14" s="25" customFormat="1" ht="13.35" customHeight="1">
      <c r="A2126" s="39"/>
      <c r="B2126" s="39"/>
      <c r="C2126" s="39"/>
      <c r="N2126" s="39"/>
    </row>
    <row r="2127" spans="1:14" s="25" customFormat="1" ht="13.35" customHeight="1">
      <c r="A2127" s="39"/>
      <c r="B2127" s="39"/>
      <c r="C2127" s="39"/>
      <c r="N2127" s="39"/>
    </row>
    <row r="2128" spans="1:14" s="25" customFormat="1" ht="13.35" customHeight="1">
      <c r="A2128" s="39"/>
      <c r="B2128" s="39"/>
      <c r="C2128" s="39"/>
      <c r="N2128" s="39"/>
    </row>
    <row r="2129" spans="1:14" s="25" customFormat="1" ht="13.35" customHeight="1">
      <c r="A2129" s="39"/>
      <c r="B2129" s="39"/>
      <c r="C2129" s="39"/>
      <c r="N2129" s="39"/>
    </row>
    <row r="2130" spans="1:14" s="25" customFormat="1" ht="13.35" customHeight="1">
      <c r="A2130" s="39"/>
      <c r="B2130" s="39"/>
      <c r="C2130" s="39"/>
      <c r="N2130" s="39"/>
    </row>
    <row r="2131" spans="1:14" s="25" customFormat="1" ht="13.35" customHeight="1">
      <c r="A2131" s="39"/>
      <c r="B2131" s="39"/>
      <c r="C2131" s="39"/>
      <c r="N2131" s="39"/>
    </row>
    <row r="2132" spans="1:14" s="25" customFormat="1" ht="13.35" customHeight="1">
      <c r="A2132" s="39"/>
      <c r="B2132" s="39"/>
      <c r="C2132" s="39"/>
      <c r="N2132" s="39"/>
    </row>
    <row r="2133" spans="1:14" s="25" customFormat="1" ht="13.35" customHeight="1">
      <c r="A2133" s="39"/>
      <c r="B2133" s="39"/>
      <c r="C2133" s="39"/>
      <c r="N2133" s="39"/>
    </row>
    <row r="2134" spans="1:14" s="25" customFormat="1" ht="13.35" customHeight="1">
      <c r="A2134" s="39"/>
      <c r="B2134" s="39"/>
      <c r="C2134" s="39"/>
      <c r="N2134" s="39"/>
    </row>
    <row r="2135" spans="1:14" s="25" customFormat="1" ht="13.35" customHeight="1">
      <c r="A2135" s="39"/>
      <c r="B2135" s="39"/>
      <c r="C2135" s="39"/>
      <c r="N2135" s="39"/>
    </row>
    <row r="2136" spans="1:14" s="25" customFormat="1" ht="13.35" customHeight="1">
      <c r="A2136" s="39"/>
      <c r="B2136" s="39"/>
      <c r="C2136" s="39"/>
      <c r="N2136" s="39"/>
    </row>
    <row r="2137" spans="1:14" s="25" customFormat="1" ht="13.35" customHeight="1">
      <c r="A2137" s="39"/>
      <c r="B2137" s="39"/>
      <c r="C2137" s="39"/>
      <c r="N2137" s="39"/>
    </row>
    <row r="2138" spans="1:14" s="25" customFormat="1" ht="13.35" customHeight="1">
      <c r="A2138" s="39"/>
      <c r="B2138" s="39"/>
      <c r="C2138" s="39"/>
      <c r="N2138" s="39"/>
    </row>
    <row r="2139" spans="1:14" s="25" customFormat="1" ht="13.35" customHeight="1">
      <c r="A2139" s="39"/>
      <c r="B2139" s="39"/>
      <c r="C2139" s="39"/>
      <c r="N2139" s="39"/>
    </row>
    <row r="2140" spans="1:14" s="25" customFormat="1" ht="13.35" customHeight="1">
      <c r="A2140" s="39"/>
      <c r="B2140" s="39"/>
      <c r="C2140" s="39"/>
      <c r="N2140" s="39"/>
    </row>
    <row r="2141" spans="1:14" s="25" customFormat="1" ht="13.35" customHeight="1">
      <c r="A2141" s="39"/>
      <c r="B2141" s="39"/>
      <c r="C2141" s="39"/>
      <c r="N2141" s="39"/>
    </row>
    <row r="2142" spans="1:14" s="25" customFormat="1" ht="13.35" customHeight="1">
      <c r="A2142" s="39"/>
      <c r="B2142" s="39"/>
      <c r="C2142" s="39"/>
      <c r="N2142" s="39"/>
    </row>
    <row r="2143" spans="1:14" s="25" customFormat="1" ht="13.35" customHeight="1">
      <c r="A2143" s="39"/>
      <c r="B2143" s="39"/>
      <c r="C2143" s="39"/>
      <c r="N2143" s="39"/>
    </row>
    <row r="2144" spans="1:14" s="25" customFormat="1" ht="13.35" customHeight="1">
      <c r="A2144" s="39"/>
      <c r="B2144" s="39"/>
      <c r="C2144" s="39"/>
      <c r="N2144" s="39"/>
    </row>
    <row r="2145" spans="1:14" s="25" customFormat="1" ht="13.35" customHeight="1">
      <c r="A2145" s="39"/>
      <c r="B2145" s="39"/>
      <c r="C2145" s="39"/>
      <c r="N2145" s="39"/>
    </row>
    <row r="2146" spans="1:14" s="25" customFormat="1" ht="13.35" customHeight="1">
      <c r="A2146" s="39"/>
      <c r="B2146" s="39"/>
      <c r="C2146" s="39"/>
      <c r="N2146" s="39"/>
    </row>
    <row r="2147" spans="1:14" s="25" customFormat="1" ht="13.35" customHeight="1">
      <c r="A2147" s="39"/>
      <c r="B2147" s="39"/>
      <c r="C2147" s="39"/>
      <c r="N2147" s="39"/>
    </row>
    <row r="2148" spans="1:14" s="25" customFormat="1" ht="13.35" customHeight="1">
      <c r="A2148" s="39"/>
      <c r="B2148" s="39"/>
      <c r="C2148" s="39"/>
      <c r="N2148" s="39"/>
    </row>
    <row r="2149" spans="1:14" s="25" customFormat="1" ht="13.35" customHeight="1">
      <c r="A2149" s="39"/>
      <c r="B2149" s="39"/>
      <c r="C2149" s="39"/>
      <c r="N2149" s="39"/>
    </row>
    <row r="2150" spans="1:14" s="25" customFormat="1" ht="13.35" customHeight="1">
      <c r="A2150" s="39"/>
      <c r="B2150" s="39"/>
      <c r="C2150" s="39"/>
      <c r="N2150" s="39"/>
    </row>
    <row r="2151" spans="1:14" s="25" customFormat="1" ht="13.35" customHeight="1">
      <c r="A2151" s="39"/>
      <c r="B2151" s="39"/>
      <c r="C2151" s="39"/>
      <c r="N2151" s="39"/>
    </row>
    <row r="2152" spans="1:14" s="25" customFormat="1" ht="13.35" customHeight="1">
      <c r="A2152" s="39"/>
      <c r="B2152" s="39"/>
      <c r="C2152" s="39"/>
      <c r="N2152" s="39"/>
    </row>
    <row r="2153" spans="1:14" s="25" customFormat="1" ht="13.35" customHeight="1">
      <c r="A2153" s="39"/>
      <c r="B2153" s="39"/>
      <c r="C2153" s="39"/>
      <c r="N2153" s="39"/>
    </row>
    <row r="2154" spans="1:14" s="25" customFormat="1" ht="13.35" customHeight="1">
      <c r="A2154" s="39"/>
      <c r="B2154" s="39"/>
      <c r="C2154" s="39"/>
      <c r="N2154" s="39"/>
    </row>
    <row r="2155" spans="1:14" s="25" customFormat="1" ht="13.35" customHeight="1">
      <c r="A2155" s="39"/>
      <c r="B2155" s="39"/>
      <c r="C2155" s="39"/>
      <c r="N2155" s="39"/>
    </row>
    <row r="2156" spans="1:14" s="25" customFormat="1" ht="13.35" customHeight="1">
      <c r="A2156" s="39"/>
      <c r="B2156" s="39"/>
      <c r="C2156" s="39"/>
      <c r="N2156" s="39"/>
    </row>
    <row r="2157" spans="1:14" s="25" customFormat="1" ht="13.35" customHeight="1">
      <c r="A2157" s="39"/>
      <c r="B2157" s="39"/>
      <c r="C2157" s="39"/>
      <c r="N2157" s="39"/>
    </row>
    <row r="2158" spans="1:14" s="25" customFormat="1" ht="13.35" customHeight="1">
      <c r="A2158" s="39"/>
      <c r="B2158" s="39"/>
      <c r="C2158" s="39"/>
      <c r="N2158" s="39"/>
    </row>
    <row r="2159" spans="1:14" s="25" customFormat="1" ht="13.35" customHeight="1">
      <c r="A2159" s="39"/>
      <c r="B2159" s="39"/>
      <c r="C2159" s="39"/>
      <c r="N2159" s="39"/>
    </row>
    <row r="2160" spans="1:14" s="25" customFormat="1" ht="13.35" customHeight="1">
      <c r="A2160" s="39"/>
      <c r="B2160" s="39"/>
      <c r="C2160" s="39"/>
      <c r="N2160" s="39"/>
    </row>
    <row r="2161" spans="1:14" s="25" customFormat="1" ht="13.35" customHeight="1">
      <c r="A2161" s="39"/>
      <c r="B2161" s="39"/>
      <c r="C2161" s="39"/>
      <c r="N2161" s="39"/>
    </row>
    <row r="2162" spans="1:14" s="25" customFormat="1" ht="13.35" customHeight="1">
      <c r="A2162" s="39"/>
      <c r="B2162" s="39"/>
      <c r="C2162" s="39"/>
      <c r="N2162" s="39"/>
    </row>
    <row r="2163" spans="1:14" s="25" customFormat="1" ht="13.35" customHeight="1">
      <c r="A2163" s="39"/>
      <c r="B2163" s="39"/>
      <c r="C2163" s="39"/>
      <c r="N2163" s="39"/>
    </row>
    <row r="2164" spans="1:14" s="25" customFormat="1" ht="13.35" customHeight="1">
      <c r="A2164" s="39"/>
      <c r="B2164" s="39"/>
      <c r="C2164" s="39"/>
      <c r="N2164" s="39"/>
    </row>
    <row r="2165" spans="1:14" s="25" customFormat="1" ht="13.35" customHeight="1">
      <c r="A2165" s="39"/>
      <c r="B2165" s="39"/>
      <c r="C2165" s="39"/>
      <c r="N2165" s="39"/>
    </row>
    <row r="2166" spans="1:14" s="25" customFormat="1" ht="13.35" customHeight="1">
      <c r="A2166" s="39"/>
      <c r="B2166" s="39"/>
      <c r="C2166" s="39"/>
      <c r="N2166" s="39"/>
    </row>
    <row r="2167" spans="1:14" s="25" customFormat="1" ht="13.35" customHeight="1">
      <c r="A2167" s="39"/>
      <c r="B2167" s="39"/>
      <c r="C2167" s="39"/>
      <c r="N2167" s="39"/>
    </row>
    <row r="2168" spans="1:14" s="25" customFormat="1" ht="13.35" customHeight="1">
      <c r="A2168" s="39"/>
      <c r="B2168" s="39"/>
      <c r="C2168" s="39"/>
      <c r="N2168" s="39"/>
    </row>
    <row r="2169" spans="1:14" s="25" customFormat="1" ht="13.35" customHeight="1">
      <c r="A2169" s="39"/>
      <c r="B2169" s="39"/>
      <c r="C2169" s="39"/>
      <c r="N2169" s="39"/>
    </row>
    <row r="2170" spans="1:14" s="25" customFormat="1" ht="13.35" customHeight="1">
      <c r="A2170" s="39"/>
      <c r="B2170" s="39"/>
      <c r="C2170" s="39"/>
      <c r="N2170" s="39"/>
    </row>
    <row r="2171" spans="1:14" s="25" customFormat="1" ht="13.35" customHeight="1">
      <c r="A2171" s="39"/>
      <c r="B2171" s="39"/>
      <c r="C2171" s="39"/>
      <c r="N2171" s="39"/>
    </row>
    <row r="2172" spans="1:14" s="25" customFormat="1" ht="13.35" customHeight="1">
      <c r="A2172" s="39"/>
      <c r="B2172" s="39"/>
      <c r="C2172" s="39"/>
      <c r="N2172" s="39"/>
    </row>
    <row r="2173" spans="1:14" s="25" customFormat="1" ht="13.35" customHeight="1">
      <c r="A2173" s="39"/>
      <c r="B2173" s="39"/>
      <c r="C2173" s="39"/>
      <c r="N2173" s="39"/>
    </row>
    <row r="2174" spans="1:14" s="25" customFormat="1" ht="13.35" customHeight="1">
      <c r="A2174" s="39"/>
      <c r="B2174" s="39"/>
      <c r="C2174" s="39"/>
      <c r="N2174" s="39"/>
    </row>
    <row r="2175" spans="1:14" s="25" customFormat="1" ht="13.35" customHeight="1">
      <c r="A2175" s="39"/>
      <c r="B2175" s="39"/>
      <c r="C2175" s="39"/>
      <c r="N2175" s="39"/>
    </row>
    <row r="2176" spans="1:14" s="25" customFormat="1" ht="13.35" customHeight="1">
      <c r="A2176" s="39"/>
      <c r="B2176" s="39"/>
      <c r="C2176" s="39"/>
      <c r="N2176" s="39"/>
    </row>
    <row r="2177" spans="1:14" s="25" customFormat="1" ht="13.35" customHeight="1">
      <c r="A2177" s="39"/>
      <c r="B2177" s="39"/>
      <c r="C2177" s="39"/>
      <c r="N2177" s="39"/>
    </row>
    <row r="2178" spans="1:14" s="25" customFormat="1" ht="13.35" customHeight="1">
      <c r="A2178" s="39"/>
      <c r="B2178" s="39"/>
      <c r="C2178" s="39"/>
      <c r="N2178" s="39"/>
    </row>
    <row r="2179" spans="1:14" s="25" customFormat="1" ht="13.35" customHeight="1">
      <c r="A2179" s="39"/>
      <c r="B2179" s="39"/>
      <c r="C2179" s="39"/>
      <c r="N2179" s="39"/>
    </row>
    <row r="2180" spans="1:14" s="25" customFormat="1" ht="13.35" customHeight="1">
      <c r="A2180" s="39"/>
      <c r="B2180" s="39"/>
      <c r="C2180" s="39"/>
      <c r="N2180" s="39"/>
    </row>
    <row r="2181" spans="1:14" s="25" customFormat="1" ht="13.35" customHeight="1">
      <c r="A2181" s="39"/>
      <c r="B2181" s="39"/>
      <c r="C2181" s="39"/>
      <c r="N2181" s="39"/>
    </row>
    <row r="2182" spans="1:14" s="25" customFormat="1" ht="13.35" customHeight="1">
      <c r="A2182" s="39"/>
      <c r="B2182" s="39"/>
      <c r="C2182" s="39"/>
      <c r="N2182" s="39"/>
    </row>
    <row r="2183" spans="1:14" s="25" customFormat="1" ht="13.35" customHeight="1">
      <c r="A2183" s="39"/>
      <c r="B2183" s="39"/>
      <c r="C2183" s="39"/>
      <c r="N2183" s="39"/>
    </row>
    <row r="2184" spans="1:14" s="25" customFormat="1" ht="13.35" customHeight="1">
      <c r="A2184" s="39"/>
      <c r="B2184" s="39"/>
      <c r="C2184" s="39"/>
      <c r="N2184" s="39"/>
    </row>
    <row r="2185" spans="1:14" s="25" customFormat="1" ht="13.35" customHeight="1">
      <c r="A2185" s="39"/>
      <c r="B2185" s="39"/>
      <c r="C2185" s="39"/>
      <c r="N2185" s="39"/>
    </row>
    <row r="2186" spans="1:14" s="25" customFormat="1" ht="13.35" customHeight="1">
      <c r="A2186" s="39"/>
      <c r="B2186" s="39"/>
      <c r="C2186" s="39"/>
      <c r="N2186" s="39"/>
    </row>
    <row r="2187" spans="1:14" s="25" customFormat="1" ht="13.35" customHeight="1">
      <c r="A2187" s="39"/>
      <c r="B2187" s="39"/>
      <c r="C2187" s="39"/>
      <c r="N2187" s="39"/>
    </row>
    <row r="2188" spans="1:14" s="25" customFormat="1" ht="13.35" customHeight="1">
      <c r="A2188" s="39"/>
      <c r="B2188" s="39"/>
      <c r="C2188" s="39"/>
      <c r="N2188" s="39"/>
    </row>
    <row r="2189" spans="1:14" s="25" customFormat="1" ht="13.35" customHeight="1">
      <c r="A2189" s="39"/>
      <c r="B2189" s="39"/>
      <c r="C2189" s="39"/>
      <c r="N2189" s="39"/>
    </row>
    <row r="2190" spans="1:14" s="25" customFormat="1" ht="13.35" customHeight="1">
      <c r="A2190" s="39"/>
      <c r="B2190" s="39"/>
      <c r="C2190" s="39"/>
      <c r="N2190" s="39"/>
    </row>
    <row r="2191" spans="1:14" s="25" customFormat="1" ht="13.35" customHeight="1">
      <c r="A2191" s="39"/>
      <c r="B2191" s="39"/>
      <c r="C2191" s="39"/>
      <c r="N2191" s="39"/>
    </row>
    <row r="2192" spans="1:14" s="25" customFormat="1" ht="13.35" customHeight="1">
      <c r="A2192" s="39"/>
      <c r="B2192" s="39"/>
      <c r="C2192" s="39"/>
      <c r="N2192" s="39"/>
    </row>
    <row r="2193" spans="1:14" s="25" customFormat="1" ht="13.35" customHeight="1">
      <c r="A2193" s="39"/>
      <c r="B2193" s="39"/>
      <c r="C2193" s="39"/>
      <c r="N2193" s="39"/>
    </row>
    <row r="2194" spans="1:14" s="25" customFormat="1" ht="13.35" customHeight="1">
      <c r="A2194" s="39"/>
      <c r="B2194" s="39"/>
      <c r="C2194" s="39"/>
      <c r="N2194" s="39"/>
    </row>
    <row r="2195" spans="1:14" s="25" customFormat="1" ht="13.35" customHeight="1">
      <c r="A2195" s="39"/>
      <c r="B2195" s="39"/>
      <c r="C2195" s="39"/>
      <c r="N2195" s="39"/>
    </row>
    <row r="2196" spans="1:14" s="25" customFormat="1" ht="13.35" customHeight="1">
      <c r="A2196" s="39"/>
      <c r="B2196" s="39"/>
      <c r="C2196" s="39"/>
      <c r="N2196" s="39"/>
    </row>
    <row r="2197" spans="1:14" s="25" customFormat="1" ht="13.35" customHeight="1">
      <c r="A2197" s="39"/>
      <c r="B2197" s="39"/>
      <c r="C2197" s="39"/>
      <c r="N2197" s="39"/>
    </row>
    <row r="2198" spans="1:14" s="25" customFormat="1" ht="13.35" customHeight="1">
      <c r="A2198" s="39"/>
      <c r="B2198" s="39"/>
      <c r="C2198" s="39"/>
      <c r="N2198" s="39"/>
    </row>
    <row r="2199" spans="1:14" s="25" customFormat="1" ht="13.35" customHeight="1">
      <c r="A2199" s="39"/>
      <c r="B2199" s="39"/>
      <c r="C2199" s="39"/>
      <c r="N2199" s="39"/>
    </row>
    <row r="2200" spans="1:14" s="25" customFormat="1" ht="13.35" customHeight="1">
      <c r="A2200" s="39"/>
      <c r="B2200" s="39"/>
      <c r="C2200" s="39"/>
      <c r="N2200" s="39"/>
    </row>
    <row r="2201" spans="1:14" s="25" customFormat="1" ht="13.35" customHeight="1">
      <c r="A2201" s="39"/>
      <c r="B2201" s="39"/>
      <c r="C2201" s="39"/>
      <c r="N2201" s="39"/>
    </row>
    <row r="2202" spans="1:14" s="25" customFormat="1" ht="13.35" customHeight="1">
      <c r="A2202" s="39"/>
      <c r="B2202" s="39"/>
      <c r="C2202" s="39"/>
      <c r="N2202" s="39"/>
    </row>
    <row r="2203" spans="1:14" s="25" customFormat="1" ht="13.35" customHeight="1">
      <c r="A2203" s="39"/>
      <c r="B2203" s="39"/>
      <c r="C2203" s="39"/>
      <c r="N2203" s="39"/>
    </row>
    <row r="2204" spans="1:14" s="25" customFormat="1" ht="13.35" customHeight="1">
      <c r="A2204" s="39"/>
      <c r="B2204" s="39"/>
      <c r="C2204" s="39"/>
      <c r="N2204" s="39"/>
    </row>
    <row r="2205" spans="1:14" s="25" customFormat="1" ht="13.35" customHeight="1">
      <c r="A2205" s="39"/>
      <c r="B2205" s="39"/>
      <c r="C2205" s="39"/>
      <c r="N2205" s="39"/>
    </row>
    <row r="2206" spans="1:14" s="25" customFormat="1" ht="13.35" customHeight="1">
      <c r="A2206" s="39"/>
      <c r="B2206" s="39"/>
      <c r="C2206" s="39"/>
      <c r="N2206" s="39"/>
    </row>
    <row r="2207" spans="1:14" s="25" customFormat="1" ht="13.35" customHeight="1">
      <c r="A2207" s="39"/>
      <c r="B2207" s="39"/>
      <c r="C2207" s="39"/>
      <c r="N2207" s="39"/>
    </row>
    <row r="2208" spans="1:14" s="25" customFormat="1" ht="13.35" customHeight="1">
      <c r="A2208" s="39"/>
      <c r="B2208" s="39"/>
      <c r="C2208" s="39"/>
      <c r="N2208" s="39"/>
    </row>
    <row r="2209" spans="1:14" s="25" customFormat="1" ht="13.35" customHeight="1">
      <c r="A2209" s="39"/>
      <c r="B2209" s="39"/>
      <c r="C2209" s="39"/>
      <c r="N2209" s="39"/>
    </row>
    <row r="2210" spans="1:14" s="25" customFormat="1" ht="13.35" customHeight="1">
      <c r="A2210" s="39"/>
      <c r="B2210" s="39"/>
      <c r="C2210" s="39"/>
      <c r="N2210" s="39"/>
    </row>
    <row r="2211" spans="1:14" s="25" customFormat="1" ht="13.35" customHeight="1">
      <c r="A2211" s="39"/>
      <c r="B2211" s="39"/>
      <c r="C2211" s="39"/>
      <c r="N2211" s="39"/>
    </row>
    <row r="2212" spans="1:14" s="25" customFormat="1" ht="13.35" customHeight="1">
      <c r="A2212" s="39"/>
      <c r="B2212" s="39"/>
      <c r="C2212" s="39"/>
      <c r="N2212" s="39"/>
    </row>
    <row r="2213" spans="1:14" s="25" customFormat="1" ht="13.35" customHeight="1">
      <c r="A2213" s="39"/>
      <c r="B2213" s="39"/>
      <c r="C2213" s="39"/>
      <c r="N2213" s="39"/>
    </row>
    <row r="2214" spans="1:14" s="25" customFormat="1" ht="13.35" customHeight="1">
      <c r="A2214" s="39"/>
      <c r="B2214" s="39"/>
      <c r="C2214" s="39"/>
      <c r="N2214" s="39"/>
    </row>
    <row r="2215" spans="1:14" s="25" customFormat="1" ht="13.35" customHeight="1">
      <c r="A2215" s="39"/>
      <c r="B2215" s="39"/>
      <c r="C2215" s="39"/>
      <c r="N2215" s="39"/>
    </row>
    <row r="2216" spans="1:14" s="25" customFormat="1" ht="13.35" customHeight="1">
      <c r="A2216" s="39"/>
      <c r="B2216" s="39"/>
      <c r="C2216" s="39"/>
      <c r="N2216" s="39"/>
    </row>
    <row r="2217" spans="1:14" s="25" customFormat="1" ht="13.35" customHeight="1">
      <c r="A2217" s="39"/>
      <c r="B2217" s="39"/>
      <c r="C2217" s="39"/>
      <c r="N2217" s="39"/>
    </row>
    <row r="2218" spans="1:14" s="25" customFormat="1" ht="13.35" customHeight="1">
      <c r="A2218" s="39"/>
      <c r="B2218" s="39"/>
      <c r="C2218" s="39"/>
      <c r="N2218" s="39"/>
    </row>
    <row r="2219" spans="1:14" s="25" customFormat="1" ht="13.35" customHeight="1">
      <c r="A2219" s="39"/>
      <c r="B2219" s="39"/>
      <c r="C2219" s="39"/>
      <c r="N2219" s="39"/>
    </row>
    <row r="2220" spans="1:14" s="25" customFormat="1" ht="13.35" customHeight="1">
      <c r="A2220" s="39"/>
      <c r="B2220" s="39"/>
      <c r="C2220" s="39"/>
      <c r="N2220" s="39"/>
    </row>
    <row r="2221" spans="1:14" s="25" customFormat="1" ht="13.35" customHeight="1">
      <c r="A2221" s="39"/>
      <c r="B2221" s="39"/>
      <c r="C2221" s="39"/>
      <c r="N2221" s="39"/>
    </row>
    <row r="2222" spans="1:14" s="25" customFormat="1" ht="13.35" customHeight="1">
      <c r="A2222" s="39"/>
      <c r="B2222" s="39"/>
      <c r="C2222" s="39"/>
      <c r="N2222" s="39"/>
    </row>
    <row r="2223" spans="1:14" s="25" customFormat="1" ht="13.35" customHeight="1">
      <c r="A2223" s="39"/>
      <c r="B2223" s="39"/>
      <c r="C2223" s="39"/>
      <c r="N2223" s="39"/>
    </row>
    <row r="2224" spans="1:14" s="25" customFormat="1" ht="13.35" customHeight="1">
      <c r="A2224" s="39"/>
      <c r="B2224" s="39"/>
      <c r="C2224" s="39"/>
      <c r="N2224" s="39"/>
    </row>
    <row r="2225" spans="1:14" s="25" customFormat="1" ht="13.35" customHeight="1">
      <c r="A2225" s="39"/>
      <c r="B2225" s="39"/>
      <c r="C2225" s="39"/>
      <c r="N2225" s="39"/>
    </row>
    <row r="2226" spans="1:14" s="25" customFormat="1" ht="13.35" customHeight="1">
      <c r="A2226" s="39"/>
      <c r="B2226" s="39"/>
      <c r="C2226" s="39"/>
      <c r="N2226" s="39"/>
    </row>
    <row r="2227" spans="1:14" s="25" customFormat="1" ht="13.35" customHeight="1">
      <c r="A2227" s="39"/>
      <c r="B2227" s="39"/>
      <c r="C2227" s="39"/>
      <c r="N2227" s="39"/>
    </row>
    <row r="2228" spans="1:14" s="25" customFormat="1" ht="13.35" customHeight="1">
      <c r="A2228" s="39"/>
      <c r="B2228" s="39"/>
      <c r="C2228" s="39"/>
      <c r="N2228" s="39"/>
    </row>
    <row r="2229" spans="1:14" s="25" customFormat="1" ht="13.35" customHeight="1">
      <c r="A2229" s="39"/>
      <c r="B2229" s="39"/>
      <c r="C2229" s="39"/>
      <c r="N2229" s="39"/>
    </row>
    <row r="2230" spans="1:14" s="25" customFormat="1" ht="13.35" customHeight="1">
      <c r="A2230" s="39"/>
      <c r="B2230" s="39"/>
      <c r="C2230" s="39"/>
      <c r="N2230" s="39"/>
    </row>
    <row r="2231" spans="1:14" s="25" customFormat="1" ht="13.35" customHeight="1">
      <c r="A2231" s="39"/>
      <c r="B2231" s="39"/>
      <c r="C2231" s="39"/>
      <c r="N2231" s="39"/>
    </row>
    <row r="2232" spans="1:14" s="25" customFormat="1" ht="13.35" customHeight="1">
      <c r="A2232" s="39"/>
      <c r="B2232" s="39"/>
      <c r="C2232" s="39"/>
      <c r="N2232" s="39"/>
    </row>
    <row r="2233" spans="1:14" s="25" customFormat="1" ht="13.35" customHeight="1">
      <c r="A2233" s="39"/>
      <c r="B2233" s="39"/>
      <c r="C2233" s="39"/>
      <c r="N2233" s="39"/>
    </row>
    <row r="2234" spans="1:14" s="25" customFormat="1" ht="13.35" customHeight="1">
      <c r="A2234" s="39"/>
      <c r="B2234" s="39"/>
      <c r="C2234" s="39"/>
      <c r="N2234" s="39"/>
    </row>
    <row r="2235" spans="1:14" s="25" customFormat="1" ht="13.35" customHeight="1">
      <c r="A2235" s="39"/>
      <c r="B2235" s="39"/>
      <c r="C2235" s="39"/>
      <c r="N2235" s="39"/>
    </row>
    <row r="2236" spans="1:14" s="25" customFormat="1" ht="13.35" customHeight="1">
      <c r="A2236" s="39"/>
      <c r="B2236" s="39"/>
      <c r="C2236" s="39"/>
      <c r="N2236" s="39"/>
    </row>
    <row r="2237" spans="1:14" s="25" customFormat="1" ht="13.35" customHeight="1">
      <c r="A2237" s="39"/>
      <c r="B2237" s="39"/>
      <c r="C2237" s="39"/>
      <c r="N2237" s="39"/>
    </row>
    <row r="2238" spans="1:14" s="25" customFormat="1" ht="13.35" customHeight="1">
      <c r="A2238" s="39"/>
      <c r="B2238" s="39"/>
      <c r="C2238" s="39"/>
      <c r="N2238" s="39"/>
    </row>
    <row r="2239" spans="1:14" s="25" customFormat="1" ht="13.35" customHeight="1">
      <c r="A2239" s="39"/>
      <c r="B2239" s="39"/>
      <c r="C2239" s="39"/>
      <c r="N2239" s="39"/>
    </row>
    <row r="2240" spans="1:14" s="25" customFormat="1" ht="13.35" customHeight="1">
      <c r="A2240" s="39"/>
      <c r="B2240" s="39"/>
      <c r="C2240" s="39"/>
      <c r="N2240" s="39"/>
    </row>
    <row r="2241" spans="1:14" s="25" customFormat="1" ht="13.35" customHeight="1">
      <c r="A2241" s="39"/>
      <c r="B2241" s="39"/>
      <c r="C2241" s="39"/>
      <c r="N2241" s="39"/>
    </row>
    <row r="2242" spans="1:14" s="25" customFormat="1" ht="13.35" customHeight="1">
      <c r="A2242" s="39"/>
      <c r="B2242" s="39"/>
      <c r="C2242" s="39"/>
      <c r="N2242" s="39"/>
    </row>
    <row r="2243" spans="1:14" s="25" customFormat="1" ht="13.35" customHeight="1">
      <c r="A2243" s="39"/>
      <c r="B2243" s="39"/>
      <c r="C2243" s="39"/>
      <c r="N2243" s="39"/>
    </row>
    <row r="2244" spans="1:14" s="25" customFormat="1" ht="13.35" customHeight="1">
      <c r="A2244" s="39"/>
      <c r="B2244" s="39"/>
      <c r="C2244" s="39"/>
      <c r="N2244" s="39"/>
    </row>
    <row r="2245" spans="1:14" s="25" customFormat="1" ht="13.35" customHeight="1">
      <c r="A2245" s="39"/>
      <c r="B2245" s="39"/>
      <c r="C2245" s="39"/>
      <c r="N2245" s="39"/>
    </row>
    <row r="2246" spans="1:14" s="25" customFormat="1" ht="13.35" customHeight="1">
      <c r="A2246" s="39"/>
      <c r="B2246" s="39"/>
      <c r="C2246" s="39"/>
      <c r="N2246" s="39"/>
    </row>
    <row r="2247" spans="1:14" s="25" customFormat="1" ht="13.35" customHeight="1">
      <c r="A2247" s="39"/>
      <c r="B2247" s="39"/>
      <c r="C2247" s="39"/>
      <c r="N2247" s="39"/>
    </row>
    <row r="2248" spans="1:14" s="25" customFormat="1" ht="13.35" customHeight="1">
      <c r="A2248" s="39"/>
      <c r="B2248" s="39"/>
      <c r="C2248" s="39"/>
      <c r="N2248" s="39"/>
    </row>
    <row r="2249" spans="1:14" s="25" customFormat="1" ht="13.35" customHeight="1">
      <c r="A2249" s="39"/>
      <c r="B2249" s="39"/>
      <c r="C2249" s="39"/>
      <c r="N2249" s="39"/>
    </row>
    <row r="2250" spans="1:14" s="25" customFormat="1" ht="13.35" customHeight="1">
      <c r="A2250" s="39"/>
      <c r="B2250" s="39"/>
      <c r="C2250" s="39"/>
      <c r="N2250" s="39"/>
    </row>
    <row r="2251" spans="1:14" s="25" customFormat="1" ht="13.35" customHeight="1">
      <c r="A2251" s="39"/>
      <c r="B2251" s="39"/>
      <c r="C2251" s="39"/>
      <c r="N2251" s="39"/>
    </row>
    <row r="2252" spans="1:14" s="25" customFormat="1" ht="13.35" customHeight="1">
      <c r="A2252" s="39"/>
      <c r="B2252" s="39"/>
      <c r="C2252" s="39"/>
      <c r="N2252" s="39"/>
    </row>
    <row r="2253" spans="1:14" s="25" customFormat="1" ht="13.35" customHeight="1">
      <c r="A2253" s="39"/>
      <c r="B2253" s="39"/>
      <c r="C2253" s="39"/>
      <c r="N2253" s="39"/>
    </row>
    <row r="2254" spans="1:14" s="25" customFormat="1" ht="13.35" customHeight="1">
      <c r="A2254" s="39"/>
      <c r="B2254" s="39"/>
      <c r="C2254" s="39"/>
      <c r="N2254" s="39"/>
    </row>
    <row r="2255" spans="1:14" s="25" customFormat="1" ht="13.35" customHeight="1">
      <c r="A2255" s="39"/>
      <c r="B2255" s="39"/>
      <c r="C2255" s="39"/>
      <c r="N2255" s="39"/>
    </row>
    <row r="2256" spans="1:14" s="25" customFormat="1" ht="13.35" customHeight="1">
      <c r="A2256" s="39"/>
      <c r="B2256" s="39"/>
      <c r="C2256" s="39"/>
      <c r="N2256" s="39"/>
    </row>
    <row r="2257" spans="1:14" s="25" customFormat="1" ht="13.35" customHeight="1">
      <c r="A2257" s="39"/>
      <c r="B2257" s="39"/>
      <c r="C2257" s="39"/>
      <c r="N2257" s="39"/>
    </row>
    <row r="2258" spans="1:14" s="25" customFormat="1" ht="13.35" customHeight="1">
      <c r="A2258" s="39"/>
      <c r="B2258" s="39"/>
      <c r="C2258" s="39"/>
      <c r="N2258" s="39"/>
    </row>
    <row r="2259" spans="1:14" s="25" customFormat="1" ht="13.35" customHeight="1">
      <c r="A2259" s="39"/>
      <c r="B2259" s="39"/>
      <c r="C2259" s="39"/>
      <c r="N2259" s="39"/>
    </row>
    <row r="2260" spans="1:14" s="25" customFormat="1" ht="13.35" customHeight="1">
      <c r="A2260" s="39"/>
      <c r="B2260" s="39"/>
      <c r="C2260" s="39"/>
      <c r="N2260" s="39"/>
    </row>
    <row r="2261" spans="1:14" s="25" customFormat="1" ht="13.35" customHeight="1">
      <c r="A2261" s="39"/>
      <c r="B2261" s="39"/>
      <c r="C2261" s="39"/>
      <c r="N2261" s="39"/>
    </row>
    <row r="2262" spans="1:14" s="25" customFormat="1" ht="13.35" customHeight="1">
      <c r="A2262" s="39"/>
      <c r="B2262" s="39"/>
      <c r="C2262" s="39"/>
      <c r="N2262" s="39"/>
    </row>
    <row r="2263" spans="1:14" s="25" customFormat="1" ht="13.35" customHeight="1">
      <c r="A2263" s="39"/>
      <c r="B2263" s="39"/>
      <c r="C2263" s="39"/>
      <c r="N2263" s="39"/>
    </row>
    <row r="2264" spans="1:14" s="25" customFormat="1" ht="13.35" customHeight="1">
      <c r="A2264" s="39"/>
      <c r="B2264" s="39"/>
      <c r="C2264" s="39"/>
      <c r="N2264" s="39"/>
    </row>
    <row r="2265" spans="1:14" s="25" customFormat="1" ht="13.35" customHeight="1">
      <c r="A2265" s="39"/>
      <c r="B2265" s="39"/>
      <c r="C2265" s="39"/>
      <c r="N2265" s="39"/>
    </row>
    <row r="2266" spans="1:14" s="25" customFormat="1" ht="13.35" customHeight="1">
      <c r="A2266" s="39"/>
      <c r="B2266" s="39"/>
      <c r="C2266" s="39"/>
      <c r="N2266" s="39"/>
    </row>
    <row r="2267" spans="1:14" s="25" customFormat="1" ht="13.35" customHeight="1">
      <c r="A2267" s="39"/>
      <c r="B2267" s="39"/>
      <c r="C2267" s="39"/>
      <c r="N2267" s="39"/>
    </row>
    <row r="2268" spans="1:14" s="25" customFormat="1" ht="13.35" customHeight="1">
      <c r="A2268" s="39"/>
      <c r="B2268" s="39"/>
      <c r="C2268" s="39"/>
      <c r="N2268" s="39"/>
    </row>
    <row r="2269" spans="1:14" s="25" customFormat="1" ht="13.35" customHeight="1">
      <c r="A2269" s="39"/>
      <c r="B2269" s="39"/>
      <c r="C2269" s="39"/>
      <c r="N2269" s="39"/>
    </row>
    <row r="2270" spans="1:14" s="25" customFormat="1" ht="13.35" customHeight="1">
      <c r="A2270" s="39"/>
      <c r="B2270" s="39"/>
      <c r="C2270" s="39"/>
      <c r="N2270" s="39"/>
    </row>
    <row r="2271" spans="1:14" s="25" customFormat="1" ht="13.35" customHeight="1">
      <c r="A2271" s="39"/>
      <c r="B2271" s="39"/>
      <c r="C2271" s="39"/>
      <c r="N2271" s="39"/>
    </row>
    <row r="2272" spans="1:14" s="25" customFormat="1" ht="13.35" customHeight="1">
      <c r="A2272" s="39"/>
      <c r="B2272" s="39"/>
      <c r="C2272" s="39"/>
      <c r="N2272" s="39"/>
    </row>
    <row r="2273" spans="1:14" s="25" customFormat="1" ht="13.35" customHeight="1">
      <c r="A2273" s="39"/>
      <c r="B2273" s="39"/>
      <c r="C2273" s="39"/>
      <c r="N2273" s="39"/>
    </row>
    <row r="2274" spans="1:14" s="25" customFormat="1" ht="13.35" customHeight="1">
      <c r="A2274" s="39"/>
      <c r="B2274" s="39"/>
      <c r="C2274" s="39"/>
      <c r="N2274" s="39"/>
    </row>
    <row r="2275" spans="1:14" s="25" customFormat="1" ht="13.35" customHeight="1">
      <c r="A2275" s="39"/>
      <c r="B2275" s="39"/>
      <c r="C2275" s="39"/>
      <c r="N2275" s="39"/>
    </row>
    <row r="2276" spans="1:14" s="25" customFormat="1" ht="13.35" customHeight="1">
      <c r="A2276" s="39"/>
      <c r="B2276" s="39"/>
      <c r="C2276" s="39"/>
      <c r="N2276" s="39"/>
    </row>
    <row r="2277" spans="1:14" s="25" customFormat="1" ht="13.35" customHeight="1">
      <c r="A2277" s="39"/>
      <c r="B2277" s="39"/>
      <c r="C2277" s="39"/>
      <c r="N2277" s="39"/>
    </row>
    <row r="2278" spans="1:14" s="25" customFormat="1" ht="13.35" customHeight="1">
      <c r="A2278" s="39"/>
      <c r="B2278" s="39"/>
      <c r="C2278" s="39"/>
      <c r="N2278" s="39"/>
    </row>
    <row r="2279" spans="1:14" s="25" customFormat="1" ht="13.35" customHeight="1">
      <c r="A2279" s="39"/>
      <c r="B2279" s="39"/>
      <c r="C2279" s="39"/>
      <c r="N2279" s="39"/>
    </row>
    <row r="2280" spans="1:14" s="25" customFormat="1" ht="13.35" customHeight="1">
      <c r="A2280" s="39"/>
      <c r="B2280" s="39"/>
      <c r="C2280" s="39"/>
      <c r="N2280" s="39"/>
    </row>
    <row r="2281" spans="1:14" s="25" customFormat="1" ht="13.35" customHeight="1">
      <c r="A2281" s="39"/>
      <c r="B2281" s="39"/>
      <c r="C2281" s="39"/>
      <c r="N2281" s="39"/>
    </row>
    <row r="2282" spans="1:14" s="25" customFormat="1" ht="13.35" customHeight="1">
      <c r="A2282" s="39"/>
      <c r="B2282" s="39"/>
      <c r="C2282" s="39"/>
      <c r="N2282" s="39"/>
    </row>
    <row r="2283" spans="1:14" s="25" customFormat="1" ht="13.35" customHeight="1">
      <c r="A2283" s="39"/>
      <c r="B2283" s="39"/>
      <c r="C2283" s="39"/>
      <c r="N2283" s="39"/>
    </row>
    <row r="2284" spans="1:14" s="25" customFormat="1" ht="13.35" customHeight="1">
      <c r="A2284" s="39"/>
      <c r="B2284" s="39"/>
      <c r="C2284" s="39"/>
      <c r="N2284" s="39"/>
    </row>
    <row r="2285" spans="1:14" s="25" customFormat="1" ht="13.35" customHeight="1">
      <c r="A2285" s="39"/>
      <c r="B2285" s="39"/>
      <c r="C2285" s="39"/>
      <c r="N2285" s="39"/>
    </row>
    <row r="2286" spans="1:14" s="25" customFormat="1" ht="13.35" customHeight="1">
      <c r="A2286" s="39"/>
      <c r="B2286" s="39"/>
      <c r="C2286" s="39"/>
      <c r="N2286" s="39"/>
    </row>
    <row r="2287" spans="1:14" s="25" customFormat="1" ht="13.35" customHeight="1">
      <c r="A2287" s="39"/>
      <c r="B2287" s="39"/>
      <c r="C2287" s="39"/>
      <c r="N2287" s="39"/>
    </row>
    <row r="2288" spans="1:14" s="25" customFormat="1" ht="13.35" customHeight="1">
      <c r="A2288" s="39"/>
      <c r="B2288" s="39"/>
      <c r="C2288" s="39"/>
      <c r="N2288" s="39"/>
    </row>
    <row r="2289" spans="1:14" s="25" customFormat="1" ht="13.35" customHeight="1">
      <c r="A2289" s="39"/>
      <c r="B2289" s="39"/>
      <c r="C2289" s="39"/>
      <c r="N2289" s="39"/>
    </row>
    <row r="2290" spans="1:14" s="25" customFormat="1" ht="13.35" customHeight="1">
      <c r="A2290" s="39"/>
      <c r="B2290" s="39"/>
      <c r="C2290" s="39"/>
      <c r="N2290" s="39"/>
    </row>
    <row r="2291" spans="1:14" s="25" customFormat="1" ht="13.35" customHeight="1">
      <c r="A2291" s="39"/>
      <c r="B2291" s="39"/>
      <c r="C2291" s="39"/>
      <c r="N2291" s="39"/>
    </row>
    <row r="2292" spans="1:14" s="25" customFormat="1" ht="13.35" customHeight="1">
      <c r="A2292" s="39"/>
      <c r="B2292" s="39"/>
      <c r="C2292" s="39"/>
      <c r="N2292" s="39"/>
    </row>
    <row r="2293" spans="1:14" s="25" customFormat="1" ht="13.35" customHeight="1">
      <c r="A2293" s="39"/>
      <c r="B2293" s="39"/>
      <c r="C2293" s="39"/>
      <c r="N2293" s="39"/>
    </row>
    <row r="2294" spans="1:14" s="25" customFormat="1" ht="13.35" customHeight="1">
      <c r="A2294" s="39"/>
      <c r="B2294" s="39"/>
      <c r="C2294" s="39"/>
      <c r="N2294" s="39"/>
    </row>
    <row r="2295" spans="1:14" s="25" customFormat="1" ht="13.35" customHeight="1">
      <c r="A2295" s="39"/>
      <c r="B2295" s="39"/>
      <c r="C2295" s="39"/>
      <c r="N2295" s="39"/>
    </row>
    <row r="2296" spans="1:14" s="25" customFormat="1" ht="13.35" customHeight="1">
      <c r="A2296" s="39"/>
      <c r="B2296" s="39"/>
      <c r="C2296" s="39"/>
      <c r="N2296" s="39"/>
    </row>
    <row r="2297" spans="1:14" s="25" customFormat="1" ht="13.35" customHeight="1">
      <c r="A2297" s="39"/>
      <c r="B2297" s="39"/>
      <c r="C2297" s="39"/>
      <c r="N2297" s="39"/>
    </row>
    <row r="2298" spans="1:14" s="25" customFormat="1" ht="13.35" customHeight="1">
      <c r="A2298" s="39"/>
      <c r="B2298" s="39"/>
      <c r="C2298" s="39"/>
      <c r="N2298" s="39"/>
    </row>
    <row r="2299" spans="1:14" s="25" customFormat="1" ht="13.35" customHeight="1">
      <c r="A2299" s="39"/>
      <c r="B2299" s="39"/>
      <c r="C2299" s="39"/>
      <c r="N2299" s="39"/>
    </row>
    <row r="2300" spans="1:14" s="25" customFormat="1" ht="13.35" customHeight="1">
      <c r="A2300" s="39"/>
      <c r="B2300" s="39"/>
      <c r="C2300" s="39"/>
      <c r="N2300" s="39"/>
    </row>
    <row r="2301" spans="1:14" s="25" customFormat="1" ht="13.35" customHeight="1">
      <c r="A2301" s="39"/>
      <c r="B2301" s="39"/>
      <c r="C2301" s="39"/>
      <c r="N2301" s="39"/>
    </row>
    <row r="2302" spans="1:14" s="25" customFormat="1" ht="13.35" customHeight="1">
      <c r="A2302" s="39"/>
      <c r="B2302" s="39"/>
      <c r="C2302" s="39"/>
      <c r="N2302" s="39"/>
    </row>
    <row r="2303" spans="1:14" s="25" customFormat="1" ht="13.35" customHeight="1">
      <c r="A2303" s="39"/>
      <c r="B2303" s="39"/>
      <c r="C2303" s="39"/>
      <c r="N2303" s="39"/>
    </row>
    <row r="2304" spans="1:14" s="25" customFormat="1" ht="13.35" customHeight="1">
      <c r="A2304" s="39"/>
      <c r="B2304" s="39"/>
      <c r="C2304" s="39"/>
      <c r="N2304" s="39"/>
    </row>
    <row r="2305" spans="1:14" s="25" customFormat="1" ht="13.35" customHeight="1">
      <c r="A2305" s="39"/>
      <c r="B2305" s="39"/>
      <c r="C2305" s="39"/>
      <c r="N2305" s="39"/>
    </row>
    <row r="2306" spans="1:14" s="25" customFormat="1" ht="13.35" customHeight="1">
      <c r="A2306" s="39"/>
      <c r="B2306" s="39"/>
      <c r="C2306" s="39"/>
      <c r="N2306" s="39"/>
    </row>
    <row r="2307" spans="1:14" s="25" customFormat="1" ht="13.35" customHeight="1">
      <c r="A2307" s="39"/>
      <c r="B2307" s="39"/>
      <c r="C2307" s="39"/>
      <c r="N2307" s="39"/>
    </row>
    <row r="2308" spans="1:14" s="25" customFormat="1" ht="13.35" customHeight="1">
      <c r="A2308" s="39"/>
      <c r="B2308" s="39"/>
      <c r="C2308" s="39"/>
      <c r="N2308" s="39"/>
    </row>
    <row r="2309" spans="1:14" s="25" customFormat="1" ht="13.35" customHeight="1">
      <c r="A2309" s="39"/>
      <c r="B2309" s="39"/>
      <c r="C2309" s="39"/>
      <c r="N2309" s="39"/>
    </row>
    <row r="2310" spans="1:14" s="25" customFormat="1" ht="13.35" customHeight="1">
      <c r="A2310" s="39"/>
      <c r="B2310" s="39"/>
      <c r="C2310" s="39"/>
      <c r="N2310" s="39"/>
    </row>
    <row r="2311" spans="1:14" s="25" customFormat="1" ht="13.35" customHeight="1">
      <c r="A2311" s="39"/>
      <c r="B2311" s="39"/>
      <c r="C2311" s="39"/>
      <c r="N2311" s="39"/>
    </row>
    <row r="2312" spans="1:14" s="25" customFormat="1" ht="13.35" customHeight="1">
      <c r="A2312" s="39"/>
      <c r="B2312" s="39"/>
      <c r="C2312" s="39"/>
      <c r="N2312" s="39"/>
    </row>
    <row r="2313" spans="1:14" s="25" customFormat="1" ht="13.35" customHeight="1">
      <c r="A2313" s="39"/>
      <c r="B2313" s="39"/>
      <c r="C2313" s="39"/>
      <c r="N2313" s="39"/>
    </row>
    <row r="2314" spans="1:14" s="25" customFormat="1" ht="13.35" customHeight="1">
      <c r="A2314" s="39"/>
      <c r="B2314" s="39"/>
      <c r="C2314" s="39"/>
      <c r="N2314" s="39"/>
    </row>
    <row r="2315" spans="1:14" s="25" customFormat="1" ht="13.35" customHeight="1">
      <c r="A2315" s="39"/>
      <c r="B2315" s="39"/>
      <c r="C2315" s="39"/>
      <c r="N2315" s="39"/>
    </row>
    <row r="2316" spans="1:14" s="25" customFormat="1" ht="13.35" customHeight="1">
      <c r="A2316" s="39"/>
      <c r="B2316" s="39"/>
      <c r="C2316" s="39"/>
      <c r="N2316" s="39"/>
    </row>
    <row r="2317" spans="1:14" s="25" customFormat="1" ht="13.35" customHeight="1">
      <c r="A2317" s="39"/>
      <c r="B2317" s="39"/>
      <c r="C2317" s="39"/>
      <c r="N2317" s="39"/>
    </row>
    <row r="2318" spans="1:14" s="25" customFormat="1" ht="13.35" customHeight="1">
      <c r="A2318" s="39"/>
      <c r="B2318" s="39"/>
      <c r="C2318" s="39"/>
      <c r="N2318" s="39"/>
    </row>
    <row r="2319" spans="1:14" s="25" customFormat="1" ht="13.35" customHeight="1">
      <c r="A2319" s="39"/>
      <c r="B2319" s="39"/>
      <c r="C2319" s="39"/>
      <c r="N2319" s="39"/>
    </row>
    <row r="2320" spans="1:14" s="25" customFormat="1" ht="13.35" customHeight="1">
      <c r="A2320" s="39"/>
      <c r="B2320" s="39"/>
      <c r="C2320" s="39"/>
      <c r="N2320" s="39"/>
    </row>
    <row r="2321" spans="1:14" s="25" customFormat="1" ht="13.35" customHeight="1">
      <c r="A2321" s="39"/>
      <c r="B2321" s="39"/>
      <c r="C2321" s="39"/>
      <c r="N2321" s="39"/>
    </row>
    <row r="2322" spans="1:14" s="25" customFormat="1" ht="13.35" customHeight="1">
      <c r="A2322" s="39"/>
      <c r="B2322" s="39"/>
      <c r="C2322" s="39"/>
      <c r="N2322" s="39"/>
    </row>
    <row r="2323" spans="1:14" s="25" customFormat="1" ht="13.35" customHeight="1">
      <c r="A2323" s="39"/>
      <c r="B2323" s="39"/>
      <c r="C2323" s="39"/>
      <c r="N2323" s="39"/>
    </row>
    <row r="2324" spans="1:14" s="25" customFormat="1" ht="13.35" customHeight="1">
      <c r="A2324" s="39"/>
      <c r="B2324" s="39"/>
      <c r="C2324" s="39"/>
      <c r="N2324" s="39"/>
    </row>
    <row r="2325" spans="1:14" s="25" customFormat="1" ht="13.35" customHeight="1">
      <c r="A2325" s="39"/>
      <c r="B2325" s="39"/>
      <c r="C2325" s="39"/>
      <c r="N2325" s="39"/>
    </row>
    <row r="2326" spans="1:14" s="25" customFormat="1" ht="13.35" customHeight="1">
      <c r="A2326" s="39"/>
      <c r="B2326" s="39"/>
      <c r="C2326" s="39"/>
      <c r="N2326" s="39"/>
    </row>
    <row r="2327" spans="1:14" s="25" customFormat="1" ht="13.35" customHeight="1">
      <c r="A2327" s="39"/>
      <c r="B2327" s="39"/>
      <c r="C2327" s="39"/>
      <c r="N2327" s="39"/>
    </row>
    <row r="2328" spans="1:14" s="25" customFormat="1" ht="13.35" customHeight="1">
      <c r="A2328" s="39"/>
      <c r="B2328" s="39"/>
      <c r="C2328" s="39"/>
      <c r="N2328" s="39"/>
    </row>
    <row r="2329" spans="1:14" s="25" customFormat="1" ht="13.35" customHeight="1">
      <c r="A2329" s="39"/>
      <c r="B2329" s="39"/>
      <c r="C2329" s="39"/>
      <c r="N2329" s="39"/>
    </row>
    <row r="2330" spans="1:14" s="25" customFormat="1" ht="13.35" customHeight="1">
      <c r="A2330" s="39"/>
      <c r="B2330" s="39"/>
      <c r="C2330" s="39"/>
      <c r="N2330" s="39"/>
    </row>
    <row r="2331" spans="1:14" s="25" customFormat="1" ht="13.35" customHeight="1">
      <c r="A2331" s="39"/>
      <c r="B2331" s="39"/>
      <c r="C2331" s="39"/>
      <c r="N2331" s="39"/>
    </row>
    <row r="2332" spans="1:14" s="25" customFormat="1" ht="13.35" customHeight="1">
      <c r="A2332" s="39"/>
      <c r="B2332" s="39"/>
      <c r="C2332" s="39"/>
      <c r="N2332" s="39"/>
    </row>
    <row r="2333" spans="1:14" s="25" customFormat="1" ht="13.35" customHeight="1">
      <c r="A2333" s="39"/>
      <c r="B2333" s="39"/>
      <c r="C2333" s="39"/>
      <c r="N2333" s="39"/>
    </row>
    <row r="2334" spans="1:14" s="25" customFormat="1" ht="13.35" customHeight="1">
      <c r="A2334" s="39"/>
      <c r="B2334" s="39"/>
      <c r="C2334" s="39"/>
      <c r="N2334" s="39"/>
    </row>
    <row r="2335" spans="1:14" s="25" customFormat="1" ht="13.35" customHeight="1">
      <c r="A2335" s="39"/>
      <c r="B2335" s="39"/>
      <c r="C2335" s="39"/>
      <c r="N2335" s="39"/>
    </row>
    <row r="2336" spans="1:14" s="25" customFormat="1" ht="13.35" customHeight="1">
      <c r="A2336" s="39"/>
      <c r="B2336" s="39"/>
      <c r="C2336" s="39"/>
      <c r="N2336" s="39"/>
    </row>
    <row r="2337" spans="1:14" s="25" customFormat="1" ht="13.35" customHeight="1">
      <c r="A2337" s="39"/>
      <c r="B2337" s="39"/>
      <c r="C2337" s="39"/>
      <c r="N2337" s="39"/>
    </row>
    <row r="2338" spans="1:14" s="25" customFormat="1" ht="13.35" customHeight="1">
      <c r="A2338" s="39"/>
      <c r="B2338" s="39"/>
      <c r="C2338" s="39"/>
      <c r="N2338" s="39"/>
    </row>
    <row r="2339" spans="1:14" s="25" customFormat="1" ht="13.35" customHeight="1">
      <c r="A2339" s="39"/>
      <c r="B2339" s="39"/>
      <c r="C2339" s="39"/>
      <c r="N2339" s="39"/>
    </row>
    <row r="2340" spans="1:14" s="25" customFormat="1" ht="13.35" customHeight="1">
      <c r="A2340" s="39"/>
      <c r="B2340" s="39"/>
      <c r="C2340" s="39"/>
      <c r="N2340" s="39"/>
    </row>
    <row r="2341" spans="1:14" s="25" customFormat="1" ht="13.35" customHeight="1">
      <c r="A2341" s="39"/>
      <c r="B2341" s="39"/>
      <c r="C2341" s="39"/>
      <c r="N2341" s="39"/>
    </row>
    <row r="2342" spans="1:14" s="25" customFormat="1" ht="13.35" customHeight="1">
      <c r="A2342" s="39"/>
      <c r="B2342" s="39"/>
      <c r="C2342" s="39"/>
      <c r="N2342" s="39"/>
    </row>
    <row r="2343" spans="1:14" s="25" customFormat="1" ht="13.35" customHeight="1">
      <c r="A2343" s="39"/>
      <c r="B2343" s="39"/>
      <c r="C2343" s="39"/>
      <c r="N2343" s="39"/>
    </row>
    <row r="2344" spans="1:14" s="25" customFormat="1" ht="13.35" customHeight="1">
      <c r="A2344" s="39"/>
      <c r="B2344" s="39"/>
      <c r="C2344" s="39"/>
      <c r="N2344" s="39"/>
    </row>
    <row r="2345" spans="1:14" s="25" customFormat="1" ht="13.35" customHeight="1">
      <c r="A2345" s="39"/>
      <c r="B2345" s="39"/>
      <c r="C2345" s="39"/>
      <c r="N2345" s="39"/>
    </row>
    <row r="2346" spans="1:14" s="25" customFormat="1" ht="13.35" customHeight="1">
      <c r="A2346" s="39"/>
      <c r="B2346" s="39"/>
      <c r="C2346" s="39"/>
      <c r="N2346" s="39"/>
    </row>
    <row r="2347" spans="1:14" s="25" customFormat="1" ht="13.35" customHeight="1">
      <c r="A2347" s="39"/>
      <c r="B2347" s="39"/>
      <c r="C2347" s="39"/>
      <c r="N2347" s="39"/>
    </row>
    <row r="2348" spans="1:14" s="25" customFormat="1" ht="13.35" customHeight="1">
      <c r="A2348" s="39"/>
      <c r="B2348" s="39"/>
      <c r="C2348" s="39"/>
      <c r="N2348" s="39"/>
    </row>
    <row r="2349" spans="1:14" s="25" customFormat="1" ht="13.35" customHeight="1">
      <c r="A2349" s="39"/>
      <c r="B2349" s="39"/>
      <c r="C2349" s="39"/>
      <c r="N2349" s="39"/>
    </row>
    <row r="2350" spans="1:14" s="25" customFormat="1" ht="13.35" customHeight="1">
      <c r="A2350" s="39"/>
      <c r="B2350" s="39"/>
      <c r="C2350" s="39"/>
      <c r="N2350" s="39"/>
    </row>
    <row r="2351" spans="1:14" s="25" customFormat="1" ht="13.35" customHeight="1">
      <c r="A2351" s="39"/>
      <c r="B2351" s="39"/>
      <c r="C2351" s="39"/>
      <c r="N2351" s="39"/>
    </row>
    <row r="2352" spans="1:14" s="25" customFormat="1" ht="13.35" customHeight="1">
      <c r="A2352" s="39"/>
      <c r="B2352" s="39"/>
      <c r="C2352" s="39"/>
      <c r="N2352" s="39"/>
    </row>
    <row r="2353" spans="1:14" s="25" customFormat="1" ht="13.35" customHeight="1">
      <c r="A2353" s="39"/>
      <c r="B2353" s="39"/>
      <c r="C2353" s="39"/>
      <c r="N2353" s="39"/>
    </row>
    <row r="2354" spans="1:14" s="25" customFormat="1" ht="13.35" customHeight="1">
      <c r="A2354" s="39"/>
      <c r="B2354" s="39"/>
      <c r="C2354" s="39"/>
      <c r="N2354" s="39"/>
    </row>
    <row r="2355" spans="1:14" s="25" customFormat="1" ht="13.35" customHeight="1">
      <c r="A2355" s="39"/>
      <c r="B2355" s="39"/>
      <c r="C2355" s="39"/>
      <c r="N2355" s="39"/>
    </row>
    <row r="2356" spans="1:14" s="25" customFormat="1" ht="13.35" customHeight="1">
      <c r="A2356" s="39"/>
      <c r="B2356" s="39"/>
      <c r="C2356" s="39"/>
      <c r="N2356" s="39"/>
    </row>
    <row r="2357" spans="1:14" s="25" customFormat="1" ht="13.35" customHeight="1">
      <c r="A2357" s="39"/>
      <c r="B2357" s="39"/>
      <c r="C2357" s="39"/>
      <c r="N2357" s="39"/>
    </row>
    <row r="2358" spans="1:14" s="25" customFormat="1" ht="13.35" customHeight="1">
      <c r="A2358" s="39"/>
      <c r="B2358" s="39"/>
      <c r="C2358" s="39"/>
      <c r="N2358" s="39"/>
    </row>
    <row r="2359" spans="1:14" s="25" customFormat="1" ht="13.35" customHeight="1">
      <c r="A2359" s="39"/>
      <c r="B2359" s="39"/>
      <c r="C2359" s="39"/>
      <c r="N2359" s="39"/>
    </row>
    <row r="2360" spans="1:14" s="25" customFormat="1" ht="13.35" customHeight="1">
      <c r="A2360" s="39"/>
      <c r="B2360" s="39"/>
      <c r="C2360" s="39"/>
      <c r="N2360" s="39"/>
    </row>
    <row r="2361" spans="1:14" s="25" customFormat="1" ht="13.35" customHeight="1">
      <c r="A2361" s="39"/>
      <c r="B2361" s="39"/>
      <c r="C2361" s="39"/>
      <c r="N2361" s="39"/>
    </row>
    <row r="2362" spans="1:14" s="25" customFormat="1" ht="13.35" customHeight="1">
      <c r="A2362" s="39"/>
      <c r="B2362" s="39"/>
      <c r="C2362" s="39"/>
      <c r="N2362" s="39"/>
    </row>
    <row r="2363" spans="1:14" s="25" customFormat="1" ht="13.35" customHeight="1">
      <c r="A2363" s="39"/>
      <c r="B2363" s="39"/>
      <c r="C2363" s="39"/>
      <c r="N2363" s="39"/>
    </row>
    <row r="2364" spans="1:14" s="25" customFormat="1" ht="13.35" customHeight="1">
      <c r="A2364" s="39"/>
      <c r="B2364" s="39"/>
      <c r="C2364" s="39"/>
      <c r="N2364" s="39"/>
    </row>
    <row r="2365" spans="1:14" s="25" customFormat="1" ht="13.35" customHeight="1">
      <c r="A2365" s="39"/>
      <c r="B2365" s="39"/>
      <c r="C2365" s="39"/>
      <c r="N2365" s="39"/>
    </row>
    <row r="2366" spans="1:14" s="25" customFormat="1" ht="13.35" customHeight="1">
      <c r="A2366" s="39"/>
      <c r="B2366" s="39"/>
      <c r="C2366" s="39"/>
      <c r="N2366" s="39"/>
    </row>
    <row r="2367" spans="1:14" s="25" customFormat="1" ht="13.35" customHeight="1">
      <c r="A2367" s="39"/>
      <c r="B2367" s="39"/>
      <c r="C2367" s="39"/>
      <c r="N2367" s="39"/>
    </row>
    <row r="2368" spans="1:14" s="25" customFormat="1" ht="13.35" customHeight="1">
      <c r="A2368" s="39"/>
      <c r="B2368" s="39"/>
      <c r="C2368" s="39"/>
      <c r="N2368" s="39"/>
    </row>
    <row r="2369" spans="1:14" s="25" customFormat="1" ht="13.35" customHeight="1">
      <c r="A2369" s="39"/>
      <c r="B2369" s="39"/>
      <c r="C2369" s="39"/>
      <c r="N2369" s="39"/>
    </row>
    <row r="2370" spans="1:14" s="25" customFormat="1" ht="13.35" customHeight="1">
      <c r="A2370" s="39"/>
      <c r="B2370" s="39"/>
      <c r="C2370" s="39"/>
      <c r="N2370" s="39"/>
    </row>
    <row r="2371" spans="1:14" s="25" customFormat="1" ht="13.35" customHeight="1">
      <c r="A2371" s="39"/>
      <c r="B2371" s="39"/>
      <c r="C2371" s="39"/>
      <c r="N2371" s="39"/>
    </row>
    <row r="2372" spans="1:14" s="25" customFormat="1" ht="13.35" customHeight="1">
      <c r="A2372" s="39"/>
      <c r="B2372" s="39"/>
      <c r="C2372" s="39"/>
      <c r="N2372" s="39"/>
    </row>
    <row r="2373" spans="1:14" s="25" customFormat="1" ht="13.35" customHeight="1">
      <c r="A2373" s="39"/>
      <c r="B2373" s="39"/>
      <c r="C2373" s="39"/>
      <c r="N2373" s="39"/>
    </row>
    <row r="2374" spans="1:14" s="25" customFormat="1" ht="13.35" customHeight="1">
      <c r="A2374" s="39"/>
      <c r="B2374" s="39"/>
      <c r="C2374" s="39"/>
      <c r="N2374" s="39"/>
    </row>
    <row r="2375" spans="1:14" s="25" customFormat="1" ht="13.35" customHeight="1">
      <c r="A2375" s="39"/>
      <c r="B2375" s="39"/>
      <c r="C2375" s="39"/>
      <c r="N2375" s="39"/>
    </row>
    <row r="2376" spans="1:14" s="25" customFormat="1" ht="13.35" customHeight="1">
      <c r="A2376" s="39"/>
      <c r="B2376" s="39"/>
      <c r="C2376" s="39"/>
      <c r="N2376" s="39"/>
    </row>
    <row r="2377" spans="1:14" s="25" customFormat="1" ht="13.35" customHeight="1">
      <c r="A2377" s="39"/>
      <c r="B2377" s="39"/>
      <c r="C2377" s="39"/>
      <c r="N2377" s="39"/>
    </row>
    <row r="2378" spans="1:14" s="25" customFormat="1" ht="13.35" customHeight="1">
      <c r="A2378" s="39"/>
      <c r="B2378" s="39"/>
      <c r="C2378" s="39"/>
      <c r="N2378" s="39"/>
    </row>
    <row r="2379" spans="1:14" s="25" customFormat="1" ht="13.35" customHeight="1">
      <c r="A2379" s="39"/>
      <c r="B2379" s="39"/>
      <c r="C2379" s="39"/>
      <c r="N2379" s="39"/>
    </row>
    <row r="2380" spans="1:14" s="25" customFormat="1" ht="13.35" customHeight="1">
      <c r="A2380" s="39"/>
      <c r="B2380" s="39"/>
      <c r="C2380" s="39"/>
      <c r="N2380" s="39"/>
    </row>
    <row r="2381" spans="1:14" s="25" customFormat="1" ht="13.35" customHeight="1">
      <c r="A2381" s="39"/>
      <c r="B2381" s="39"/>
      <c r="C2381" s="39"/>
      <c r="N2381" s="39"/>
    </row>
    <row r="2382" spans="1:14" s="25" customFormat="1" ht="13.35" customHeight="1">
      <c r="A2382" s="39"/>
      <c r="B2382" s="39"/>
      <c r="C2382" s="39"/>
      <c r="N2382" s="39"/>
    </row>
    <row r="2383" spans="1:14" s="25" customFormat="1" ht="13.35" customHeight="1">
      <c r="A2383" s="39"/>
      <c r="B2383" s="39"/>
      <c r="C2383" s="39"/>
      <c r="N2383" s="39"/>
    </row>
    <row r="2384" spans="1:14" s="25" customFormat="1" ht="13.35" customHeight="1">
      <c r="A2384" s="39"/>
      <c r="B2384" s="39"/>
      <c r="C2384" s="39"/>
      <c r="N2384" s="39"/>
    </row>
    <row r="2385" spans="1:14" s="25" customFormat="1" ht="13.35" customHeight="1">
      <c r="A2385" s="39"/>
      <c r="B2385" s="39"/>
      <c r="C2385" s="39"/>
      <c r="N2385" s="39"/>
    </row>
    <row r="2386" spans="1:14" s="25" customFormat="1" ht="13.35" customHeight="1">
      <c r="A2386" s="39"/>
      <c r="B2386" s="39"/>
      <c r="C2386" s="39"/>
      <c r="N2386" s="39"/>
    </row>
    <row r="2387" spans="1:14" s="25" customFormat="1" ht="13.35" customHeight="1">
      <c r="A2387" s="39"/>
      <c r="B2387" s="39"/>
      <c r="C2387" s="39"/>
      <c r="N2387" s="39"/>
    </row>
    <row r="2388" spans="1:14" s="25" customFormat="1" ht="13.35" customHeight="1">
      <c r="A2388" s="39"/>
      <c r="B2388" s="39"/>
      <c r="C2388" s="39"/>
      <c r="N2388" s="39"/>
    </row>
    <row r="2389" spans="1:14" s="25" customFormat="1" ht="13.35" customHeight="1">
      <c r="A2389" s="39"/>
      <c r="B2389" s="39"/>
      <c r="C2389" s="39"/>
      <c r="N2389" s="39"/>
    </row>
    <row r="2390" spans="1:14" s="25" customFormat="1" ht="13.35" customHeight="1">
      <c r="A2390" s="39"/>
      <c r="B2390" s="39"/>
      <c r="C2390" s="39"/>
      <c r="N2390" s="39"/>
    </row>
    <row r="2391" spans="1:14" s="25" customFormat="1" ht="13.35" customHeight="1">
      <c r="A2391" s="39"/>
      <c r="B2391" s="39"/>
      <c r="C2391" s="39"/>
      <c r="N2391" s="39"/>
    </row>
    <row r="2392" spans="1:14" s="25" customFormat="1" ht="13.35" customHeight="1">
      <c r="A2392" s="39"/>
      <c r="B2392" s="39"/>
      <c r="C2392" s="39"/>
      <c r="N2392" s="39"/>
    </row>
    <row r="2393" spans="1:14" s="25" customFormat="1" ht="13.35" customHeight="1">
      <c r="A2393" s="39"/>
      <c r="B2393" s="39"/>
      <c r="C2393" s="39"/>
      <c r="N2393" s="39"/>
    </row>
    <row r="2394" spans="1:14" s="25" customFormat="1" ht="13.35" customHeight="1">
      <c r="A2394" s="39"/>
      <c r="B2394" s="39"/>
      <c r="C2394" s="39"/>
      <c r="N2394" s="39"/>
    </row>
    <row r="2395" spans="1:14" s="25" customFormat="1" ht="13.35" customHeight="1">
      <c r="A2395" s="39"/>
      <c r="B2395" s="39"/>
      <c r="C2395" s="39"/>
      <c r="N2395" s="39"/>
    </row>
    <row r="2396" spans="1:14" s="25" customFormat="1" ht="13.35" customHeight="1">
      <c r="A2396" s="39"/>
      <c r="B2396" s="39"/>
      <c r="C2396" s="39"/>
      <c r="N2396" s="39"/>
    </row>
    <row r="2397" spans="1:14" s="25" customFormat="1" ht="13.35" customHeight="1">
      <c r="A2397" s="39"/>
      <c r="B2397" s="39"/>
      <c r="C2397" s="39"/>
      <c r="N2397" s="39"/>
    </row>
    <row r="2398" spans="1:14" s="25" customFormat="1" ht="13.35" customHeight="1">
      <c r="A2398" s="39"/>
      <c r="B2398" s="39"/>
      <c r="C2398" s="39"/>
      <c r="N2398" s="39"/>
    </row>
    <row r="2399" spans="1:14" s="25" customFormat="1" ht="13.35" customHeight="1">
      <c r="A2399" s="39"/>
      <c r="B2399" s="39"/>
      <c r="C2399" s="39"/>
      <c r="N2399" s="39"/>
    </row>
    <row r="2400" spans="1:14" s="25" customFormat="1" ht="13.35" customHeight="1">
      <c r="A2400" s="39"/>
      <c r="B2400" s="39"/>
      <c r="C2400" s="39"/>
      <c r="N2400" s="39"/>
    </row>
    <row r="2401" spans="1:14" s="25" customFormat="1" ht="13.35" customHeight="1">
      <c r="A2401" s="39"/>
      <c r="B2401" s="39"/>
      <c r="C2401" s="39"/>
      <c r="N2401" s="39"/>
    </row>
    <row r="2402" spans="1:14" s="25" customFormat="1" ht="13.35" customHeight="1">
      <c r="A2402" s="39"/>
      <c r="B2402" s="39"/>
      <c r="C2402" s="39"/>
      <c r="N2402" s="39"/>
    </row>
    <row r="2403" spans="1:14" s="25" customFormat="1" ht="13.35" customHeight="1">
      <c r="A2403" s="39"/>
      <c r="B2403" s="39"/>
      <c r="C2403" s="39"/>
      <c r="N2403" s="39"/>
    </row>
    <row r="2404" spans="1:14" s="25" customFormat="1" ht="13.35" customHeight="1">
      <c r="A2404" s="39"/>
      <c r="B2404" s="39"/>
      <c r="C2404" s="39"/>
      <c r="N2404" s="39"/>
    </row>
    <row r="2405" spans="1:14" s="25" customFormat="1" ht="13.35" customHeight="1">
      <c r="A2405" s="39"/>
      <c r="B2405" s="39"/>
      <c r="C2405" s="39"/>
      <c r="N2405" s="39"/>
    </row>
    <row r="2406" spans="1:14" s="25" customFormat="1" ht="13.35" customHeight="1">
      <c r="A2406" s="39"/>
      <c r="B2406" s="39"/>
      <c r="C2406" s="39"/>
      <c r="N2406" s="39"/>
    </row>
    <row r="2407" spans="1:14" s="25" customFormat="1" ht="13.35" customHeight="1">
      <c r="A2407" s="39"/>
      <c r="B2407" s="39"/>
      <c r="C2407" s="39"/>
      <c r="N2407" s="39"/>
    </row>
    <row r="2408" spans="1:14" s="25" customFormat="1" ht="13.35" customHeight="1">
      <c r="A2408" s="39"/>
      <c r="B2408" s="39"/>
      <c r="C2408" s="39"/>
      <c r="N2408" s="39"/>
    </row>
    <row r="2409" spans="1:14" s="25" customFormat="1" ht="13.35" customHeight="1">
      <c r="A2409" s="39"/>
      <c r="B2409" s="39"/>
      <c r="C2409" s="39"/>
      <c r="N2409" s="39"/>
    </row>
    <row r="2410" spans="1:14" s="25" customFormat="1" ht="13.35" customHeight="1">
      <c r="A2410" s="39"/>
      <c r="B2410" s="39"/>
      <c r="C2410" s="39"/>
      <c r="N2410" s="39"/>
    </row>
    <row r="2411" spans="1:14" s="25" customFormat="1" ht="13.35" customHeight="1">
      <c r="A2411" s="39"/>
      <c r="B2411" s="39"/>
      <c r="C2411" s="39"/>
      <c r="N2411" s="39"/>
    </row>
    <row r="2412" spans="1:14" s="25" customFormat="1" ht="13.35" customHeight="1">
      <c r="A2412" s="39"/>
      <c r="B2412" s="39"/>
      <c r="C2412" s="39"/>
      <c r="N2412" s="39"/>
    </row>
    <row r="2413" spans="1:14" s="25" customFormat="1" ht="13.35" customHeight="1">
      <c r="A2413" s="39"/>
      <c r="B2413" s="39"/>
      <c r="C2413" s="39"/>
      <c r="N2413" s="39"/>
    </row>
    <row r="2414" spans="1:14" s="25" customFormat="1" ht="13.35" customHeight="1">
      <c r="A2414" s="39"/>
      <c r="B2414" s="39"/>
      <c r="C2414" s="39"/>
      <c r="N2414" s="39"/>
    </row>
    <row r="2415" spans="1:14" s="25" customFormat="1" ht="13.35" customHeight="1">
      <c r="A2415" s="39"/>
      <c r="B2415" s="39"/>
      <c r="C2415" s="39"/>
      <c r="N2415" s="39"/>
    </row>
    <row r="2416" spans="1:14" s="25" customFormat="1" ht="13.35" customHeight="1">
      <c r="A2416" s="39"/>
      <c r="B2416" s="39"/>
      <c r="C2416" s="39"/>
      <c r="N2416" s="39"/>
    </row>
    <row r="2417" spans="1:14" s="25" customFormat="1" ht="13.35" customHeight="1">
      <c r="A2417" s="39"/>
      <c r="B2417" s="39"/>
      <c r="C2417" s="39"/>
      <c r="N2417" s="39"/>
    </row>
    <row r="2418" spans="1:14" s="25" customFormat="1" ht="13.35" customHeight="1">
      <c r="A2418" s="39"/>
      <c r="B2418" s="39"/>
      <c r="C2418" s="39"/>
      <c r="N2418" s="39"/>
    </row>
    <row r="2419" spans="1:14" s="25" customFormat="1" ht="13.35" customHeight="1">
      <c r="A2419" s="39"/>
      <c r="B2419" s="39"/>
      <c r="C2419" s="39"/>
      <c r="N2419" s="39"/>
    </row>
    <row r="2420" spans="1:14" s="25" customFormat="1" ht="13.35" customHeight="1">
      <c r="A2420" s="39"/>
      <c r="B2420" s="39"/>
      <c r="C2420" s="39"/>
      <c r="N2420" s="39"/>
    </row>
    <row r="2421" spans="1:14" s="25" customFormat="1" ht="13.35" customHeight="1">
      <c r="A2421" s="39"/>
      <c r="B2421" s="39"/>
      <c r="C2421" s="39"/>
      <c r="N2421" s="39"/>
    </row>
    <row r="2422" spans="1:14" s="25" customFormat="1" ht="13.35" customHeight="1">
      <c r="A2422" s="39"/>
      <c r="B2422" s="39"/>
      <c r="C2422" s="39"/>
      <c r="N2422" s="39"/>
    </row>
    <row r="2423" spans="1:14" s="25" customFormat="1" ht="13.35" customHeight="1">
      <c r="A2423" s="39"/>
      <c r="B2423" s="39"/>
      <c r="C2423" s="39"/>
      <c r="N2423" s="39"/>
    </row>
    <row r="2424" spans="1:14" s="25" customFormat="1" ht="13.35" customHeight="1">
      <c r="A2424" s="39"/>
      <c r="B2424" s="39"/>
      <c r="C2424" s="39"/>
      <c r="N2424" s="39"/>
    </row>
    <row r="2425" spans="1:14" s="25" customFormat="1" ht="13.35" customHeight="1">
      <c r="A2425" s="39"/>
      <c r="B2425" s="39"/>
      <c r="C2425" s="39"/>
      <c r="N2425" s="39"/>
    </row>
    <row r="2426" spans="1:14" s="25" customFormat="1" ht="13.35" customHeight="1">
      <c r="A2426" s="39"/>
      <c r="B2426" s="39"/>
      <c r="C2426" s="39"/>
      <c r="N2426" s="39"/>
    </row>
    <row r="2427" spans="1:14" s="25" customFormat="1" ht="13.35" customHeight="1">
      <c r="A2427" s="39"/>
      <c r="B2427" s="39"/>
      <c r="C2427" s="39"/>
      <c r="N2427" s="39"/>
    </row>
    <row r="2428" spans="1:14" s="25" customFormat="1" ht="13.35" customHeight="1">
      <c r="A2428" s="39"/>
      <c r="B2428" s="39"/>
      <c r="C2428" s="39"/>
      <c r="N2428" s="39"/>
    </row>
    <row r="2429" spans="1:14" s="25" customFormat="1" ht="13.35" customHeight="1">
      <c r="A2429" s="39"/>
      <c r="B2429" s="39"/>
      <c r="C2429" s="39"/>
      <c r="N2429" s="39"/>
    </row>
    <row r="2430" spans="1:14" s="25" customFormat="1" ht="13.35" customHeight="1">
      <c r="A2430" s="39"/>
      <c r="B2430" s="39"/>
      <c r="C2430" s="39"/>
      <c r="N2430" s="39"/>
    </row>
    <row r="2431" spans="1:14" s="25" customFormat="1" ht="13.35" customHeight="1">
      <c r="A2431" s="39"/>
      <c r="B2431" s="39"/>
      <c r="C2431" s="39"/>
      <c r="N2431" s="39"/>
    </row>
    <row r="2432" spans="1:14" s="25" customFormat="1" ht="13.35" customHeight="1">
      <c r="A2432" s="39"/>
      <c r="B2432" s="39"/>
      <c r="C2432" s="39"/>
      <c r="N2432" s="39"/>
    </row>
    <row r="2433" spans="1:14" s="25" customFormat="1" ht="13.35" customHeight="1">
      <c r="A2433" s="39"/>
      <c r="B2433" s="39"/>
      <c r="C2433" s="39"/>
      <c r="N2433" s="39"/>
    </row>
    <row r="2434" spans="1:14" s="25" customFormat="1" ht="13.35" customHeight="1">
      <c r="A2434" s="39"/>
      <c r="B2434" s="39"/>
      <c r="C2434" s="39"/>
      <c r="N2434" s="39"/>
    </row>
    <row r="2435" spans="1:14" s="25" customFormat="1" ht="13.35" customHeight="1">
      <c r="A2435" s="39"/>
      <c r="B2435" s="39"/>
      <c r="C2435" s="39"/>
      <c r="N2435" s="39"/>
    </row>
    <row r="2436" spans="1:14" s="25" customFormat="1" ht="13.35" customHeight="1">
      <c r="A2436" s="39"/>
      <c r="B2436" s="39"/>
      <c r="C2436" s="39"/>
      <c r="N2436" s="39"/>
    </row>
    <row r="2437" spans="1:14" s="25" customFormat="1" ht="13.35" customHeight="1">
      <c r="A2437" s="39"/>
      <c r="B2437" s="39"/>
      <c r="C2437" s="39"/>
      <c r="N2437" s="39"/>
    </row>
    <row r="2438" spans="1:14" s="25" customFormat="1" ht="13.35" customHeight="1">
      <c r="A2438" s="39"/>
      <c r="B2438" s="39"/>
      <c r="C2438" s="39"/>
      <c r="N2438" s="39"/>
    </row>
    <row r="2439" spans="1:14" s="25" customFormat="1" ht="13.35" customHeight="1">
      <c r="A2439" s="39"/>
      <c r="B2439" s="39"/>
      <c r="C2439" s="39"/>
      <c r="N2439" s="39"/>
    </row>
    <row r="2440" spans="1:14" s="25" customFormat="1" ht="13.35" customHeight="1">
      <c r="A2440" s="39"/>
      <c r="B2440" s="39"/>
      <c r="C2440" s="39"/>
      <c r="N2440" s="39"/>
    </row>
    <row r="2441" spans="1:14" s="25" customFormat="1" ht="13.35" customHeight="1">
      <c r="A2441" s="39"/>
      <c r="B2441" s="39"/>
      <c r="C2441" s="39"/>
      <c r="N2441" s="39"/>
    </row>
    <row r="2442" spans="1:14" s="25" customFormat="1" ht="13.35" customHeight="1">
      <c r="A2442" s="39"/>
      <c r="B2442" s="39"/>
      <c r="C2442" s="39"/>
      <c r="N2442" s="39"/>
    </row>
    <row r="2443" spans="1:14" s="25" customFormat="1" ht="13.35" customHeight="1">
      <c r="A2443" s="39"/>
      <c r="B2443" s="39"/>
      <c r="C2443" s="39"/>
      <c r="N2443" s="39"/>
    </row>
    <row r="2444" spans="1:14" s="25" customFormat="1" ht="13.35" customHeight="1">
      <c r="A2444" s="39"/>
      <c r="B2444" s="39"/>
      <c r="C2444" s="39"/>
      <c r="N2444" s="39"/>
    </row>
    <row r="2445" spans="1:14" s="25" customFormat="1" ht="13.35" customHeight="1">
      <c r="A2445" s="39"/>
      <c r="B2445" s="39"/>
      <c r="C2445" s="39"/>
      <c r="N2445" s="39"/>
    </row>
    <row r="2446" spans="1:14" s="25" customFormat="1" ht="13.35" customHeight="1">
      <c r="A2446" s="39"/>
      <c r="B2446" s="39"/>
      <c r="C2446" s="39"/>
      <c r="N2446" s="39"/>
    </row>
    <row r="2447" spans="1:14" s="25" customFormat="1" ht="13.35" customHeight="1">
      <c r="A2447" s="39"/>
      <c r="B2447" s="39"/>
      <c r="C2447" s="39"/>
      <c r="N2447" s="39"/>
    </row>
    <row r="2448" spans="1:14" s="25" customFormat="1" ht="13.35" customHeight="1">
      <c r="A2448" s="39"/>
      <c r="B2448" s="39"/>
      <c r="C2448" s="39"/>
      <c r="N2448" s="39"/>
    </row>
    <row r="2449" spans="1:14" s="25" customFormat="1" ht="13.35" customHeight="1">
      <c r="A2449" s="39"/>
      <c r="B2449" s="39"/>
      <c r="C2449" s="39"/>
      <c r="N2449" s="39"/>
    </row>
    <row r="2450" spans="1:14" s="25" customFormat="1" ht="13.35" customHeight="1">
      <c r="A2450" s="39"/>
      <c r="B2450" s="39"/>
      <c r="C2450" s="39"/>
      <c r="N2450" s="39"/>
    </row>
    <row r="2451" spans="1:14" s="25" customFormat="1" ht="13.35" customHeight="1">
      <c r="A2451" s="39"/>
      <c r="B2451" s="39"/>
      <c r="C2451" s="39"/>
      <c r="N2451" s="39"/>
    </row>
    <row r="2452" spans="1:14" s="25" customFormat="1" ht="13.35" customHeight="1">
      <c r="A2452" s="39"/>
      <c r="B2452" s="39"/>
      <c r="C2452" s="39"/>
      <c r="N2452" s="39"/>
    </row>
    <row r="2453" spans="1:14" s="25" customFormat="1" ht="13.35" customHeight="1">
      <c r="A2453" s="39"/>
      <c r="B2453" s="39"/>
      <c r="C2453" s="39"/>
      <c r="N2453" s="39"/>
    </row>
    <row r="2454" spans="1:14" s="25" customFormat="1" ht="13.35" customHeight="1">
      <c r="A2454" s="39"/>
      <c r="B2454" s="39"/>
      <c r="C2454" s="39"/>
      <c r="N2454" s="39"/>
    </row>
    <row r="2455" spans="1:14" s="25" customFormat="1" ht="13.35" customHeight="1">
      <c r="A2455" s="39"/>
      <c r="B2455" s="39"/>
      <c r="C2455" s="39"/>
      <c r="N2455" s="39"/>
    </row>
    <row r="2456" spans="1:14" s="25" customFormat="1" ht="13.35" customHeight="1">
      <c r="A2456" s="39"/>
      <c r="B2456" s="39"/>
      <c r="C2456" s="39"/>
      <c r="N2456" s="39"/>
    </row>
    <row r="2457" spans="1:14" s="25" customFormat="1" ht="13.35" customHeight="1">
      <c r="A2457" s="39"/>
      <c r="B2457" s="39"/>
      <c r="C2457" s="39"/>
      <c r="N2457" s="39"/>
    </row>
    <row r="2458" spans="1:14" s="25" customFormat="1" ht="13.35" customHeight="1">
      <c r="A2458" s="39"/>
      <c r="B2458" s="39"/>
      <c r="C2458" s="39"/>
      <c r="N2458" s="39"/>
    </row>
    <row r="2459" spans="1:14" s="25" customFormat="1" ht="13.35" customHeight="1">
      <c r="A2459" s="39"/>
      <c r="B2459" s="39"/>
      <c r="C2459" s="39"/>
      <c r="N2459" s="39"/>
    </row>
    <row r="2460" spans="1:14" s="25" customFormat="1" ht="13.35" customHeight="1">
      <c r="A2460" s="39"/>
      <c r="B2460" s="39"/>
      <c r="C2460" s="39"/>
      <c r="N2460" s="39"/>
    </row>
    <row r="2461" spans="1:14" s="25" customFormat="1" ht="13.35" customHeight="1">
      <c r="A2461" s="39"/>
      <c r="B2461" s="39"/>
      <c r="C2461" s="39"/>
      <c r="N2461" s="39"/>
    </row>
    <row r="2462" spans="1:14" s="25" customFormat="1" ht="13.35" customHeight="1">
      <c r="A2462" s="39"/>
      <c r="B2462" s="39"/>
      <c r="C2462" s="39"/>
      <c r="N2462" s="39"/>
    </row>
    <row r="2463" spans="1:14" s="25" customFormat="1" ht="13.35" customHeight="1">
      <c r="A2463" s="39"/>
      <c r="B2463" s="39"/>
      <c r="C2463" s="39"/>
      <c r="N2463" s="39"/>
    </row>
    <row r="2464" spans="1:14" s="25" customFormat="1" ht="13.35" customHeight="1">
      <c r="A2464" s="39"/>
      <c r="B2464" s="39"/>
      <c r="C2464" s="39"/>
      <c r="N2464" s="39"/>
    </row>
    <row r="2465" spans="1:14" s="25" customFormat="1" ht="13.35" customHeight="1">
      <c r="A2465" s="39"/>
      <c r="B2465" s="39"/>
      <c r="C2465" s="39"/>
      <c r="N2465" s="39"/>
    </row>
    <row r="2466" spans="1:14" s="25" customFormat="1" ht="13.35" customHeight="1">
      <c r="A2466" s="39"/>
      <c r="B2466" s="39"/>
      <c r="C2466" s="39"/>
      <c r="N2466" s="39"/>
    </row>
    <row r="2467" spans="1:14" s="25" customFormat="1" ht="13.35" customHeight="1">
      <c r="A2467" s="39"/>
      <c r="B2467" s="39"/>
      <c r="C2467" s="39"/>
      <c r="N2467" s="39"/>
    </row>
    <row r="2468" spans="1:14" s="25" customFormat="1" ht="13.35" customHeight="1">
      <c r="A2468" s="39"/>
      <c r="B2468" s="39"/>
      <c r="C2468" s="39"/>
      <c r="N2468" s="39"/>
    </row>
    <row r="2469" spans="1:14" s="25" customFormat="1" ht="13.35" customHeight="1">
      <c r="A2469" s="39"/>
      <c r="B2469" s="39"/>
      <c r="C2469" s="39"/>
      <c r="N2469" s="39"/>
    </row>
    <row r="2470" spans="1:14" s="25" customFormat="1" ht="13.35" customHeight="1">
      <c r="A2470" s="39"/>
      <c r="B2470" s="39"/>
      <c r="C2470" s="39"/>
      <c r="N2470" s="39"/>
    </row>
    <row r="2471" spans="1:14" s="25" customFormat="1" ht="13.35" customHeight="1">
      <c r="A2471" s="39"/>
      <c r="B2471" s="39"/>
      <c r="C2471" s="39"/>
      <c r="N2471" s="39"/>
    </row>
    <row r="2472" spans="1:14" s="25" customFormat="1" ht="13.35" customHeight="1">
      <c r="A2472" s="39"/>
      <c r="B2472" s="39"/>
      <c r="C2472" s="39"/>
      <c r="N2472" s="39"/>
    </row>
    <row r="2473" spans="1:14" s="25" customFormat="1" ht="13.35" customHeight="1">
      <c r="A2473" s="39"/>
      <c r="B2473" s="39"/>
      <c r="C2473" s="39"/>
      <c r="N2473" s="39"/>
    </row>
    <row r="2474" spans="1:14" s="25" customFormat="1" ht="13.35" customHeight="1">
      <c r="A2474" s="39"/>
      <c r="B2474" s="39"/>
      <c r="C2474" s="39"/>
      <c r="N2474" s="39"/>
    </row>
    <row r="2475" spans="1:14" s="25" customFormat="1" ht="13.35" customHeight="1">
      <c r="A2475" s="39"/>
      <c r="B2475" s="39"/>
      <c r="C2475" s="39"/>
      <c r="N2475" s="39"/>
    </row>
    <row r="2476" spans="1:14" s="25" customFormat="1" ht="13.35" customHeight="1">
      <c r="A2476" s="39"/>
      <c r="B2476" s="39"/>
      <c r="C2476" s="39"/>
      <c r="N2476" s="39"/>
    </row>
    <row r="2477" spans="1:14" s="25" customFormat="1" ht="13.35" customHeight="1">
      <c r="A2477" s="39"/>
      <c r="B2477" s="39"/>
      <c r="C2477" s="39"/>
      <c r="N2477" s="39"/>
    </row>
    <row r="2478" spans="1:14" s="25" customFormat="1" ht="13.35" customHeight="1">
      <c r="A2478" s="39"/>
      <c r="B2478" s="39"/>
      <c r="C2478" s="39"/>
      <c r="N2478" s="39"/>
    </row>
    <row r="2479" spans="1:14" s="25" customFormat="1" ht="13.35" customHeight="1">
      <c r="A2479" s="39"/>
      <c r="B2479" s="39"/>
      <c r="C2479" s="39"/>
      <c r="N2479" s="39"/>
    </row>
    <row r="2480" spans="1:14" s="25" customFormat="1" ht="13.35" customHeight="1">
      <c r="A2480" s="39"/>
      <c r="B2480" s="39"/>
      <c r="C2480" s="39"/>
      <c r="N2480" s="39"/>
    </row>
    <row r="2481" spans="1:14" s="25" customFormat="1" ht="13.35" customHeight="1">
      <c r="A2481" s="39"/>
      <c r="B2481" s="39"/>
      <c r="C2481" s="39"/>
      <c r="N2481" s="39"/>
    </row>
    <row r="2482" spans="1:14" s="25" customFormat="1" ht="13.35" customHeight="1">
      <c r="A2482" s="39"/>
      <c r="B2482" s="39"/>
      <c r="C2482" s="39"/>
      <c r="N2482" s="39"/>
    </row>
    <row r="2483" spans="1:14" s="25" customFormat="1" ht="13.35" customHeight="1">
      <c r="A2483" s="39"/>
      <c r="B2483" s="39"/>
      <c r="C2483" s="39"/>
      <c r="N2483" s="39"/>
    </row>
    <row r="2484" spans="1:14" s="25" customFormat="1" ht="13.35" customHeight="1">
      <c r="A2484" s="39"/>
      <c r="B2484" s="39"/>
      <c r="C2484" s="39"/>
      <c r="N2484" s="39"/>
    </row>
    <row r="2485" spans="1:14" s="25" customFormat="1" ht="13.35" customHeight="1">
      <c r="A2485" s="39"/>
      <c r="B2485" s="39"/>
      <c r="C2485" s="39"/>
      <c r="N2485" s="39"/>
    </row>
    <row r="2486" spans="1:14" s="25" customFormat="1" ht="13.35" customHeight="1">
      <c r="A2486" s="39"/>
      <c r="B2486" s="39"/>
      <c r="C2486" s="39"/>
      <c r="N2486" s="39"/>
    </row>
    <row r="2487" spans="1:14" s="25" customFormat="1" ht="13.35" customHeight="1">
      <c r="A2487" s="39"/>
      <c r="B2487" s="39"/>
      <c r="C2487" s="39"/>
      <c r="N2487" s="39"/>
    </row>
    <row r="2488" spans="1:14" s="25" customFormat="1" ht="13.35" customHeight="1">
      <c r="A2488" s="39"/>
      <c r="B2488" s="39"/>
      <c r="C2488" s="39"/>
      <c r="N2488" s="39"/>
    </row>
    <row r="2489" spans="1:14" s="25" customFormat="1" ht="13.35" customHeight="1">
      <c r="A2489" s="39"/>
      <c r="B2489" s="39"/>
      <c r="C2489" s="39"/>
      <c r="N2489" s="39"/>
    </row>
    <row r="2490" spans="1:14" s="25" customFormat="1" ht="13.35" customHeight="1">
      <c r="A2490" s="39"/>
      <c r="B2490" s="39"/>
      <c r="C2490" s="39"/>
      <c r="N2490" s="39"/>
    </row>
    <row r="2491" spans="1:14" s="25" customFormat="1" ht="13.35" customHeight="1">
      <c r="A2491" s="39"/>
      <c r="B2491" s="39"/>
      <c r="C2491" s="39"/>
      <c r="N2491" s="39"/>
    </row>
    <row r="2492" spans="1:14" s="25" customFormat="1" ht="13.35" customHeight="1">
      <c r="A2492" s="39"/>
      <c r="B2492" s="39"/>
      <c r="C2492" s="39"/>
      <c r="N2492" s="39"/>
    </row>
    <row r="2493" spans="1:14" s="25" customFormat="1" ht="13.35" customHeight="1">
      <c r="A2493" s="39"/>
      <c r="B2493" s="39"/>
      <c r="C2493" s="39"/>
      <c r="N2493" s="39"/>
    </row>
    <row r="2494" spans="1:14" s="25" customFormat="1" ht="13.35" customHeight="1">
      <c r="A2494" s="39"/>
      <c r="B2494" s="39"/>
      <c r="C2494" s="39"/>
      <c r="N2494" s="39"/>
    </row>
    <row r="2495" spans="1:14" s="25" customFormat="1" ht="13.35" customHeight="1">
      <c r="A2495" s="39"/>
      <c r="B2495" s="39"/>
      <c r="C2495" s="39"/>
      <c r="N2495" s="39"/>
    </row>
    <row r="2496" spans="1:14" s="25" customFormat="1" ht="13.35" customHeight="1">
      <c r="A2496" s="39"/>
      <c r="B2496" s="39"/>
      <c r="C2496" s="39"/>
      <c r="N2496" s="39"/>
    </row>
    <row r="2497" spans="1:14" s="25" customFormat="1" ht="13.35" customHeight="1">
      <c r="A2497" s="39"/>
      <c r="B2497" s="39"/>
      <c r="C2497" s="39"/>
      <c r="N2497" s="39"/>
    </row>
    <row r="2498" spans="1:14" s="25" customFormat="1" ht="13.35" customHeight="1">
      <c r="A2498" s="39"/>
      <c r="B2498" s="39"/>
      <c r="C2498" s="39"/>
      <c r="N2498" s="39"/>
    </row>
    <row r="2499" spans="1:14" s="25" customFormat="1" ht="13.35" customHeight="1">
      <c r="A2499" s="39"/>
      <c r="B2499" s="39"/>
      <c r="C2499" s="39"/>
      <c r="N2499" s="39"/>
    </row>
    <row r="2500" spans="1:14" s="25" customFormat="1" ht="13.35" customHeight="1">
      <c r="A2500" s="39"/>
      <c r="B2500" s="39"/>
      <c r="C2500" s="39"/>
      <c r="N2500" s="39"/>
    </row>
    <row r="2501" spans="1:14" s="25" customFormat="1" ht="13.35" customHeight="1">
      <c r="A2501" s="39"/>
      <c r="B2501" s="39"/>
      <c r="C2501" s="39"/>
      <c r="N2501" s="39"/>
    </row>
    <row r="2502" spans="1:14" s="25" customFormat="1" ht="13.35" customHeight="1">
      <c r="A2502" s="39"/>
      <c r="B2502" s="39"/>
      <c r="C2502" s="39"/>
      <c r="N2502" s="39"/>
    </row>
    <row r="2503" spans="1:14" s="25" customFormat="1" ht="13.35" customHeight="1">
      <c r="A2503" s="39"/>
      <c r="B2503" s="39"/>
      <c r="C2503" s="39"/>
      <c r="N2503" s="39"/>
    </row>
    <row r="2504" spans="1:14" s="25" customFormat="1" ht="13.35" customHeight="1">
      <c r="A2504" s="39"/>
      <c r="B2504" s="39"/>
      <c r="C2504" s="39"/>
      <c r="N2504" s="39"/>
    </row>
    <row r="2505" spans="1:14" s="25" customFormat="1" ht="13.35" customHeight="1">
      <c r="A2505" s="39"/>
      <c r="B2505" s="39"/>
      <c r="C2505" s="39"/>
      <c r="N2505" s="39"/>
    </row>
    <row r="2506" spans="1:14" s="25" customFormat="1" ht="13.35" customHeight="1">
      <c r="A2506" s="39"/>
      <c r="B2506" s="39"/>
      <c r="C2506" s="39"/>
      <c r="N2506" s="39"/>
    </row>
    <row r="2507" spans="1:14" s="25" customFormat="1" ht="13.35" customHeight="1">
      <c r="A2507" s="39"/>
      <c r="B2507" s="39"/>
      <c r="C2507" s="39"/>
      <c r="N2507" s="39"/>
    </row>
    <row r="2508" spans="1:14" s="25" customFormat="1" ht="13.35" customHeight="1">
      <c r="A2508" s="39"/>
      <c r="B2508" s="39"/>
      <c r="C2508" s="39"/>
      <c r="N2508" s="39"/>
    </row>
    <row r="2509" spans="1:14" s="25" customFormat="1" ht="13.35" customHeight="1">
      <c r="A2509" s="39"/>
      <c r="B2509" s="39"/>
      <c r="C2509" s="39"/>
      <c r="N2509" s="39"/>
    </row>
    <row r="2510" spans="1:14" s="25" customFormat="1" ht="13.35" customHeight="1">
      <c r="A2510" s="39"/>
      <c r="B2510" s="39"/>
      <c r="C2510" s="39"/>
      <c r="N2510" s="39"/>
    </row>
    <row r="2511" spans="1:14" s="25" customFormat="1" ht="13.35" customHeight="1">
      <c r="A2511" s="39"/>
      <c r="B2511" s="39"/>
      <c r="C2511" s="39"/>
      <c r="N2511" s="39"/>
    </row>
    <row r="2512" spans="1:14" s="25" customFormat="1" ht="13.35" customHeight="1">
      <c r="A2512" s="39"/>
      <c r="B2512" s="39"/>
      <c r="C2512" s="39"/>
      <c r="N2512" s="39"/>
    </row>
    <row r="2513" spans="1:14" s="25" customFormat="1" ht="13.35" customHeight="1">
      <c r="A2513" s="39"/>
      <c r="B2513" s="39"/>
      <c r="C2513" s="39"/>
      <c r="N2513" s="39"/>
    </row>
    <row r="2514" spans="1:14" s="25" customFormat="1" ht="13.35" customHeight="1">
      <c r="A2514" s="39"/>
      <c r="B2514" s="39"/>
      <c r="C2514" s="39"/>
      <c r="N2514" s="39"/>
    </row>
    <row r="2515" spans="1:14" s="25" customFormat="1" ht="13.35" customHeight="1">
      <c r="A2515" s="39"/>
      <c r="B2515" s="39"/>
      <c r="C2515" s="39"/>
      <c r="N2515" s="39"/>
    </row>
    <row r="2516" spans="1:14" s="25" customFormat="1" ht="13.35" customHeight="1">
      <c r="A2516" s="39"/>
      <c r="B2516" s="39"/>
      <c r="C2516" s="39"/>
      <c r="N2516" s="39"/>
    </row>
    <row r="2517" spans="1:14" s="25" customFormat="1" ht="13.35" customHeight="1">
      <c r="A2517" s="39"/>
      <c r="B2517" s="39"/>
      <c r="C2517" s="39"/>
      <c r="N2517" s="39"/>
    </row>
    <row r="2518" spans="1:14" s="25" customFormat="1" ht="13.35" customHeight="1">
      <c r="A2518" s="39"/>
      <c r="B2518" s="39"/>
      <c r="C2518" s="39"/>
      <c r="N2518" s="39"/>
    </row>
    <row r="2519" spans="1:14" s="25" customFormat="1" ht="13.35" customHeight="1">
      <c r="A2519" s="39"/>
      <c r="B2519" s="39"/>
      <c r="C2519" s="39"/>
      <c r="N2519" s="39"/>
    </row>
    <row r="2520" spans="1:14" s="25" customFormat="1" ht="13.35" customHeight="1">
      <c r="A2520" s="39"/>
      <c r="B2520" s="39"/>
      <c r="C2520" s="39"/>
      <c r="N2520" s="39"/>
    </row>
    <row r="2521" spans="1:14" s="25" customFormat="1" ht="13.35" customHeight="1">
      <c r="A2521" s="39"/>
      <c r="B2521" s="39"/>
      <c r="C2521" s="39"/>
      <c r="N2521" s="39"/>
    </row>
    <row r="2522" spans="1:14" s="25" customFormat="1" ht="13.35" customHeight="1">
      <c r="A2522" s="39"/>
      <c r="B2522" s="39"/>
      <c r="C2522" s="39"/>
      <c r="N2522" s="39"/>
    </row>
    <row r="2523" spans="1:14" s="25" customFormat="1" ht="13.35" customHeight="1">
      <c r="A2523" s="39"/>
      <c r="B2523" s="39"/>
      <c r="C2523" s="39"/>
      <c r="N2523" s="39"/>
    </row>
    <row r="2524" spans="1:14" s="25" customFormat="1" ht="13.35" customHeight="1">
      <c r="A2524" s="39"/>
      <c r="B2524" s="39"/>
      <c r="C2524" s="39"/>
      <c r="N2524" s="39"/>
    </row>
    <row r="2525" spans="1:14" s="25" customFormat="1" ht="13.35" customHeight="1">
      <c r="A2525" s="39"/>
      <c r="B2525" s="39"/>
      <c r="C2525" s="39"/>
      <c r="N2525" s="39"/>
    </row>
    <row r="2526" spans="1:14" s="25" customFormat="1" ht="13.35" customHeight="1">
      <c r="A2526" s="39"/>
      <c r="B2526" s="39"/>
      <c r="C2526" s="39"/>
      <c r="N2526" s="39"/>
    </row>
    <row r="2527" spans="1:14" s="25" customFormat="1" ht="13.35" customHeight="1">
      <c r="A2527" s="39"/>
      <c r="B2527" s="39"/>
      <c r="C2527" s="39"/>
      <c r="N2527" s="39"/>
    </row>
    <row r="2528" spans="1:14" s="25" customFormat="1" ht="13.35" customHeight="1">
      <c r="A2528" s="39"/>
      <c r="B2528" s="39"/>
      <c r="C2528" s="39"/>
      <c r="N2528" s="39"/>
    </row>
    <row r="2529" spans="1:14" s="25" customFormat="1" ht="13.35" customHeight="1">
      <c r="A2529" s="39"/>
      <c r="B2529" s="39"/>
      <c r="C2529" s="39"/>
      <c r="N2529" s="39"/>
    </row>
    <row r="2530" spans="1:14" s="25" customFormat="1" ht="13.35" customHeight="1">
      <c r="A2530" s="39"/>
      <c r="B2530" s="39"/>
      <c r="C2530" s="39"/>
      <c r="N2530" s="39"/>
    </row>
    <row r="2531" spans="1:14" s="25" customFormat="1" ht="13.35" customHeight="1">
      <c r="A2531" s="39"/>
      <c r="B2531" s="39"/>
      <c r="C2531" s="39"/>
      <c r="N2531" s="39"/>
    </row>
    <row r="2532" spans="1:14" s="25" customFormat="1" ht="13.35" customHeight="1">
      <c r="A2532" s="39"/>
      <c r="B2532" s="39"/>
      <c r="C2532" s="39"/>
      <c r="N2532" s="39"/>
    </row>
    <row r="2533" spans="1:14" s="25" customFormat="1" ht="13.35" customHeight="1">
      <c r="A2533" s="39"/>
      <c r="B2533" s="39"/>
      <c r="C2533" s="39"/>
      <c r="N2533" s="39"/>
    </row>
    <row r="2534" spans="1:14" s="25" customFormat="1" ht="13.35" customHeight="1">
      <c r="A2534" s="39"/>
      <c r="B2534" s="39"/>
      <c r="C2534" s="39"/>
      <c r="N2534" s="39"/>
    </row>
    <row r="2535" spans="1:14" s="25" customFormat="1" ht="13.35" customHeight="1">
      <c r="A2535" s="39"/>
      <c r="B2535" s="39"/>
      <c r="C2535" s="39"/>
      <c r="N2535" s="39"/>
    </row>
    <row r="2536" spans="1:14" s="25" customFormat="1" ht="13.35" customHeight="1">
      <c r="A2536" s="39"/>
      <c r="B2536" s="39"/>
      <c r="C2536" s="39"/>
      <c r="N2536" s="39"/>
    </row>
    <row r="2537" spans="1:14" s="25" customFormat="1" ht="13.35" customHeight="1">
      <c r="A2537" s="39"/>
      <c r="B2537" s="39"/>
      <c r="C2537" s="39"/>
      <c r="N2537" s="39"/>
    </row>
    <row r="2538" spans="1:14" s="25" customFormat="1" ht="13.35" customHeight="1">
      <c r="A2538" s="39"/>
      <c r="B2538" s="39"/>
      <c r="C2538" s="39"/>
      <c r="N2538" s="39"/>
    </row>
    <row r="2539" spans="1:14" s="25" customFormat="1" ht="13.35" customHeight="1">
      <c r="A2539" s="39"/>
      <c r="B2539" s="39"/>
      <c r="C2539" s="39"/>
      <c r="N2539" s="39"/>
    </row>
    <row r="2540" spans="1:14" s="25" customFormat="1" ht="13.35" customHeight="1">
      <c r="A2540" s="39"/>
      <c r="B2540" s="39"/>
      <c r="C2540" s="39"/>
      <c r="N2540" s="39"/>
    </row>
    <row r="2541" spans="1:14" s="25" customFormat="1" ht="13.35" customHeight="1">
      <c r="A2541" s="39"/>
      <c r="B2541" s="39"/>
      <c r="C2541" s="39"/>
      <c r="N2541" s="39"/>
    </row>
    <row r="2542" spans="1:14" s="25" customFormat="1" ht="13.35" customHeight="1">
      <c r="A2542" s="39"/>
      <c r="B2542" s="39"/>
      <c r="C2542" s="39"/>
      <c r="N2542" s="39"/>
    </row>
    <row r="2543" spans="1:14" s="25" customFormat="1" ht="13.35" customHeight="1">
      <c r="A2543" s="39"/>
      <c r="B2543" s="39"/>
      <c r="C2543" s="39"/>
      <c r="N2543" s="39"/>
    </row>
    <row r="2544" spans="1:14" s="25" customFormat="1" ht="13.35" customHeight="1">
      <c r="A2544" s="39"/>
      <c r="B2544" s="39"/>
      <c r="C2544" s="39"/>
      <c r="N2544" s="39"/>
    </row>
    <row r="2545" spans="1:14" s="25" customFormat="1" ht="13.35" customHeight="1">
      <c r="A2545" s="39"/>
      <c r="B2545" s="39"/>
      <c r="C2545" s="39"/>
      <c r="N2545" s="39"/>
    </row>
    <row r="2546" spans="1:14" s="25" customFormat="1" ht="13.35" customHeight="1">
      <c r="A2546" s="39"/>
      <c r="B2546" s="39"/>
      <c r="C2546" s="39"/>
      <c r="N2546" s="39"/>
    </row>
    <row r="2547" spans="1:14" s="25" customFormat="1" ht="13.35" customHeight="1">
      <c r="A2547" s="39"/>
      <c r="B2547" s="39"/>
      <c r="C2547" s="39"/>
      <c r="N2547" s="39"/>
    </row>
    <row r="2548" spans="1:14" s="25" customFormat="1" ht="13.35" customHeight="1">
      <c r="A2548" s="39"/>
      <c r="B2548" s="39"/>
      <c r="C2548" s="39"/>
      <c r="N2548" s="39"/>
    </row>
    <row r="2549" spans="1:14" s="25" customFormat="1" ht="13.35" customHeight="1">
      <c r="A2549" s="39"/>
      <c r="B2549" s="39"/>
      <c r="C2549" s="39"/>
      <c r="N2549" s="39"/>
    </row>
    <row r="2550" spans="1:14" s="25" customFormat="1" ht="13.35" customHeight="1">
      <c r="A2550" s="39"/>
      <c r="B2550" s="39"/>
      <c r="C2550" s="39"/>
      <c r="N2550" s="39"/>
    </row>
    <row r="2551" spans="1:14" s="25" customFormat="1" ht="13.35" customHeight="1">
      <c r="A2551" s="39"/>
      <c r="B2551" s="39"/>
      <c r="C2551" s="39"/>
      <c r="N2551" s="39"/>
    </row>
    <row r="2552" spans="1:14" s="25" customFormat="1" ht="13.35" customHeight="1">
      <c r="A2552" s="39"/>
      <c r="B2552" s="39"/>
      <c r="C2552" s="39"/>
      <c r="N2552" s="39"/>
    </row>
    <row r="2553" spans="1:14" s="25" customFormat="1" ht="13.35" customHeight="1">
      <c r="A2553" s="39"/>
      <c r="B2553" s="39"/>
      <c r="C2553" s="39"/>
      <c r="N2553" s="39"/>
    </row>
    <row r="2554" spans="1:14" s="25" customFormat="1" ht="13.35" customHeight="1">
      <c r="A2554" s="39"/>
      <c r="B2554" s="39"/>
      <c r="C2554" s="39"/>
      <c r="N2554" s="39"/>
    </row>
    <row r="2555" spans="1:14" s="25" customFormat="1" ht="13.35" customHeight="1">
      <c r="A2555" s="39"/>
      <c r="B2555" s="39"/>
      <c r="C2555" s="39"/>
      <c r="N2555" s="39"/>
    </row>
    <row r="2556" spans="1:14" s="25" customFormat="1" ht="13.35" customHeight="1">
      <c r="A2556" s="39"/>
      <c r="B2556" s="39"/>
      <c r="C2556" s="39"/>
      <c r="N2556" s="39"/>
    </row>
    <row r="2557" spans="1:14" s="25" customFormat="1" ht="13.35" customHeight="1">
      <c r="A2557" s="39"/>
      <c r="B2557" s="39"/>
      <c r="C2557" s="39"/>
      <c r="N2557" s="39"/>
    </row>
    <row r="2558" spans="1:14" s="25" customFormat="1" ht="13.35" customHeight="1">
      <c r="A2558" s="39"/>
      <c r="B2558" s="39"/>
      <c r="C2558" s="39"/>
      <c r="N2558" s="39"/>
    </row>
    <row r="2559" spans="1:14" s="25" customFormat="1" ht="13.35" customHeight="1">
      <c r="A2559" s="39"/>
      <c r="B2559" s="39"/>
      <c r="C2559" s="39"/>
      <c r="N2559" s="39"/>
    </row>
    <row r="2560" spans="1:14" s="25" customFormat="1" ht="13.35" customHeight="1">
      <c r="A2560" s="39"/>
      <c r="B2560" s="39"/>
      <c r="C2560" s="39"/>
      <c r="N2560" s="39"/>
    </row>
    <row r="2561" spans="1:14" s="25" customFormat="1" ht="13.35" customHeight="1">
      <c r="A2561" s="39"/>
      <c r="B2561" s="39"/>
      <c r="C2561" s="39"/>
      <c r="N2561" s="39"/>
    </row>
    <row r="2562" spans="1:14" s="25" customFormat="1" ht="13.35" customHeight="1">
      <c r="A2562" s="39"/>
      <c r="B2562" s="39"/>
      <c r="C2562" s="39"/>
      <c r="N2562" s="39"/>
    </row>
    <row r="2563" spans="1:14" s="25" customFormat="1" ht="13.35" customHeight="1">
      <c r="A2563" s="39"/>
      <c r="B2563" s="39"/>
      <c r="C2563" s="39"/>
      <c r="N2563" s="39"/>
    </row>
    <row r="2564" spans="1:14" s="25" customFormat="1" ht="13.35" customHeight="1">
      <c r="A2564" s="39"/>
      <c r="B2564" s="39"/>
      <c r="C2564" s="39"/>
      <c r="N2564" s="39"/>
    </row>
    <row r="2565" spans="1:14" s="25" customFormat="1" ht="13.35" customHeight="1">
      <c r="A2565" s="39"/>
      <c r="B2565" s="39"/>
      <c r="C2565" s="39"/>
      <c r="N2565" s="39"/>
    </row>
    <row r="2566" spans="1:14" s="25" customFormat="1" ht="13.35" customHeight="1">
      <c r="A2566" s="39"/>
      <c r="B2566" s="39"/>
      <c r="C2566" s="39"/>
      <c r="N2566" s="39"/>
    </row>
    <row r="2567" spans="1:14" s="25" customFormat="1" ht="13.35" customHeight="1">
      <c r="A2567" s="39"/>
      <c r="B2567" s="39"/>
      <c r="C2567" s="39"/>
      <c r="N2567" s="39"/>
    </row>
    <row r="2568" spans="1:14" s="25" customFormat="1" ht="13.35" customHeight="1">
      <c r="A2568" s="39"/>
      <c r="B2568" s="39"/>
      <c r="C2568" s="39"/>
      <c r="N2568" s="39"/>
    </row>
    <row r="2569" spans="1:14" s="25" customFormat="1" ht="13.35" customHeight="1">
      <c r="A2569" s="39"/>
      <c r="B2569" s="39"/>
      <c r="C2569" s="39"/>
      <c r="N2569" s="39"/>
    </row>
    <row r="2570" spans="1:14" s="25" customFormat="1" ht="13.35" customHeight="1">
      <c r="A2570" s="39"/>
      <c r="B2570" s="39"/>
      <c r="C2570" s="39"/>
      <c r="N2570" s="39"/>
    </row>
    <row r="2571" spans="1:14" s="25" customFormat="1" ht="13.35" customHeight="1">
      <c r="A2571" s="39"/>
      <c r="B2571" s="39"/>
      <c r="C2571" s="39"/>
      <c r="N2571" s="39"/>
    </row>
    <row r="2572" spans="1:14" s="25" customFormat="1" ht="13.35" customHeight="1">
      <c r="A2572" s="39"/>
      <c r="B2572" s="39"/>
      <c r="C2572" s="39"/>
      <c r="N2572" s="39"/>
    </row>
    <row r="2573" spans="1:14" s="25" customFormat="1" ht="13.35" customHeight="1">
      <c r="A2573" s="39"/>
      <c r="B2573" s="39"/>
      <c r="C2573" s="39"/>
      <c r="N2573" s="39"/>
    </row>
    <row r="2574" spans="1:14" s="25" customFormat="1" ht="13.35" customHeight="1">
      <c r="A2574" s="39"/>
      <c r="B2574" s="39"/>
      <c r="C2574" s="39"/>
      <c r="N2574" s="39"/>
    </row>
    <row r="2575" spans="1:14" s="25" customFormat="1" ht="13.35" customHeight="1">
      <c r="A2575" s="39"/>
      <c r="B2575" s="39"/>
      <c r="C2575" s="39"/>
      <c r="N2575" s="39"/>
    </row>
    <row r="2576" spans="1:14" s="25" customFormat="1" ht="13.35" customHeight="1">
      <c r="A2576" s="39"/>
      <c r="B2576" s="39"/>
      <c r="C2576" s="39"/>
      <c r="N2576" s="39"/>
    </row>
    <row r="2577" spans="1:14" s="25" customFormat="1" ht="13.35" customHeight="1">
      <c r="A2577" s="39"/>
      <c r="B2577" s="39"/>
      <c r="C2577" s="39"/>
      <c r="N2577" s="39"/>
    </row>
    <row r="2578" spans="1:14" s="25" customFormat="1" ht="13.35" customHeight="1">
      <c r="A2578" s="39"/>
      <c r="B2578" s="39"/>
      <c r="C2578" s="39"/>
      <c r="N2578" s="39"/>
    </row>
    <row r="2579" spans="1:14" s="25" customFormat="1" ht="13.35" customHeight="1">
      <c r="A2579" s="39"/>
      <c r="B2579" s="39"/>
      <c r="C2579" s="39"/>
      <c r="N2579" s="39"/>
    </row>
    <row r="2580" spans="1:14" s="25" customFormat="1" ht="13.35" customHeight="1">
      <c r="A2580" s="39"/>
      <c r="B2580" s="39"/>
      <c r="C2580" s="39"/>
      <c r="N2580" s="39"/>
    </row>
    <row r="2581" spans="1:14" s="25" customFormat="1" ht="13.35" customHeight="1">
      <c r="A2581" s="39"/>
      <c r="B2581" s="39"/>
      <c r="C2581" s="39"/>
      <c r="N2581" s="39"/>
    </row>
    <row r="2582" spans="1:14" s="25" customFormat="1" ht="13.35" customHeight="1">
      <c r="A2582" s="39"/>
      <c r="B2582" s="39"/>
      <c r="C2582" s="39"/>
      <c r="N2582" s="39"/>
    </row>
    <row r="2583" spans="1:14" s="25" customFormat="1" ht="13.35" customHeight="1">
      <c r="A2583" s="39"/>
      <c r="B2583" s="39"/>
      <c r="C2583" s="39"/>
      <c r="N2583" s="39"/>
    </row>
    <row r="2584" spans="1:14" s="25" customFormat="1" ht="13.35" customHeight="1">
      <c r="A2584" s="39"/>
      <c r="B2584" s="39"/>
      <c r="C2584" s="39"/>
      <c r="N2584" s="39"/>
    </row>
    <row r="2585" spans="1:14" s="25" customFormat="1" ht="13.35" customHeight="1">
      <c r="A2585" s="39"/>
      <c r="B2585" s="39"/>
      <c r="C2585" s="39"/>
      <c r="N2585" s="39"/>
    </row>
    <row r="2586" spans="1:14" s="25" customFormat="1" ht="13.35" customHeight="1">
      <c r="A2586" s="39"/>
      <c r="B2586" s="39"/>
      <c r="C2586" s="39"/>
      <c r="N2586" s="39"/>
    </row>
    <row r="2587" spans="1:14" s="25" customFormat="1" ht="13.35" customHeight="1">
      <c r="A2587" s="39"/>
      <c r="B2587" s="39"/>
      <c r="C2587" s="39"/>
      <c r="N2587" s="39"/>
    </row>
    <row r="2588" spans="1:14" s="25" customFormat="1" ht="13.35" customHeight="1">
      <c r="A2588" s="39"/>
      <c r="B2588" s="39"/>
      <c r="C2588" s="39"/>
      <c r="N2588" s="39"/>
    </row>
    <row r="2589" spans="1:14" s="25" customFormat="1" ht="13.35" customHeight="1">
      <c r="A2589" s="39"/>
      <c r="B2589" s="39"/>
      <c r="C2589" s="39"/>
      <c r="N2589" s="39"/>
    </row>
    <row r="2590" spans="1:14" s="25" customFormat="1" ht="13.35" customHeight="1">
      <c r="A2590" s="39"/>
      <c r="B2590" s="39"/>
      <c r="C2590" s="39"/>
      <c r="N2590" s="39"/>
    </row>
    <row r="2591" spans="1:14" s="25" customFormat="1" ht="13.35" customHeight="1">
      <c r="A2591" s="39"/>
      <c r="B2591" s="39"/>
      <c r="C2591" s="39"/>
      <c r="N2591" s="39"/>
    </row>
    <row r="2592" spans="1:14" s="25" customFormat="1" ht="13.35" customHeight="1">
      <c r="A2592" s="39"/>
      <c r="B2592" s="39"/>
      <c r="C2592" s="39"/>
      <c r="N2592" s="39"/>
    </row>
    <row r="2593" spans="1:14" s="25" customFormat="1" ht="13.35" customHeight="1">
      <c r="A2593" s="39"/>
      <c r="B2593" s="39"/>
      <c r="C2593" s="39"/>
      <c r="N2593" s="39"/>
    </row>
    <row r="2594" spans="1:14" s="25" customFormat="1" ht="13.35" customHeight="1">
      <c r="A2594" s="39"/>
      <c r="B2594" s="39"/>
      <c r="C2594" s="39"/>
      <c r="N2594" s="39"/>
    </row>
    <row r="2595" spans="1:14" s="25" customFormat="1" ht="13.35" customHeight="1">
      <c r="A2595" s="39"/>
      <c r="B2595" s="39"/>
      <c r="C2595" s="39"/>
      <c r="N2595" s="39"/>
    </row>
    <row r="2596" spans="1:14" s="25" customFormat="1" ht="13.35" customHeight="1">
      <c r="A2596" s="39"/>
      <c r="B2596" s="39"/>
      <c r="C2596" s="39"/>
      <c r="N2596" s="39"/>
    </row>
    <row r="2597" spans="1:14" s="25" customFormat="1" ht="13.35" customHeight="1">
      <c r="A2597" s="39"/>
      <c r="B2597" s="39"/>
      <c r="C2597" s="39"/>
      <c r="N2597" s="39"/>
    </row>
    <row r="2598" spans="1:14" s="25" customFormat="1" ht="13.35" customHeight="1">
      <c r="A2598" s="39"/>
      <c r="B2598" s="39"/>
      <c r="C2598" s="39"/>
      <c r="N2598" s="39"/>
    </row>
    <row r="2599" spans="1:14" s="25" customFormat="1" ht="13.35" customHeight="1">
      <c r="A2599" s="39"/>
      <c r="B2599" s="39"/>
      <c r="C2599" s="39"/>
      <c r="N2599" s="39"/>
    </row>
    <row r="2600" spans="1:14" s="25" customFormat="1" ht="13.35" customHeight="1">
      <c r="A2600" s="39"/>
      <c r="B2600" s="39"/>
      <c r="C2600" s="39"/>
      <c r="N2600" s="39"/>
    </row>
    <row r="2601" spans="1:14" s="25" customFormat="1" ht="13.35" customHeight="1">
      <c r="A2601" s="39"/>
      <c r="B2601" s="39"/>
      <c r="C2601" s="39"/>
      <c r="N2601" s="39"/>
    </row>
    <row r="2602" spans="1:14" s="25" customFormat="1" ht="13.35" customHeight="1">
      <c r="A2602" s="39"/>
      <c r="B2602" s="39"/>
      <c r="C2602" s="39"/>
      <c r="N2602" s="39"/>
    </row>
    <row r="2603" spans="1:14" s="25" customFormat="1" ht="13.35" customHeight="1">
      <c r="A2603" s="39"/>
      <c r="B2603" s="39"/>
      <c r="C2603" s="39"/>
      <c r="N2603" s="39"/>
    </row>
    <row r="2604" spans="1:14" s="25" customFormat="1" ht="13.35" customHeight="1">
      <c r="A2604" s="39"/>
      <c r="B2604" s="39"/>
      <c r="C2604" s="39"/>
      <c r="N2604" s="39"/>
    </row>
    <row r="2605" spans="1:14" s="25" customFormat="1" ht="13.35" customHeight="1">
      <c r="A2605" s="39"/>
      <c r="B2605" s="39"/>
      <c r="C2605" s="39"/>
      <c r="N2605" s="39"/>
    </row>
    <row r="2606" spans="1:14" s="25" customFormat="1" ht="13.35" customHeight="1">
      <c r="A2606" s="39"/>
      <c r="B2606" s="39"/>
      <c r="C2606" s="39"/>
      <c r="N2606" s="39"/>
    </row>
    <row r="2607" spans="1:14" s="25" customFormat="1" ht="13.35" customHeight="1">
      <c r="A2607" s="39"/>
      <c r="B2607" s="39"/>
      <c r="C2607" s="39"/>
      <c r="N2607" s="39"/>
    </row>
    <row r="2608" spans="1:14" s="25" customFormat="1" ht="13.35" customHeight="1">
      <c r="A2608" s="39"/>
      <c r="B2608" s="39"/>
      <c r="C2608" s="39"/>
      <c r="N2608" s="39"/>
    </row>
    <row r="2609" spans="1:14" s="25" customFormat="1" ht="13.35" customHeight="1">
      <c r="A2609" s="39"/>
      <c r="B2609" s="39"/>
      <c r="C2609" s="39"/>
      <c r="N2609" s="39"/>
    </row>
    <row r="2610" spans="1:14" s="25" customFormat="1" ht="13.35" customHeight="1">
      <c r="A2610" s="39"/>
      <c r="B2610" s="39"/>
      <c r="C2610" s="39"/>
      <c r="N2610" s="39"/>
    </row>
    <row r="2611" spans="1:14" s="25" customFormat="1" ht="13.35" customHeight="1">
      <c r="A2611" s="39"/>
      <c r="B2611" s="39"/>
      <c r="C2611" s="39"/>
      <c r="N2611" s="39"/>
    </row>
    <row r="2612" spans="1:14" s="25" customFormat="1" ht="13.35" customHeight="1">
      <c r="A2612" s="39"/>
      <c r="B2612" s="39"/>
      <c r="C2612" s="39"/>
      <c r="N2612" s="39"/>
    </row>
    <row r="2613" spans="1:14" s="25" customFormat="1" ht="13.35" customHeight="1">
      <c r="A2613" s="39"/>
      <c r="B2613" s="39"/>
      <c r="C2613" s="39"/>
      <c r="N2613" s="39"/>
    </row>
    <row r="2614" spans="1:14" s="25" customFormat="1" ht="13.35" customHeight="1">
      <c r="A2614" s="39"/>
      <c r="B2614" s="39"/>
      <c r="C2614" s="39"/>
      <c r="N2614" s="39"/>
    </row>
    <row r="2615" spans="1:14" s="25" customFormat="1" ht="13.35" customHeight="1">
      <c r="A2615" s="39"/>
      <c r="B2615" s="39"/>
      <c r="C2615" s="39"/>
      <c r="N2615" s="39"/>
    </row>
    <row r="2616" spans="1:14" s="25" customFormat="1" ht="13.35" customHeight="1">
      <c r="A2616" s="39"/>
      <c r="B2616" s="39"/>
      <c r="C2616" s="39"/>
      <c r="N2616" s="39"/>
    </row>
    <row r="2617" spans="1:14" s="25" customFormat="1" ht="13.35" customHeight="1">
      <c r="A2617" s="39"/>
      <c r="B2617" s="39"/>
      <c r="C2617" s="39"/>
      <c r="N2617" s="39"/>
    </row>
    <row r="2618" spans="1:14" s="25" customFormat="1" ht="13.35" customHeight="1">
      <c r="A2618" s="39"/>
      <c r="B2618" s="39"/>
      <c r="C2618" s="39"/>
      <c r="N2618" s="39"/>
    </row>
    <row r="2619" spans="1:14" s="25" customFormat="1" ht="13.35" customHeight="1">
      <c r="A2619" s="39"/>
      <c r="B2619" s="39"/>
      <c r="C2619" s="39"/>
      <c r="N2619" s="39"/>
    </row>
    <row r="2620" spans="1:14" s="25" customFormat="1" ht="13.35" customHeight="1">
      <c r="A2620" s="39"/>
      <c r="B2620" s="39"/>
      <c r="C2620" s="39"/>
      <c r="N2620" s="39"/>
    </row>
    <row r="2621" spans="1:14" s="25" customFormat="1" ht="13.35" customHeight="1">
      <c r="A2621" s="39"/>
      <c r="B2621" s="39"/>
      <c r="C2621" s="39"/>
      <c r="N2621" s="39"/>
    </row>
    <row r="2622" spans="1:14" s="25" customFormat="1" ht="13.35" customHeight="1">
      <c r="A2622" s="39"/>
      <c r="B2622" s="39"/>
      <c r="C2622" s="39"/>
      <c r="N2622" s="39"/>
    </row>
    <row r="2623" spans="1:14" s="25" customFormat="1" ht="13.35" customHeight="1">
      <c r="A2623" s="39"/>
      <c r="B2623" s="39"/>
      <c r="C2623" s="39"/>
      <c r="N2623" s="39"/>
    </row>
    <row r="2624" spans="1:14" s="25" customFormat="1" ht="13.35" customHeight="1">
      <c r="A2624" s="39"/>
      <c r="B2624" s="39"/>
      <c r="C2624" s="39"/>
      <c r="N2624" s="39"/>
    </row>
    <row r="2625" spans="1:14" s="25" customFormat="1" ht="13.35" customHeight="1">
      <c r="A2625" s="39"/>
      <c r="B2625" s="39"/>
      <c r="C2625" s="39"/>
      <c r="N2625" s="39"/>
    </row>
    <row r="2626" spans="1:14" s="25" customFormat="1" ht="13.35" customHeight="1">
      <c r="A2626" s="39"/>
      <c r="B2626" s="39"/>
      <c r="C2626" s="39"/>
      <c r="N2626" s="39"/>
    </row>
    <row r="2627" spans="1:14" s="25" customFormat="1" ht="13.35" customHeight="1">
      <c r="A2627" s="39"/>
      <c r="B2627" s="39"/>
      <c r="C2627" s="39"/>
      <c r="N2627" s="39"/>
    </row>
    <row r="2628" spans="1:14" s="25" customFormat="1" ht="13.35" customHeight="1">
      <c r="A2628" s="39"/>
      <c r="B2628" s="39"/>
      <c r="C2628" s="39"/>
      <c r="N2628" s="39"/>
    </row>
    <row r="2629" spans="1:14" s="25" customFormat="1" ht="13.35" customHeight="1">
      <c r="A2629" s="39"/>
      <c r="B2629" s="39"/>
      <c r="C2629" s="39"/>
      <c r="N2629" s="39"/>
    </row>
    <row r="2630" spans="1:14" s="25" customFormat="1" ht="13.35" customHeight="1">
      <c r="A2630" s="39"/>
      <c r="B2630" s="39"/>
      <c r="C2630" s="39"/>
      <c r="N2630" s="39"/>
    </row>
    <row r="2631" spans="1:14" s="25" customFormat="1" ht="13.35" customHeight="1">
      <c r="A2631" s="39"/>
      <c r="B2631" s="39"/>
      <c r="C2631" s="39"/>
      <c r="N2631" s="39"/>
    </row>
    <row r="2632" spans="1:14" s="25" customFormat="1" ht="13.35" customHeight="1">
      <c r="A2632" s="39"/>
      <c r="B2632" s="39"/>
      <c r="C2632" s="39"/>
      <c r="N2632" s="39"/>
    </row>
    <row r="2633" spans="1:14" s="25" customFormat="1" ht="13.35" customHeight="1">
      <c r="A2633" s="39"/>
      <c r="B2633" s="39"/>
      <c r="C2633" s="39"/>
      <c r="N2633" s="39"/>
    </row>
    <row r="2634" spans="1:14" s="25" customFormat="1" ht="13.35" customHeight="1">
      <c r="A2634" s="39"/>
      <c r="B2634" s="39"/>
      <c r="C2634" s="39"/>
      <c r="N2634" s="39"/>
    </row>
    <row r="2635" spans="1:14" s="25" customFormat="1" ht="13.35" customHeight="1">
      <c r="A2635" s="39"/>
      <c r="B2635" s="39"/>
      <c r="C2635" s="39"/>
      <c r="N2635" s="39"/>
    </row>
    <row r="2636" spans="1:14" s="25" customFormat="1" ht="13.35" customHeight="1">
      <c r="A2636" s="39"/>
      <c r="B2636" s="39"/>
      <c r="C2636" s="39"/>
      <c r="N2636" s="39"/>
    </row>
    <row r="2637" spans="1:14" s="25" customFormat="1" ht="13.35" customHeight="1">
      <c r="A2637" s="39"/>
      <c r="B2637" s="39"/>
      <c r="C2637" s="39"/>
      <c r="N2637" s="39"/>
    </row>
    <row r="2638" spans="1:14" s="25" customFormat="1" ht="13.35" customHeight="1">
      <c r="A2638" s="39"/>
      <c r="B2638" s="39"/>
      <c r="C2638" s="39"/>
      <c r="N2638" s="39"/>
    </row>
    <row r="2639" spans="1:14" s="25" customFormat="1" ht="13.35" customHeight="1">
      <c r="A2639" s="39"/>
      <c r="B2639" s="39"/>
      <c r="C2639" s="39"/>
      <c r="N2639" s="39"/>
    </row>
    <row r="2640" spans="1:14" s="25" customFormat="1" ht="13.35" customHeight="1">
      <c r="A2640" s="39"/>
      <c r="B2640" s="39"/>
      <c r="C2640" s="39"/>
      <c r="N2640" s="39"/>
    </row>
    <row r="2641" spans="1:14" s="25" customFormat="1" ht="13.35" customHeight="1">
      <c r="A2641" s="39"/>
      <c r="B2641" s="39"/>
      <c r="C2641" s="39"/>
      <c r="N2641" s="39"/>
    </row>
    <row r="2642" spans="1:14" s="25" customFormat="1" ht="13.35" customHeight="1">
      <c r="A2642" s="39"/>
      <c r="B2642" s="39"/>
      <c r="C2642" s="39"/>
      <c r="N2642" s="39"/>
    </row>
    <row r="2643" spans="1:14" s="25" customFormat="1" ht="13.35" customHeight="1">
      <c r="A2643" s="39"/>
      <c r="B2643" s="39"/>
      <c r="C2643" s="39"/>
      <c r="N2643" s="39"/>
    </row>
    <row r="2644" spans="1:14" s="25" customFormat="1" ht="13.35" customHeight="1">
      <c r="A2644" s="39"/>
      <c r="B2644" s="39"/>
      <c r="C2644" s="39"/>
      <c r="N2644" s="39"/>
    </row>
    <row r="2645" spans="1:14" s="25" customFormat="1" ht="13.35" customHeight="1">
      <c r="A2645" s="39"/>
      <c r="B2645" s="39"/>
      <c r="C2645" s="39"/>
      <c r="N2645" s="39"/>
    </row>
    <row r="2646" spans="1:14" s="25" customFormat="1" ht="13.35" customHeight="1">
      <c r="A2646" s="39"/>
      <c r="B2646" s="39"/>
      <c r="C2646" s="39"/>
      <c r="N2646" s="39"/>
    </row>
    <row r="2647" spans="1:14" s="25" customFormat="1" ht="13.35" customHeight="1">
      <c r="A2647" s="39"/>
      <c r="B2647" s="39"/>
      <c r="C2647" s="39"/>
      <c r="N2647" s="39"/>
    </row>
    <row r="2648" spans="1:14" s="25" customFormat="1" ht="13.35" customHeight="1">
      <c r="A2648" s="39"/>
      <c r="B2648" s="39"/>
      <c r="C2648" s="39"/>
      <c r="N2648" s="39"/>
    </row>
    <row r="2649" spans="1:14" s="25" customFormat="1" ht="13.35" customHeight="1">
      <c r="A2649" s="39"/>
      <c r="B2649" s="39"/>
      <c r="C2649" s="39"/>
      <c r="N2649" s="39"/>
    </row>
    <row r="2650" spans="1:14" s="25" customFormat="1" ht="13.35" customHeight="1">
      <c r="A2650" s="39"/>
      <c r="B2650" s="39"/>
      <c r="C2650" s="39"/>
      <c r="N2650" s="39"/>
    </row>
    <row r="2651" spans="1:14" s="25" customFormat="1" ht="13.35" customHeight="1">
      <c r="A2651" s="39"/>
      <c r="B2651" s="39"/>
      <c r="C2651" s="39"/>
      <c r="N2651" s="39"/>
    </row>
    <row r="2652" spans="1:14" s="25" customFormat="1" ht="13.35" customHeight="1">
      <c r="A2652" s="39"/>
      <c r="B2652" s="39"/>
      <c r="C2652" s="39"/>
      <c r="N2652" s="39"/>
    </row>
    <row r="2653" spans="1:14" s="25" customFormat="1" ht="13.35" customHeight="1">
      <c r="A2653" s="39"/>
      <c r="B2653" s="39"/>
      <c r="C2653" s="39"/>
      <c r="N2653" s="39"/>
    </row>
    <row r="2654" spans="1:14" s="25" customFormat="1" ht="13.35" customHeight="1">
      <c r="A2654" s="39"/>
      <c r="B2654" s="39"/>
      <c r="C2654" s="39"/>
      <c r="N2654" s="39"/>
    </row>
    <row r="2655" spans="1:14" s="25" customFormat="1" ht="13.35" customHeight="1">
      <c r="A2655" s="39"/>
      <c r="B2655" s="39"/>
      <c r="C2655" s="39"/>
      <c r="N2655" s="39"/>
    </row>
    <row r="2656" spans="1:14" s="25" customFormat="1" ht="13.35" customHeight="1">
      <c r="A2656" s="39"/>
      <c r="B2656" s="39"/>
      <c r="C2656" s="39"/>
      <c r="N2656" s="39"/>
    </row>
    <row r="2657" spans="1:14" s="25" customFormat="1" ht="13.35" customHeight="1">
      <c r="A2657" s="39"/>
      <c r="B2657" s="39"/>
      <c r="C2657" s="39"/>
      <c r="N2657" s="39"/>
    </row>
    <row r="2658" spans="1:14" s="25" customFormat="1" ht="13.35" customHeight="1">
      <c r="A2658" s="39"/>
      <c r="B2658" s="39"/>
      <c r="C2658" s="39"/>
      <c r="N2658" s="39"/>
    </row>
    <row r="2659" spans="1:14" s="25" customFormat="1" ht="13.35" customHeight="1">
      <c r="A2659" s="39"/>
      <c r="B2659" s="39"/>
      <c r="C2659" s="39"/>
      <c r="N2659" s="39"/>
    </row>
    <row r="2660" spans="1:14" s="25" customFormat="1" ht="13.35" customHeight="1">
      <c r="A2660" s="39"/>
      <c r="B2660" s="39"/>
      <c r="C2660" s="39"/>
      <c r="N2660" s="39"/>
    </row>
    <row r="2661" spans="1:14" s="25" customFormat="1" ht="13.35" customHeight="1">
      <c r="A2661" s="39"/>
      <c r="B2661" s="39"/>
      <c r="C2661" s="39"/>
      <c r="N2661" s="39"/>
    </row>
    <row r="2662" spans="1:14" s="25" customFormat="1" ht="13.35" customHeight="1">
      <c r="A2662" s="39"/>
      <c r="B2662" s="39"/>
      <c r="C2662" s="39"/>
      <c r="N2662" s="39"/>
    </row>
    <row r="2663" spans="1:14" s="25" customFormat="1" ht="13.35" customHeight="1">
      <c r="A2663" s="39"/>
      <c r="B2663" s="39"/>
      <c r="C2663" s="39"/>
      <c r="N2663" s="39"/>
    </row>
    <row r="2664" spans="1:14" s="25" customFormat="1" ht="13.35" customHeight="1">
      <c r="A2664" s="39"/>
      <c r="B2664" s="39"/>
      <c r="C2664" s="39"/>
      <c r="N2664" s="39"/>
    </row>
    <row r="2665" spans="1:14" s="25" customFormat="1" ht="13.35" customHeight="1">
      <c r="A2665" s="39"/>
      <c r="B2665" s="39"/>
      <c r="C2665" s="39"/>
      <c r="N2665" s="39"/>
    </row>
    <row r="2666" spans="1:14" s="25" customFormat="1" ht="13.35" customHeight="1">
      <c r="A2666" s="39"/>
      <c r="B2666" s="39"/>
      <c r="C2666" s="39"/>
      <c r="N2666" s="39"/>
    </row>
    <row r="2667" spans="1:14" s="25" customFormat="1" ht="13.35" customHeight="1">
      <c r="A2667" s="39"/>
      <c r="B2667" s="39"/>
      <c r="C2667" s="39"/>
      <c r="N2667" s="39"/>
    </row>
    <row r="2668" spans="1:14" s="25" customFormat="1" ht="13.35" customHeight="1">
      <c r="A2668" s="39"/>
      <c r="B2668" s="39"/>
      <c r="C2668" s="39"/>
      <c r="N2668" s="39"/>
    </row>
    <row r="2669" spans="1:14" s="25" customFormat="1" ht="13.35" customHeight="1">
      <c r="A2669" s="39"/>
      <c r="B2669" s="39"/>
      <c r="C2669" s="39"/>
      <c r="N2669" s="39"/>
    </row>
    <row r="2670" spans="1:14" s="25" customFormat="1" ht="13.35" customHeight="1">
      <c r="A2670" s="39"/>
      <c r="B2670" s="39"/>
      <c r="C2670" s="39"/>
      <c r="N2670" s="39"/>
    </row>
    <row r="2671" spans="1:14" s="25" customFormat="1" ht="13.35" customHeight="1">
      <c r="A2671" s="39"/>
      <c r="B2671" s="39"/>
      <c r="C2671" s="39"/>
      <c r="N2671" s="39"/>
    </row>
    <row r="2672" spans="1:14" s="25" customFormat="1" ht="13.35" customHeight="1">
      <c r="A2672" s="39"/>
      <c r="B2672" s="39"/>
      <c r="C2672" s="39"/>
      <c r="N2672" s="39"/>
    </row>
    <row r="2673" spans="1:14" s="25" customFormat="1" ht="13.35" customHeight="1">
      <c r="A2673" s="39"/>
      <c r="B2673" s="39"/>
      <c r="C2673" s="39"/>
      <c r="N2673" s="39"/>
    </row>
    <row r="2674" spans="1:14" s="25" customFormat="1" ht="13.35" customHeight="1">
      <c r="A2674" s="39"/>
      <c r="B2674" s="39"/>
      <c r="C2674" s="39"/>
      <c r="N2674" s="39"/>
    </row>
    <row r="2675" spans="1:14" s="25" customFormat="1" ht="13.35" customHeight="1">
      <c r="A2675" s="39"/>
      <c r="B2675" s="39"/>
      <c r="C2675" s="39"/>
      <c r="N2675" s="39"/>
    </row>
    <row r="2676" spans="1:14" s="25" customFormat="1" ht="13.35" customHeight="1">
      <c r="A2676" s="39"/>
      <c r="B2676" s="39"/>
      <c r="C2676" s="39"/>
      <c r="N2676" s="39"/>
    </row>
    <row r="2677" spans="1:14" s="25" customFormat="1" ht="13.35" customHeight="1">
      <c r="A2677" s="39"/>
      <c r="B2677" s="39"/>
      <c r="C2677" s="39"/>
      <c r="N2677" s="39"/>
    </row>
    <row r="2678" spans="1:14" s="25" customFormat="1" ht="13.35" customHeight="1">
      <c r="A2678" s="39"/>
      <c r="B2678" s="39"/>
      <c r="C2678" s="39"/>
      <c r="N2678" s="39"/>
    </row>
    <row r="2679" spans="1:14" s="25" customFormat="1" ht="13.35" customHeight="1">
      <c r="A2679" s="39"/>
      <c r="B2679" s="39"/>
      <c r="C2679" s="39"/>
      <c r="N2679" s="39"/>
    </row>
    <row r="2680" spans="1:14" s="25" customFormat="1" ht="13.35" customHeight="1">
      <c r="A2680" s="39"/>
      <c r="B2680" s="39"/>
      <c r="C2680" s="39"/>
      <c r="N2680" s="39"/>
    </row>
    <row r="2681" spans="1:14" s="25" customFormat="1" ht="13.35" customHeight="1">
      <c r="A2681" s="39"/>
      <c r="B2681" s="39"/>
      <c r="C2681" s="39"/>
      <c r="N2681" s="39"/>
    </row>
    <row r="2682" spans="1:14" s="25" customFormat="1" ht="13.35" customHeight="1">
      <c r="A2682" s="39"/>
      <c r="B2682" s="39"/>
      <c r="C2682" s="39"/>
      <c r="N2682" s="39"/>
    </row>
    <row r="2683" spans="1:14" s="25" customFormat="1" ht="13.35" customHeight="1">
      <c r="A2683" s="39"/>
      <c r="B2683" s="39"/>
      <c r="C2683" s="39"/>
      <c r="N2683" s="39"/>
    </row>
    <row r="2684" spans="1:14" s="25" customFormat="1" ht="13.35" customHeight="1">
      <c r="A2684" s="39"/>
      <c r="B2684" s="39"/>
      <c r="C2684" s="39"/>
      <c r="N2684" s="39"/>
    </row>
    <row r="2685" spans="1:14" s="25" customFormat="1" ht="13.35" customHeight="1">
      <c r="A2685" s="39"/>
      <c r="B2685" s="39"/>
      <c r="C2685" s="39"/>
      <c r="N2685" s="39"/>
    </row>
    <row r="2686" spans="1:14" s="25" customFormat="1" ht="13.35" customHeight="1">
      <c r="A2686" s="39"/>
      <c r="B2686" s="39"/>
      <c r="C2686" s="39"/>
      <c r="N2686" s="39"/>
    </row>
    <row r="2687" spans="1:14" s="25" customFormat="1" ht="13.35" customHeight="1">
      <c r="A2687" s="39"/>
      <c r="B2687" s="39"/>
      <c r="C2687" s="39"/>
      <c r="N2687" s="39"/>
    </row>
    <row r="2688" spans="1:14" s="25" customFormat="1" ht="13.35" customHeight="1">
      <c r="A2688" s="39"/>
      <c r="B2688" s="39"/>
      <c r="C2688" s="39"/>
      <c r="N2688" s="39"/>
    </row>
    <row r="2689" spans="1:14" s="25" customFormat="1" ht="13.35" customHeight="1">
      <c r="A2689" s="39"/>
      <c r="B2689" s="39"/>
      <c r="C2689" s="39"/>
      <c r="N2689" s="39"/>
    </row>
    <row r="2690" spans="1:14" s="25" customFormat="1" ht="13.35" customHeight="1">
      <c r="A2690" s="39"/>
      <c r="B2690" s="39"/>
      <c r="C2690" s="39"/>
      <c r="N2690" s="39"/>
    </row>
    <row r="2691" spans="1:14" s="25" customFormat="1" ht="13.35" customHeight="1">
      <c r="A2691" s="39"/>
      <c r="B2691" s="39"/>
      <c r="C2691" s="39"/>
      <c r="N2691" s="39"/>
    </row>
    <row r="2692" spans="1:14" s="25" customFormat="1" ht="13.35" customHeight="1">
      <c r="A2692" s="39"/>
      <c r="B2692" s="39"/>
      <c r="C2692" s="39"/>
      <c r="N2692" s="39"/>
    </row>
    <row r="2693" spans="1:14" s="25" customFormat="1" ht="13.35" customHeight="1">
      <c r="A2693" s="39"/>
      <c r="B2693" s="39"/>
      <c r="C2693" s="39"/>
      <c r="N2693" s="39"/>
    </row>
    <row r="2694" spans="1:14" s="25" customFormat="1" ht="13.35" customHeight="1">
      <c r="A2694" s="39"/>
      <c r="B2694" s="39"/>
      <c r="C2694" s="39"/>
      <c r="N2694" s="39"/>
    </row>
    <row r="2695" spans="1:14" s="25" customFormat="1" ht="13.35" customHeight="1">
      <c r="A2695" s="39"/>
      <c r="B2695" s="39"/>
      <c r="C2695" s="39"/>
      <c r="N2695" s="39"/>
    </row>
    <row r="2696" spans="1:14" s="25" customFormat="1" ht="13.35" customHeight="1">
      <c r="A2696" s="39"/>
      <c r="B2696" s="39"/>
      <c r="C2696" s="39"/>
      <c r="N2696" s="39"/>
    </row>
    <row r="2697" spans="1:14" s="25" customFormat="1" ht="13.35" customHeight="1">
      <c r="A2697" s="39"/>
      <c r="B2697" s="39"/>
      <c r="C2697" s="39"/>
      <c r="N2697" s="39"/>
    </row>
    <row r="2698" spans="1:14" s="25" customFormat="1" ht="13.35" customHeight="1">
      <c r="A2698" s="39"/>
      <c r="B2698" s="39"/>
      <c r="C2698" s="39"/>
      <c r="N2698" s="39"/>
    </row>
    <row r="2699" spans="1:14" s="25" customFormat="1" ht="13.35" customHeight="1">
      <c r="A2699" s="39"/>
      <c r="B2699" s="39"/>
      <c r="C2699" s="39"/>
      <c r="N2699" s="39"/>
    </row>
    <row r="2700" spans="1:14" s="25" customFormat="1" ht="13.35" customHeight="1">
      <c r="A2700" s="39"/>
      <c r="B2700" s="39"/>
      <c r="C2700" s="39"/>
      <c r="N2700" s="39"/>
    </row>
    <row r="2701" spans="1:14" s="25" customFormat="1" ht="13.35" customHeight="1">
      <c r="A2701" s="39"/>
      <c r="B2701" s="39"/>
      <c r="C2701" s="39"/>
      <c r="N2701" s="39"/>
    </row>
    <row r="2702" spans="1:14" s="25" customFormat="1" ht="13.35" customHeight="1">
      <c r="A2702" s="39"/>
      <c r="B2702" s="39"/>
      <c r="C2702" s="39"/>
      <c r="N2702" s="39"/>
    </row>
    <row r="2703" spans="1:14" s="25" customFormat="1" ht="13.35" customHeight="1">
      <c r="A2703" s="39"/>
      <c r="B2703" s="39"/>
      <c r="C2703" s="39"/>
      <c r="N2703" s="39"/>
    </row>
    <row r="2704" spans="1:14" s="25" customFormat="1" ht="13.35" customHeight="1">
      <c r="A2704" s="39"/>
      <c r="B2704" s="39"/>
      <c r="C2704" s="39"/>
      <c r="N2704" s="39"/>
    </row>
    <row r="2705" spans="1:14" s="25" customFormat="1" ht="13.35" customHeight="1">
      <c r="A2705" s="39"/>
      <c r="B2705" s="39"/>
      <c r="C2705" s="39"/>
      <c r="N2705" s="39"/>
    </row>
    <row r="2706" spans="1:14" s="25" customFormat="1" ht="13.35" customHeight="1">
      <c r="A2706" s="39"/>
      <c r="B2706" s="39"/>
      <c r="C2706" s="39"/>
      <c r="N2706" s="39"/>
    </row>
    <row r="2707" spans="1:14" s="25" customFormat="1" ht="13.35" customHeight="1">
      <c r="A2707" s="39"/>
      <c r="B2707" s="39"/>
      <c r="C2707" s="39"/>
      <c r="N2707" s="39"/>
    </row>
    <row r="2708" spans="1:14" s="25" customFormat="1" ht="13.35" customHeight="1">
      <c r="A2708" s="39"/>
      <c r="B2708" s="39"/>
      <c r="C2708" s="39"/>
      <c r="N2708" s="39"/>
    </row>
    <row r="2709" spans="1:14" s="25" customFormat="1" ht="13.35" customHeight="1">
      <c r="A2709" s="39"/>
      <c r="B2709" s="39"/>
      <c r="C2709" s="39"/>
      <c r="N2709" s="39"/>
    </row>
    <row r="2710" spans="1:14" s="25" customFormat="1" ht="13.35" customHeight="1">
      <c r="A2710" s="39"/>
      <c r="B2710" s="39"/>
      <c r="C2710" s="39"/>
      <c r="N2710" s="39"/>
    </row>
    <row r="2711" spans="1:14" s="25" customFormat="1" ht="13.35" customHeight="1">
      <c r="A2711" s="39"/>
      <c r="B2711" s="39"/>
      <c r="C2711" s="39"/>
      <c r="N2711" s="39"/>
    </row>
    <row r="2712" spans="1:14" s="25" customFormat="1" ht="13.35" customHeight="1">
      <c r="A2712" s="39"/>
      <c r="B2712" s="39"/>
      <c r="C2712" s="39"/>
      <c r="N2712" s="39"/>
    </row>
    <row r="2713" spans="1:14" s="25" customFormat="1" ht="13.35" customHeight="1">
      <c r="A2713" s="39"/>
      <c r="B2713" s="39"/>
      <c r="C2713" s="39"/>
      <c r="N2713" s="39"/>
    </row>
    <row r="2714" spans="1:14" s="25" customFormat="1" ht="13.35" customHeight="1">
      <c r="A2714" s="39"/>
      <c r="B2714" s="39"/>
      <c r="C2714" s="39"/>
      <c r="N2714" s="39"/>
    </row>
    <row r="2715" spans="1:14" s="25" customFormat="1" ht="13.35" customHeight="1">
      <c r="A2715" s="39"/>
      <c r="B2715" s="39"/>
      <c r="C2715" s="39"/>
      <c r="N2715" s="39"/>
    </row>
    <row r="2716" spans="1:14" s="25" customFormat="1" ht="13.35" customHeight="1">
      <c r="A2716" s="39"/>
      <c r="B2716" s="39"/>
      <c r="C2716" s="39"/>
      <c r="N2716" s="39"/>
    </row>
    <row r="2717" spans="1:14" s="25" customFormat="1" ht="13.35" customHeight="1">
      <c r="A2717" s="39"/>
      <c r="B2717" s="39"/>
      <c r="C2717" s="39"/>
      <c r="N2717" s="39"/>
    </row>
    <row r="2718" spans="1:14" s="25" customFormat="1" ht="13.35" customHeight="1">
      <c r="A2718" s="39"/>
      <c r="B2718" s="39"/>
      <c r="C2718" s="39"/>
      <c r="N2718" s="39"/>
    </row>
    <row r="2719" spans="1:14" s="25" customFormat="1" ht="13.35" customHeight="1">
      <c r="A2719" s="39"/>
      <c r="B2719" s="39"/>
      <c r="C2719" s="39"/>
      <c r="N2719" s="39"/>
    </row>
    <row r="2720" spans="1:14" s="25" customFormat="1" ht="13.35" customHeight="1">
      <c r="A2720" s="39"/>
      <c r="B2720" s="39"/>
      <c r="C2720" s="39"/>
      <c r="N2720" s="39"/>
    </row>
    <row r="2721" spans="1:14" s="25" customFormat="1" ht="13.35" customHeight="1">
      <c r="A2721" s="39"/>
      <c r="B2721" s="39"/>
      <c r="C2721" s="39"/>
      <c r="N2721" s="39"/>
    </row>
    <row r="2722" spans="1:14" s="25" customFormat="1" ht="13.35" customHeight="1">
      <c r="A2722" s="39"/>
      <c r="B2722" s="39"/>
      <c r="C2722" s="39"/>
      <c r="N2722" s="39"/>
    </row>
    <row r="2723" spans="1:14" s="25" customFormat="1" ht="13.35" customHeight="1">
      <c r="A2723" s="39"/>
      <c r="B2723" s="39"/>
      <c r="C2723" s="39"/>
      <c r="N2723" s="39"/>
    </row>
    <row r="2724" spans="1:14" s="25" customFormat="1" ht="13.35" customHeight="1">
      <c r="A2724" s="39"/>
      <c r="B2724" s="39"/>
      <c r="C2724" s="39"/>
      <c r="N2724" s="39"/>
    </row>
    <row r="2725" spans="1:14" s="25" customFormat="1" ht="13.35" customHeight="1">
      <c r="A2725" s="39"/>
      <c r="B2725" s="39"/>
      <c r="C2725" s="39"/>
      <c r="N2725" s="39"/>
    </row>
    <row r="2726" spans="1:14" s="25" customFormat="1" ht="13.35" customHeight="1">
      <c r="A2726" s="39"/>
      <c r="B2726" s="39"/>
      <c r="C2726" s="39"/>
      <c r="N2726" s="39"/>
    </row>
    <row r="2727" spans="1:14" s="25" customFormat="1" ht="13.35" customHeight="1">
      <c r="A2727" s="39"/>
      <c r="B2727" s="39"/>
      <c r="C2727" s="39"/>
      <c r="N2727" s="39"/>
    </row>
    <row r="2728" spans="1:14" s="25" customFormat="1" ht="13.35" customHeight="1">
      <c r="A2728" s="39"/>
      <c r="B2728" s="39"/>
      <c r="C2728" s="39"/>
      <c r="N2728" s="39"/>
    </row>
    <row r="2729" spans="1:14" s="25" customFormat="1" ht="13.35" customHeight="1">
      <c r="A2729" s="39"/>
      <c r="B2729" s="39"/>
      <c r="C2729" s="39"/>
      <c r="N2729" s="39"/>
    </row>
    <row r="2730" spans="1:14" s="25" customFormat="1" ht="13.35" customHeight="1">
      <c r="A2730" s="39"/>
      <c r="B2730" s="39"/>
      <c r="C2730" s="39"/>
      <c r="N2730" s="39"/>
    </row>
    <row r="2731" spans="1:14" s="25" customFormat="1" ht="13.35" customHeight="1">
      <c r="A2731" s="39"/>
      <c r="B2731" s="39"/>
      <c r="C2731" s="39"/>
      <c r="N2731" s="39"/>
    </row>
    <row r="2732" spans="1:14" s="25" customFormat="1" ht="13.35" customHeight="1">
      <c r="A2732" s="39"/>
      <c r="B2732" s="39"/>
      <c r="C2732" s="39"/>
      <c r="N2732" s="39"/>
    </row>
    <row r="2733" spans="1:14" s="25" customFormat="1" ht="13.35" customHeight="1">
      <c r="A2733" s="39"/>
      <c r="B2733" s="39"/>
      <c r="C2733" s="39"/>
      <c r="N2733" s="39"/>
    </row>
    <row r="2734" spans="1:14" s="25" customFormat="1" ht="13.35" customHeight="1">
      <c r="A2734" s="39"/>
      <c r="B2734" s="39"/>
      <c r="C2734" s="39"/>
      <c r="N2734" s="39"/>
    </row>
    <row r="2735" spans="1:14" s="25" customFormat="1" ht="13.35" customHeight="1">
      <c r="A2735" s="39"/>
      <c r="B2735" s="39"/>
      <c r="C2735" s="39"/>
      <c r="N2735" s="39"/>
    </row>
    <row r="2736" spans="1:14" s="25" customFormat="1" ht="13.35" customHeight="1">
      <c r="A2736" s="39"/>
      <c r="B2736" s="39"/>
      <c r="C2736" s="39"/>
      <c r="N2736" s="39"/>
    </row>
    <row r="2737" spans="1:14" s="25" customFormat="1" ht="13.35" customHeight="1">
      <c r="A2737" s="39"/>
      <c r="B2737" s="39"/>
      <c r="C2737" s="39"/>
      <c r="N2737" s="39"/>
    </row>
    <row r="2738" spans="1:14" s="25" customFormat="1" ht="13.35" customHeight="1">
      <c r="A2738" s="39"/>
      <c r="B2738" s="39"/>
      <c r="C2738" s="39"/>
      <c r="N2738" s="39"/>
    </row>
    <row r="2739" spans="1:14" s="25" customFormat="1" ht="13.35" customHeight="1">
      <c r="A2739" s="39"/>
      <c r="B2739" s="39"/>
      <c r="C2739" s="39"/>
      <c r="N2739" s="39"/>
    </row>
    <row r="2740" spans="1:14" s="25" customFormat="1" ht="13.35" customHeight="1">
      <c r="A2740" s="39"/>
      <c r="B2740" s="39"/>
      <c r="C2740" s="39"/>
      <c r="N2740" s="39"/>
    </row>
    <row r="2741" spans="1:14" s="25" customFormat="1" ht="13.35" customHeight="1">
      <c r="A2741" s="39"/>
      <c r="B2741" s="39"/>
      <c r="C2741" s="39"/>
      <c r="N2741" s="39"/>
    </row>
    <row r="2742" spans="1:14" s="25" customFormat="1" ht="13.35" customHeight="1">
      <c r="A2742" s="39"/>
      <c r="B2742" s="39"/>
      <c r="C2742" s="39"/>
      <c r="N2742" s="39"/>
    </row>
    <row r="2743" spans="1:14" s="25" customFormat="1" ht="13.35" customHeight="1">
      <c r="A2743" s="39"/>
      <c r="B2743" s="39"/>
      <c r="C2743" s="39"/>
      <c r="N2743" s="39"/>
    </row>
    <row r="2744" spans="1:14" s="25" customFormat="1" ht="13.35" customHeight="1">
      <c r="A2744" s="39"/>
      <c r="B2744" s="39"/>
      <c r="C2744" s="39"/>
      <c r="N2744" s="39"/>
    </row>
    <row r="2745" spans="1:14" s="25" customFormat="1" ht="13.35" customHeight="1">
      <c r="A2745" s="39"/>
      <c r="B2745" s="39"/>
      <c r="C2745" s="39"/>
      <c r="N2745" s="39"/>
    </row>
    <row r="2746" spans="1:14" s="25" customFormat="1" ht="13.35" customHeight="1">
      <c r="A2746" s="39"/>
      <c r="B2746" s="39"/>
      <c r="C2746" s="39"/>
      <c r="N2746" s="39"/>
    </row>
    <row r="2747" spans="1:14" s="25" customFormat="1" ht="13.35" customHeight="1">
      <c r="A2747" s="39"/>
      <c r="B2747" s="39"/>
      <c r="C2747" s="39"/>
      <c r="N2747" s="39"/>
    </row>
    <row r="2748" spans="1:14" s="25" customFormat="1" ht="13.35" customHeight="1">
      <c r="A2748" s="39"/>
      <c r="B2748" s="39"/>
      <c r="C2748" s="39"/>
      <c r="N2748" s="39"/>
    </row>
    <row r="2749" spans="1:14" s="25" customFormat="1" ht="13.35" customHeight="1">
      <c r="A2749" s="39"/>
      <c r="B2749" s="39"/>
      <c r="C2749" s="39"/>
      <c r="N2749" s="39"/>
    </row>
    <row r="2750" spans="1:14" s="25" customFormat="1" ht="13.35" customHeight="1">
      <c r="A2750" s="39"/>
      <c r="B2750" s="39"/>
      <c r="C2750" s="39"/>
      <c r="N2750" s="39"/>
    </row>
    <row r="2751" spans="1:14" s="25" customFormat="1" ht="13.35" customHeight="1">
      <c r="A2751" s="39"/>
      <c r="B2751" s="39"/>
      <c r="C2751" s="39"/>
      <c r="N2751" s="39"/>
    </row>
    <row r="2752" spans="1:14" s="25" customFormat="1" ht="13.35" customHeight="1">
      <c r="A2752" s="39"/>
      <c r="B2752" s="39"/>
      <c r="C2752" s="39"/>
      <c r="N2752" s="39"/>
    </row>
    <row r="2753" spans="1:14" s="25" customFormat="1" ht="13.35" customHeight="1">
      <c r="A2753" s="39"/>
      <c r="B2753" s="39"/>
      <c r="C2753" s="39"/>
      <c r="N2753" s="39"/>
    </row>
    <row r="2754" spans="1:14" s="25" customFormat="1" ht="13.35" customHeight="1">
      <c r="A2754" s="39"/>
      <c r="B2754" s="39"/>
      <c r="C2754" s="39"/>
      <c r="N2754" s="39"/>
    </row>
    <row r="2755" spans="1:14" s="25" customFormat="1" ht="13.35" customHeight="1">
      <c r="A2755" s="39"/>
      <c r="B2755" s="39"/>
      <c r="C2755" s="39"/>
      <c r="N2755" s="39"/>
    </row>
    <row r="2756" spans="1:14" s="25" customFormat="1" ht="13.35" customHeight="1">
      <c r="A2756" s="39"/>
      <c r="B2756" s="39"/>
      <c r="C2756" s="39"/>
      <c r="N2756" s="39"/>
    </row>
    <row r="2757" spans="1:14" s="25" customFormat="1" ht="13.35" customHeight="1">
      <c r="A2757" s="39"/>
      <c r="B2757" s="39"/>
      <c r="C2757" s="39"/>
      <c r="N2757" s="39"/>
    </row>
    <row r="2758" spans="1:14" s="25" customFormat="1" ht="13.35" customHeight="1">
      <c r="A2758" s="39"/>
      <c r="B2758" s="39"/>
      <c r="C2758" s="39"/>
      <c r="N2758" s="39"/>
    </row>
    <row r="2759" spans="1:14" s="25" customFormat="1" ht="13.35" customHeight="1">
      <c r="A2759" s="39"/>
      <c r="B2759" s="39"/>
      <c r="C2759" s="39"/>
      <c r="N2759" s="39"/>
    </row>
    <row r="2760" spans="1:14" s="25" customFormat="1" ht="13.35" customHeight="1">
      <c r="A2760" s="39"/>
      <c r="B2760" s="39"/>
      <c r="C2760" s="39"/>
      <c r="N2760" s="39"/>
    </row>
    <row r="2761" spans="1:14" s="25" customFormat="1" ht="13.35" customHeight="1">
      <c r="A2761" s="39"/>
      <c r="B2761" s="39"/>
      <c r="C2761" s="39"/>
      <c r="N2761" s="39"/>
    </row>
    <row r="2762" spans="1:14" s="25" customFormat="1" ht="13.35" customHeight="1">
      <c r="A2762" s="39"/>
      <c r="B2762" s="39"/>
      <c r="C2762" s="39"/>
      <c r="N2762" s="39"/>
    </row>
    <row r="2763" spans="1:14" s="25" customFormat="1" ht="13.35" customHeight="1">
      <c r="A2763" s="39"/>
      <c r="B2763" s="39"/>
      <c r="C2763" s="39"/>
      <c r="N2763" s="39"/>
    </row>
    <row r="2764" spans="1:14" s="25" customFormat="1" ht="13.35" customHeight="1">
      <c r="A2764" s="39"/>
      <c r="B2764" s="39"/>
      <c r="C2764" s="39"/>
      <c r="N2764" s="39"/>
    </row>
    <row r="2765" spans="1:14" s="25" customFormat="1" ht="13.35" customHeight="1">
      <c r="A2765" s="39"/>
      <c r="B2765" s="39"/>
      <c r="C2765" s="39"/>
      <c r="N2765" s="39"/>
    </row>
    <row r="2766" spans="1:14" s="25" customFormat="1" ht="13.35" customHeight="1">
      <c r="A2766" s="39"/>
      <c r="B2766" s="39"/>
      <c r="C2766" s="39"/>
      <c r="N2766" s="39"/>
    </row>
    <row r="2767" spans="1:14" s="25" customFormat="1" ht="13.35" customHeight="1">
      <c r="A2767" s="39"/>
      <c r="B2767" s="39"/>
      <c r="C2767" s="39"/>
      <c r="N2767" s="39"/>
    </row>
    <row r="2768" spans="1:14" s="25" customFormat="1" ht="13.35" customHeight="1">
      <c r="A2768" s="39"/>
      <c r="B2768" s="39"/>
      <c r="C2768" s="39"/>
      <c r="N2768" s="39"/>
    </row>
    <row r="2769" spans="1:14" s="25" customFormat="1" ht="13.35" customHeight="1">
      <c r="A2769" s="39"/>
      <c r="B2769" s="39"/>
      <c r="C2769" s="39"/>
      <c r="N2769" s="39"/>
    </row>
    <row r="2770" spans="1:14" s="25" customFormat="1" ht="13.35" customHeight="1">
      <c r="A2770" s="39"/>
      <c r="B2770" s="39"/>
      <c r="C2770" s="39"/>
      <c r="N2770" s="39"/>
    </row>
    <row r="2771" spans="1:14" s="25" customFormat="1" ht="13.35" customHeight="1">
      <c r="A2771" s="39"/>
      <c r="B2771" s="39"/>
      <c r="C2771" s="39"/>
      <c r="N2771" s="39"/>
    </row>
    <row r="2772" spans="1:14" s="25" customFormat="1" ht="13.35" customHeight="1">
      <c r="A2772" s="39"/>
      <c r="B2772" s="39"/>
      <c r="C2772" s="39"/>
      <c r="N2772" s="39"/>
    </row>
    <row r="2773" spans="1:14" s="25" customFormat="1" ht="13.35" customHeight="1">
      <c r="A2773" s="39"/>
      <c r="B2773" s="39"/>
      <c r="C2773" s="39"/>
      <c r="N2773" s="39"/>
    </row>
    <row r="2774" spans="1:14" s="25" customFormat="1" ht="13.35" customHeight="1">
      <c r="A2774" s="39"/>
      <c r="B2774" s="39"/>
      <c r="C2774" s="39"/>
      <c r="N2774" s="39"/>
    </row>
    <row r="2775" spans="1:14" s="25" customFormat="1" ht="13.35" customHeight="1">
      <c r="A2775" s="39"/>
      <c r="B2775" s="39"/>
      <c r="C2775" s="39"/>
      <c r="N2775" s="39"/>
    </row>
    <row r="2776" spans="1:14" s="25" customFormat="1" ht="13.35" customHeight="1">
      <c r="A2776" s="39"/>
      <c r="B2776" s="39"/>
      <c r="C2776" s="39"/>
      <c r="N2776" s="39"/>
    </row>
    <row r="2777" spans="1:14" s="25" customFormat="1" ht="13.35" customHeight="1">
      <c r="A2777" s="39"/>
      <c r="B2777" s="39"/>
      <c r="C2777" s="39"/>
      <c r="N2777" s="39"/>
    </row>
    <row r="2778" spans="1:14" s="25" customFormat="1" ht="13.35" customHeight="1">
      <c r="A2778" s="39"/>
      <c r="B2778" s="39"/>
      <c r="C2778" s="39"/>
      <c r="N2778" s="39"/>
    </row>
    <row r="2779" spans="1:14" s="25" customFormat="1" ht="13.35" customHeight="1">
      <c r="A2779" s="39"/>
      <c r="B2779" s="39"/>
      <c r="C2779" s="39"/>
      <c r="N2779" s="39"/>
    </row>
    <row r="2780" spans="1:14" s="25" customFormat="1" ht="13.35" customHeight="1">
      <c r="A2780" s="39"/>
      <c r="B2780" s="39"/>
      <c r="C2780" s="39"/>
      <c r="N2780" s="39"/>
    </row>
    <row r="2781" spans="1:14" s="25" customFormat="1" ht="13.35" customHeight="1">
      <c r="A2781" s="39"/>
      <c r="B2781" s="39"/>
      <c r="C2781" s="39"/>
      <c r="N2781" s="39"/>
    </row>
    <row r="2782" spans="1:14" s="25" customFormat="1" ht="13.35" customHeight="1">
      <c r="A2782" s="39"/>
      <c r="B2782" s="39"/>
      <c r="C2782" s="39"/>
      <c r="N2782" s="39"/>
    </row>
    <row r="2783" spans="1:14" s="25" customFormat="1" ht="13.35" customHeight="1">
      <c r="A2783" s="39"/>
      <c r="B2783" s="39"/>
      <c r="C2783" s="39"/>
      <c r="N2783" s="39"/>
    </row>
    <row r="2784" spans="1:14" s="25" customFormat="1" ht="13.35" customHeight="1">
      <c r="A2784" s="39"/>
      <c r="B2784" s="39"/>
      <c r="C2784" s="39"/>
      <c r="N2784" s="39"/>
    </row>
    <row r="2785" spans="1:14" s="25" customFormat="1" ht="13.35" customHeight="1">
      <c r="A2785" s="39"/>
      <c r="B2785" s="39"/>
      <c r="C2785" s="39"/>
      <c r="N2785" s="39"/>
    </row>
    <row r="2786" spans="1:14" s="25" customFormat="1" ht="13.35" customHeight="1">
      <c r="A2786" s="39"/>
      <c r="B2786" s="39"/>
      <c r="C2786" s="39"/>
      <c r="N2786" s="39"/>
    </row>
    <row r="2787" spans="1:14" s="25" customFormat="1" ht="13.35" customHeight="1">
      <c r="A2787" s="39"/>
      <c r="B2787" s="39"/>
      <c r="C2787" s="39"/>
      <c r="N2787" s="39"/>
    </row>
    <row r="2788" spans="1:14" s="25" customFormat="1" ht="13.35" customHeight="1">
      <c r="A2788" s="39"/>
      <c r="B2788" s="39"/>
      <c r="C2788" s="39"/>
      <c r="N2788" s="39"/>
    </row>
    <row r="2789" spans="1:14" s="25" customFormat="1" ht="13.35" customHeight="1">
      <c r="A2789" s="39"/>
      <c r="B2789" s="39"/>
      <c r="C2789" s="39"/>
      <c r="N2789" s="39"/>
    </row>
    <row r="2790" spans="1:14" s="25" customFormat="1" ht="13.35" customHeight="1">
      <c r="A2790" s="39"/>
      <c r="B2790" s="39"/>
      <c r="C2790" s="39"/>
      <c r="N2790" s="39"/>
    </row>
    <row r="2791" spans="1:14" s="25" customFormat="1" ht="13.35" customHeight="1">
      <c r="A2791" s="39"/>
      <c r="B2791" s="39"/>
      <c r="C2791" s="39"/>
      <c r="N2791" s="39"/>
    </row>
    <row r="2792" spans="1:14" s="25" customFormat="1" ht="13.35" customHeight="1">
      <c r="A2792" s="39"/>
      <c r="B2792" s="39"/>
      <c r="C2792" s="39"/>
      <c r="N2792" s="39"/>
    </row>
    <row r="2793" spans="1:14" s="25" customFormat="1" ht="13.35" customHeight="1">
      <c r="A2793" s="39"/>
      <c r="B2793" s="39"/>
      <c r="C2793" s="39"/>
      <c r="N2793" s="39"/>
    </row>
    <row r="2794" spans="1:14" s="25" customFormat="1" ht="13.35" customHeight="1">
      <c r="A2794" s="39"/>
      <c r="B2794" s="39"/>
      <c r="C2794" s="39"/>
      <c r="N2794" s="39"/>
    </row>
    <row r="2795" spans="1:14" s="25" customFormat="1" ht="13.35" customHeight="1">
      <c r="A2795" s="39"/>
      <c r="B2795" s="39"/>
      <c r="C2795" s="39"/>
      <c r="N2795" s="39"/>
    </row>
    <row r="2796" spans="1:14" s="25" customFormat="1" ht="13.35" customHeight="1">
      <c r="A2796" s="39"/>
      <c r="B2796" s="39"/>
      <c r="C2796" s="39"/>
      <c r="N2796" s="39"/>
    </row>
    <row r="2797" spans="1:14" s="25" customFormat="1" ht="13.35" customHeight="1">
      <c r="A2797" s="39"/>
      <c r="B2797" s="39"/>
      <c r="C2797" s="39"/>
      <c r="N2797" s="39"/>
    </row>
    <row r="2798" spans="1:14" s="25" customFormat="1" ht="13.35" customHeight="1">
      <c r="A2798" s="39"/>
      <c r="B2798" s="39"/>
      <c r="C2798" s="39"/>
      <c r="N2798" s="39"/>
    </row>
    <row r="2799" spans="1:14" s="25" customFormat="1" ht="13.35" customHeight="1">
      <c r="A2799" s="39"/>
      <c r="B2799" s="39"/>
      <c r="C2799" s="39"/>
      <c r="N2799" s="39"/>
    </row>
    <row r="2800" spans="1:14" s="25" customFormat="1" ht="13.35" customHeight="1">
      <c r="A2800" s="39"/>
      <c r="B2800" s="39"/>
      <c r="C2800" s="39"/>
      <c r="N2800" s="39"/>
    </row>
    <row r="2801" spans="1:14" s="25" customFormat="1" ht="13.35" customHeight="1">
      <c r="A2801" s="39"/>
      <c r="B2801" s="39"/>
      <c r="C2801" s="39"/>
      <c r="N2801" s="39"/>
    </row>
    <row r="2802" spans="1:14" s="25" customFormat="1" ht="13.35" customHeight="1">
      <c r="A2802" s="39"/>
      <c r="B2802" s="39"/>
      <c r="C2802" s="39"/>
      <c r="N2802" s="39"/>
    </row>
    <row r="2803" spans="1:14" s="25" customFormat="1" ht="13.35" customHeight="1">
      <c r="A2803" s="39"/>
      <c r="B2803" s="39"/>
      <c r="C2803" s="39"/>
      <c r="N2803" s="39"/>
    </row>
    <row r="2804" spans="1:14" s="25" customFormat="1" ht="13.35" customHeight="1">
      <c r="A2804" s="39"/>
      <c r="B2804" s="39"/>
      <c r="C2804" s="39"/>
      <c r="N2804" s="39"/>
    </row>
    <row r="2805" spans="1:14" s="25" customFormat="1" ht="13.35" customHeight="1">
      <c r="A2805" s="39"/>
      <c r="B2805" s="39"/>
      <c r="C2805" s="39"/>
      <c r="N2805" s="39"/>
    </row>
    <row r="2806" spans="1:14" s="25" customFormat="1" ht="13.35" customHeight="1">
      <c r="A2806" s="39"/>
      <c r="B2806" s="39"/>
      <c r="C2806" s="39"/>
      <c r="N2806" s="39"/>
    </row>
    <row r="2807" spans="1:14" s="25" customFormat="1" ht="13.35" customHeight="1">
      <c r="A2807" s="39"/>
      <c r="B2807" s="39"/>
      <c r="C2807" s="39"/>
      <c r="N2807" s="39"/>
    </row>
    <row r="2808" spans="1:14" s="25" customFormat="1" ht="13.35" customHeight="1">
      <c r="A2808" s="39"/>
      <c r="B2808" s="39"/>
      <c r="C2808" s="39"/>
      <c r="N2808" s="39"/>
    </row>
    <row r="2809" spans="1:14" s="25" customFormat="1" ht="13.35" customHeight="1">
      <c r="A2809" s="39"/>
      <c r="B2809" s="39"/>
      <c r="C2809" s="39"/>
      <c r="N2809" s="39"/>
    </row>
    <row r="2810" spans="1:14" s="25" customFormat="1" ht="13.35" customHeight="1">
      <c r="A2810" s="39"/>
      <c r="B2810" s="39"/>
      <c r="C2810" s="39"/>
      <c r="N2810" s="39"/>
    </row>
    <row r="2811" spans="1:14" s="25" customFormat="1" ht="13.35" customHeight="1">
      <c r="A2811" s="39"/>
      <c r="B2811" s="39"/>
      <c r="C2811" s="39"/>
      <c r="N2811" s="39"/>
    </row>
    <row r="2812" spans="1:14" s="25" customFormat="1" ht="13.35" customHeight="1">
      <c r="A2812" s="39"/>
      <c r="B2812" s="39"/>
      <c r="C2812" s="39"/>
      <c r="N2812" s="39"/>
    </row>
    <row r="2813" spans="1:14" s="25" customFormat="1" ht="13.35" customHeight="1">
      <c r="A2813" s="39"/>
      <c r="B2813" s="39"/>
      <c r="C2813" s="39"/>
      <c r="N2813" s="39"/>
    </row>
    <row r="2814" spans="1:14" s="25" customFormat="1" ht="13.35" customHeight="1">
      <c r="A2814" s="39"/>
      <c r="B2814" s="39"/>
      <c r="C2814" s="39"/>
      <c r="N2814" s="39"/>
    </row>
    <row r="2815" spans="1:14" s="25" customFormat="1" ht="13.35" customHeight="1">
      <c r="A2815" s="39"/>
      <c r="B2815" s="39"/>
      <c r="C2815" s="39"/>
      <c r="N2815" s="39"/>
    </row>
    <row r="2816" spans="1:14" s="25" customFormat="1" ht="13.35" customHeight="1">
      <c r="A2816" s="39"/>
      <c r="B2816" s="39"/>
      <c r="C2816" s="39"/>
      <c r="N2816" s="39"/>
    </row>
    <row r="2817" spans="1:14" s="25" customFormat="1" ht="13.35" customHeight="1">
      <c r="A2817" s="39"/>
      <c r="B2817" s="39"/>
      <c r="C2817" s="39"/>
      <c r="N2817" s="39"/>
    </row>
    <row r="2818" spans="1:14" s="25" customFormat="1" ht="13.35" customHeight="1">
      <c r="A2818" s="39"/>
      <c r="B2818" s="39"/>
      <c r="C2818" s="39"/>
      <c r="N2818" s="39"/>
    </row>
    <row r="2819" spans="1:14" s="25" customFormat="1" ht="13.35" customHeight="1">
      <c r="A2819" s="39"/>
      <c r="B2819" s="39"/>
      <c r="C2819" s="39"/>
      <c r="N2819" s="39"/>
    </row>
    <row r="2820" spans="1:14" s="25" customFormat="1" ht="13.35" customHeight="1">
      <c r="A2820" s="39"/>
      <c r="B2820" s="39"/>
      <c r="C2820" s="39"/>
      <c r="N2820" s="39"/>
    </row>
    <row r="2821" spans="1:14" s="25" customFormat="1" ht="13.35" customHeight="1">
      <c r="A2821" s="39"/>
      <c r="B2821" s="39"/>
      <c r="C2821" s="39"/>
      <c r="N2821" s="39"/>
    </row>
    <row r="2822" spans="1:14" s="25" customFormat="1" ht="13.35" customHeight="1">
      <c r="A2822" s="39"/>
      <c r="B2822" s="39"/>
      <c r="C2822" s="39"/>
      <c r="N2822" s="39"/>
    </row>
    <row r="2823" spans="1:14" s="25" customFormat="1" ht="13.35" customHeight="1">
      <c r="A2823" s="39"/>
      <c r="B2823" s="39"/>
      <c r="C2823" s="39"/>
      <c r="N2823" s="39"/>
    </row>
    <row r="2824" spans="1:14" s="25" customFormat="1" ht="13.35" customHeight="1">
      <c r="A2824" s="39"/>
      <c r="B2824" s="39"/>
      <c r="C2824" s="39"/>
      <c r="N2824" s="39"/>
    </row>
    <row r="2825" spans="1:14" s="25" customFormat="1" ht="13.35" customHeight="1">
      <c r="A2825" s="39"/>
      <c r="B2825" s="39"/>
      <c r="C2825" s="39"/>
      <c r="N2825" s="39"/>
    </row>
    <row r="2826" spans="1:14" s="25" customFormat="1" ht="13.35" customHeight="1">
      <c r="A2826" s="39"/>
      <c r="B2826" s="39"/>
      <c r="C2826" s="39"/>
      <c r="N2826" s="39"/>
    </row>
    <row r="2827" spans="1:14" s="25" customFormat="1" ht="13.35" customHeight="1">
      <c r="A2827" s="39"/>
      <c r="B2827" s="39"/>
      <c r="C2827" s="39"/>
      <c r="N2827" s="39"/>
    </row>
    <row r="2828" spans="1:14" s="25" customFormat="1" ht="13.35" customHeight="1">
      <c r="A2828" s="39"/>
      <c r="B2828" s="39"/>
      <c r="C2828" s="39"/>
      <c r="N2828" s="39"/>
    </row>
    <row r="2829" spans="1:14" s="25" customFormat="1" ht="13.35" customHeight="1">
      <c r="A2829" s="39"/>
      <c r="B2829" s="39"/>
      <c r="C2829" s="39"/>
      <c r="N2829" s="39"/>
    </row>
    <row r="2830" spans="1:14" s="25" customFormat="1" ht="13.35" customHeight="1">
      <c r="A2830" s="39"/>
      <c r="B2830" s="39"/>
      <c r="C2830" s="39"/>
      <c r="N2830" s="39"/>
    </row>
    <row r="2831" spans="1:14" s="25" customFormat="1" ht="13.35" customHeight="1">
      <c r="A2831" s="39"/>
      <c r="B2831" s="39"/>
      <c r="C2831" s="39"/>
      <c r="N2831" s="39"/>
    </row>
    <row r="2832" spans="1:14" s="25" customFormat="1" ht="13.35" customHeight="1">
      <c r="A2832" s="39"/>
      <c r="B2832" s="39"/>
      <c r="C2832" s="39"/>
      <c r="N2832" s="39"/>
    </row>
    <row r="2833" spans="1:14" s="25" customFormat="1" ht="13.35" customHeight="1">
      <c r="A2833" s="39"/>
      <c r="B2833" s="39"/>
      <c r="C2833" s="39"/>
      <c r="N2833" s="39"/>
    </row>
    <row r="2834" spans="1:14" s="25" customFormat="1" ht="13.35" customHeight="1">
      <c r="A2834" s="39"/>
      <c r="B2834" s="39"/>
      <c r="C2834" s="39"/>
      <c r="N2834" s="39"/>
    </row>
    <row r="2835" spans="1:14" s="25" customFormat="1" ht="13.35" customHeight="1">
      <c r="A2835" s="39"/>
      <c r="B2835" s="39"/>
      <c r="C2835" s="39"/>
      <c r="N2835" s="39"/>
    </row>
    <row r="2836" spans="1:14" s="25" customFormat="1" ht="13.35" customHeight="1">
      <c r="A2836" s="39"/>
      <c r="B2836" s="39"/>
      <c r="C2836" s="39"/>
      <c r="N2836" s="39"/>
    </row>
    <row r="2837" spans="1:14" s="25" customFormat="1" ht="13.35" customHeight="1">
      <c r="A2837" s="39"/>
      <c r="B2837" s="39"/>
      <c r="C2837" s="39"/>
      <c r="N2837" s="39"/>
    </row>
    <row r="2838" spans="1:14" s="25" customFormat="1" ht="13.35" customHeight="1">
      <c r="A2838" s="39"/>
      <c r="B2838" s="39"/>
      <c r="C2838" s="39"/>
      <c r="N2838" s="39"/>
    </row>
    <row r="2839" spans="1:14" s="25" customFormat="1" ht="13.35" customHeight="1">
      <c r="A2839" s="39"/>
      <c r="B2839" s="39"/>
      <c r="C2839" s="39"/>
      <c r="N2839" s="39"/>
    </row>
    <row r="2840" spans="1:14" s="25" customFormat="1" ht="13.35" customHeight="1">
      <c r="A2840" s="39"/>
      <c r="B2840" s="39"/>
      <c r="C2840" s="39"/>
      <c r="N2840" s="39"/>
    </row>
    <row r="2841" spans="1:14" s="25" customFormat="1" ht="13.35" customHeight="1">
      <c r="A2841" s="39"/>
      <c r="B2841" s="39"/>
      <c r="C2841" s="39"/>
      <c r="N2841" s="39"/>
    </row>
    <row r="2842" spans="1:14" s="25" customFormat="1" ht="13.35" customHeight="1">
      <c r="A2842" s="39"/>
      <c r="B2842" s="39"/>
      <c r="C2842" s="39"/>
      <c r="N2842" s="39"/>
    </row>
    <row r="2843" spans="1:14" s="25" customFormat="1" ht="13.35" customHeight="1">
      <c r="A2843" s="39"/>
      <c r="B2843" s="39"/>
      <c r="C2843" s="39"/>
      <c r="N2843" s="39"/>
    </row>
    <row r="2844" spans="1:14" s="25" customFormat="1" ht="13.35" customHeight="1">
      <c r="A2844" s="39"/>
      <c r="B2844" s="39"/>
      <c r="C2844" s="39"/>
      <c r="N2844" s="39"/>
    </row>
    <row r="2845" spans="1:14" s="25" customFormat="1" ht="13.35" customHeight="1">
      <c r="A2845" s="39"/>
      <c r="B2845" s="39"/>
      <c r="C2845" s="39"/>
      <c r="N2845" s="39"/>
    </row>
    <row r="2846" spans="1:14" s="25" customFormat="1" ht="13.35" customHeight="1">
      <c r="A2846" s="39"/>
      <c r="B2846" s="39"/>
      <c r="C2846" s="39"/>
      <c r="N2846" s="39"/>
    </row>
    <row r="2847" spans="1:14" s="25" customFormat="1" ht="13.35" customHeight="1">
      <c r="A2847" s="39"/>
      <c r="B2847" s="39"/>
      <c r="C2847" s="39"/>
      <c r="N2847" s="39"/>
    </row>
    <row r="2848" spans="1:14" s="25" customFormat="1" ht="13.35" customHeight="1">
      <c r="A2848" s="39"/>
      <c r="B2848" s="39"/>
      <c r="C2848" s="39"/>
      <c r="N2848" s="39"/>
    </row>
    <row r="2849" spans="1:14" s="25" customFormat="1" ht="13.35" customHeight="1">
      <c r="A2849" s="39"/>
      <c r="B2849" s="39"/>
      <c r="C2849" s="39"/>
      <c r="N2849" s="39"/>
    </row>
    <row r="2850" spans="1:14" s="25" customFormat="1" ht="13.35" customHeight="1">
      <c r="A2850" s="39"/>
      <c r="B2850" s="39"/>
      <c r="C2850" s="39"/>
      <c r="N2850" s="39"/>
    </row>
    <row r="2851" spans="1:14" s="25" customFormat="1" ht="13.35" customHeight="1">
      <c r="A2851" s="39"/>
      <c r="B2851" s="39"/>
      <c r="C2851" s="39"/>
      <c r="N2851" s="39"/>
    </row>
    <row r="2852" spans="1:14" s="25" customFormat="1" ht="13.35" customHeight="1">
      <c r="A2852" s="39"/>
      <c r="B2852" s="39"/>
      <c r="C2852" s="39"/>
      <c r="N2852" s="39"/>
    </row>
    <row r="2853" spans="1:14" s="25" customFormat="1" ht="13.35" customHeight="1">
      <c r="A2853" s="39"/>
      <c r="B2853" s="39"/>
      <c r="C2853" s="39"/>
      <c r="N2853" s="39"/>
    </row>
    <row r="2854" spans="1:14" s="25" customFormat="1" ht="13.35" customHeight="1">
      <c r="A2854" s="39"/>
      <c r="B2854" s="39"/>
      <c r="C2854" s="39"/>
      <c r="N2854" s="39"/>
    </row>
    <row r="2855" spans="1:14" s="25" customFormat="1" ht="13.35" customHeight="1">
      <c r="A2855" s="39"/>
      <c r="B2855" s="39"/>
      <c r="C2855" s="39"/>
      <c r="N2855" s="39"/>
    </row>
    <row r="2856" spans="1:14" s="25" customFormat="1" ht="13.35" customHeight="1">
      <c r="A2856" s="39"/>
      <c r="B2856" s="39"/>
      <c r="C2856" s="39"/>
      <c r="N2856" s="39"/>
    </row>
    <row r="2857" spans="1:14" s="25" customFormat="1" ht="13.35" customHeight="1">
      <c r="A2857" s="39"/>
      <c r="B2857" s="39"/>
      <c r="C2857" s="39"/>
      <c r="N2857" s="39"/>
    </row>
    <row r="2858" spans="1:14" s="25" customFormat="1" ht="13.35" customHeight="1">
      <c r="A2858" s="39"/>
      <c r="B2858" s="39"/>
      <c r="C2858" s="39"/>
      <c r="N2858" s="39"/>
    </row>
    <row r="2859" spans="1:14" s="25" customFormat="1" ht="13.35" customHeight="1">
      <c r="A2859" s="39"/>
      <c r="B2859" s="39"/>
      <c r="C2859" s="39"/>
      <c r="N2859" s="39"/>
    </row>
    <row r="2860" spans="1:14" s="25" customFormat="1" ht="13.35" customHeight="1">
      <c r="A2860" s="39"/>
      <c r="B2860" s="39"/>
      <c r="C2860" s="39"/>
      <c r="N2860" s="39"/>
    </row>
    <row r="2861" spans="1:14" s="25" customFormat="1" ht="13.35" customHeight="1">
      <c r="A2861" s="39"/>
      <c r="B2861" s="39"/>
      <c r="C2861" s="39"/>
      <c r="N2861" s="39"/>
    </row>
    <row r="2862" spans="1:14" s="25" customFormat="1" ht="13.35" customHeight="1">
      <c r="A2862" s="39"/>
      <c r="B2862" s="39"/>
      <c r="C2862" s="39"/>
      <c r="N2862" s="39"/>
    </row>
    <row r="2863" spans="1:14" s="25" customFormat="1" ht="13.35" customHeight="1">
      <c r="A2863" s="39"/>
      <c r="B2863" s="39"/>
      <c r="C2863" s="39"/>
      <c r="N2863" s="39"/>
    </row>
    <row r="2864" spans="1:14" s="25" customFormat="1" ht="13.35" customHeight="1">
      <c r="A2864" s="39"/>
      <c r="B2864" s="39"/>
      <c r="C2864" s="39"/>
      <c r="N2864" s="39"/>
    </row>
    <row r="2865" spans="1:14" s="25" customFormat="1" ht="13.35" customHeight="1">
      <c r="A2865" s="39"/>
      <c r="B2865" s="39"/>
      <c r="C2865" s="39"/>
      <c r="N2865" s="39"/>
    </row>
    <row r="2866" spans="1:14" s="25" customFormat="1" ht="13.35" customHeight="1">
      <c r="A2866" s="39"/>
      <c r="B2866" s="39"/>
      <c r="C2866" s="39"/>
      <c r="N2866" s="39"/>
    </row>
    <row r="2867" spans="1:14" s="25" customFormat="1" ht="13.35" customHeight="1">
      <c r="A2867" s="39"/>
      <c r="B2867" s="39"/>
      <c r="C2867" s="39"/>
      <c r="N2867" s="39"/>
    </row>
    <row r="2868" spans="1:14" s="25" customFormat="1" ht="13.35" customHeight="1">
      <c r="A2868" s="39"/>
      <c r="B2868" s="39"/>
      <c r="C2868" s="39"/>
      <c r="N2868" s="39"/>
    </row>
    <row r="2869" spans="1:14" s="25" customFormat="1" ht="13.35" customHeight="1">
      <c r="A2869" s="39"/>
      <c r="B2869" s="39"/>
      <c r="C2869" s="39"/>
      <c r="N2869" s="39"/>
    </row>
    <row r="2870" spans="1:14" s="25" customFormat="1" ht="13.35" customHeight="1">
      <c r="A2870" s="39"/>
      <c r="B2870" s="39"/>
      <c r="C2870" s="39"/>
      <c r="N2870" s="39"/>
    </row>
    <row r="2871" spans="1:14" s="25" customFormat="1" ht="13.35" customHeight="1">
      <c r="A2871" s="39"/>
      <c r="B2871" s="39"/>
      <c r="C2871" s="39"/>
      <c r="N2871" s="39"/>
    </row>
    <row r="2872" spans="1:14" s="25" customFormat="1" ht="13.35" customHeight="1">
      <c r="A2872" s="39"/>
      <c r="B2872" s="39"/>
      <c r="C2872" s="39"/>
      <c r="N2872" s="39"/>
    </row>
    <row r="2873" spans="1:14" s="25" customFormat="1" ht="13.35" customHeight="1">
      <c r="A2873" s="39"/>
      <c r="B2873" s="39"/>
      <c r="C2873" s="39"/>
      <c r="N2873" s="39"/>
    </row>
    <row r="2874" spans="1:14" s="25" customFormat="1" ht="13.35" customHeight="1">
      <c r="A2874" s="39"/>
      <c r="B2874" s="39"/>
      <c r="C2874" s="39"/>
      <c r="N2874" s="39"/>
    </row>
    <row r="2875" spans="1:14" s="25" customFormat="1" ht="13.35" customHeight="1">
      <c r="A2875" s="39"/>
      <c r="B2875" s="39"/>
      <c r="C2875" s="39"/>
      <c r="N2875" s="39"/>
    </row>
    <row r="2876" spans="1:14" s="25" customFormat="1" ht="13.35" customHeight="1">
      <c r="A2876" s="39"/>
      <c r="B2876" s="39"/>
      <c r="C2876" s="39"/>
      <c r="N2876" s="39"/>
    </row>
    <row r="2877" spans="1:14" s="25" customFormat="1" ht="13.35" customHeight="1">
      <c r="A2877" s="39"/>
      <c r="B2877" s="39"/>
      <c r="C2877" s="39"/>
      <c r="N2877" s="39"/>
    </row>
    <row r="2878" spans="1:14" s="25" customFormat="1" ht="13.35" customHeight="1">
      <c r="A2878" s="39"/>
      <c r="B2878" s="39"/>
      <c r="C2878" s="39"/>
      <c r="N2878" s="39"/>
    </row>
    <row r="2879" spans="1:14" s="25" customFormat="1" ht="13.35" customHeight="1">
      <c r="A2879" s="39"/>
      <c r="B2879" s="39"/>
      <c r="C2879" s="39"/>
      <c r="N2879" s="39"/>
    </row>
    <row r="2880" spans="1:14" s="25" customFormat="1" ht="13.35" customHeight="1">
      <c r="A2880" s="39"/>
      <c r="B2880" s="39"/>
      <c r="C2880" s="39"/>
      <c r="N2880" s="39"/>
    </row>
    <row r="2881" spans="1:14" s="25" customFormat="1" ht="13.35" customHeight="1">
      <c r="A2881" s="39"/>
      <c r="B2881" s="39"/>
      <c r="C2881" s="39"/>
      <c r="N2881" s="39"/>
    </row>
    <row r="2882" spans="1:14" s="25" customFormat="1" ht="13.35" customHeight="1">
      <c r="A2882" s="39"/>
      <c r="B2882" s="39"/>
      <c r="C2882" s="39"/>
      <c r="N2882" s="39"/>
    </row>
    <row r="2883" spans="1:14" s="25" customFormat="1" ht="13.35" customHeight="1">
      <c r="A2883" s="39"/>
      <c r="B2883" s="39"/>
      <c r="C2883" s="39"/>
      <c r="N2883" s="39"/>
    </row>
    <row r="2884" spans="1:14" s="25" customFormat="1" ht="13.35" customHeight="1">
      <c r="A2884" s="39"/>
      <c r="B2884" s="39"/>
      <c r="C2884" s="39"/>
      <c r="N2884" s="39"/>
    </row>
    <row r="2885" spans="1:14" s="25" customFormat="1" ht="13.35" customHeight="1">
      <c r="A2885" s="39"/>
      <c r="B2885" s="39"/>
      <c r="C2885" s="39"/>
      <c r="N2885" s="39"/>
    </row>
    <row r="2886" spans="1:14" s="25" customFormat="1" ht="13.35" customHeight="1">
      <c r="A2886" s="39"/>
      <c r="B2886" s="39"/>
      <c r="C2886" s="39"/>
      <c r="N2886" s="39"/>
    </row>
    <row r="2887" spans="1:14" s="25" customFormat="1" ht="13.35" customHeight="1">
      <c r="A2887" s="39"/>
      <c r="B2887" s="39"/>
      <c r="C2887" s="39"/>
      <c r="N2887" s="39"/>
    </row>
    <row r="2888" spans="1:14" s="25" customFormat="1" ht="13.35" customHeight="1">
      <c r="A2888" s="39"/>
      <c r="B2888" s="39"/>
      <c r="C2888" s="39"/>
      <c r="N2888" s="39"/>
    </row>
    <row r="2889" spans="1:14" s="25" customFormat="1" ht="13.35" customHeight="1">
      <c r="A2889" s="39"/>
      <c r="B2889" s="39"/>
      <c r="C2889" s="39"/>
      <c r="N2889" s="39"/>
    </row>
    <row r="2890" spans="1:14" s="25" customFormat="1" ht="13.35" customHeight="1">
      <c r="A2890" s="39"/>
      <c r="B2890" s="39"/>
      <c r="C2890" s="39"/>
      <c r="N2890" s="39"/>
    </row>
    <row r="2891" spans="1:14" s="25" customFormat="1" ht="13.35" customHeight="1">
      <c r="A2891" s="39"/>
      <c r="B2891" s="39"/>
      <c r="C2891" s="39"/>
      <c r="N2891" s="39"/>
    </row>
    <row r="2892" spans="1:14" s="25" customFormat="1" ht="13.35" customHeight="1">
      <c r="A2892" s="39"/>
      <c r="B2892" s="39"/>
      <c r="C2892" s="39"/>
      <c r="N2892" s="39"/>
    </row>
    <row r="2893" spans="1:14" s="25" customFormat="1" ht="13.35" customHeight="1">
      <c r="A2893" s="39"/>
      <c r="B2893" s="39"/>
      <c r="C2893" s="39"/>
      <c r="N2893" s="39"/>
    </row>
    <row r="2894" spans="1:14" s="25" customFormat="1" ht="13.35" customHeight="1">
      <c r="A2894" s="39"/>
      <c r="B2894" s="39"/>
      <c r="C2894" s="39"/>
      <c r="N2894" s="39"/>
    </row>
    <row r="2895" spans="1:14" s="25" customFormat="1" ht="13.35" customHeight="1">
      <c r="A2895" s="39"/>
      <c r="B2895" s="39"/>
      <c r="C2895" s="39"/>
      <c r="N2895" s="39"/>
    </row>
    <row r="2896" spans="1:14" s="25" customFormat="1" ht="13.35" customHeight="1">
      <c r="A2896" s="39"/>
      <c r="B2896" s="39"/>
      <c r="C2896" s="39"/>
      <c r="N2896" s="39"/>
    </row>
    <row r="2897" spans="1:14" s="25" customFormat="1" ht="13.35" customHeight="1">
      <c r="A2897" s="39"/>
      <c r="B2897" s="39"/>
      <c r="C2897" s="39"/>
      <c r="N2897" s="39"/>
    </row>
    <row r="2898" spans="1:14" s="25" customFormat="1" ht="13.35" customHeight="1">
      <c r="A2898" s="39"/>
      <c r="B2898" s="39"/>
      <c r="C2898" s="39"/>
      <c r="N2898" s="39"/>
    </row>
    <row r="2899" spans="1:14" s="25" customFormat="1" ht="13.35" customHeight="1">
      <c r="A2899" s="39"/>
      <c r="B2899" s="39"/>
      <c r="C2899" s="39"/>
      <c r="N2899" s="39"/>
    </row>
    <row r="2900" spans="1:14" s="25" customFormat="1" ht="13.35" customHeight="1">
      <c r="A2900" s="39"/>
      <c r="B2900" s="39"/>
      <c r="C2900" s="39"/>
      <c r="N2900" s="39"/>
    </row>
    <row r="2901" spans="1:14" s="25" customFormat="1" ht="13.35" customHeight="1">
      <c r="A2901" s="39"/>
      <c r="B2901" s="39"/>
      <c r="C2901" s="39"/>
      <c r="N2901" s="39"/>
    </row>
    <row r="2902" spans="1:14" s="25" customFormat="1" ht="13.35" customHeight="1">
      <c r="A2902" s="39"/>
      <c r="B2902" s="39"/>
      <c r="C2902" s="39"/>
      <c r="N2902" s="39"/>
    </row>
    <row r="2903" spans="1:14" s="25" customFormat="1" ht="13.35" customHeight="1">
      <c r="A2903" s="39"/>
      <c r="B2903" s="39"/>
      <c r="C2903" s="39"/>
      <c r="N2903" s="39"/>
    </row>
    <row r="2904" spans="1:14" s="25" customFormat="1" ht="13.35" customHeight="1">
      <c r="A2904" s="39"/>
      <c r="B2904" s="39"/>
      <c r="C2904" s="39"/>
      <c r="N2904" s="39"/>
    </row>
    <row r="2905" spans="1:14" s="25" customFormat="1" ht="13.35" customHeight="1">
      <c r="A2905" s="39"/>
      <c r="B2905" s="39"/>
      <c r="C2905" s="39"/>
      <c r="N2905" s="39"/>
    </row>
    <row r="2906" spans="1:14" s="25" customFormat="1" ht="13.35" customHeight="1">
      <c r="A2906" s="39"/>
      <c r="B2906" s="39"/>
      <c r="C2906" s="39"/>
      <c r="N2906" s="39"/>
    </row>
    <row r="2907" spans="1:14" s="25" customFormat="1" ht="13.35" customHeight="1">
      <c r="A2907" s="39"/>
      <c r="B2907" s="39"/>
      <c r="C2907" s="39"/>
      <c r="N2907" s="39"/>
    </row>
    <row r="2908" spans="1:14" s="25" customFormat="1" ht="13.35" customHeight="1">
      <c r="A2908" s="39"/>
      <c r="B2908" s="39"/>
      <c r="C2908" s="39"/>
      <c r="N2908" s="39"/>
    </row>
    <row r="2909" spans="1:14" s="25" customFormat="1" ht="13.35" customHeight="1">
      <c r="A2909" s="39"/>
      <c r="B2909" s="39"/>
      <c r="C2909" s="39"/>
      <c r="N2909" s="39"/>
    </row>
    <row r="2910" spans="1:14" s="25" customFormat="1" ht="13.35" customHeight="1">
      <c r="A2910" s="39"/>
      <c r="B2910" s="39"/>
      <c r="C2910" s="39"/>
      <c r="N2910" s="39"/>
    </row>
    <row r="2911" spans="1:14" s="25" customFormat="1" ht="13.35" customHeight="1">
      <c r="A2911" s="39"/>
      <c r="B2911" s="39"/>
      <c r="C2911" s="39"/>
      <c r="N2911" s="39"/>
    </row>
    <row r="2912" spans="1:14" s="25" customFormat="1" ht="13.35" customHeight="1">
      <c r="A2912" s="39"/>
      <c r="B2912" s="39"/>
      <c r="C2912" s="39"/>
      <c r="N2912" s="39"/>
    </row>
    <row r="2913" spans="1:14" s="25" customFormat="1" ht="13.35" customHeight="1">
      <c r="A2913" s="39"/>
      <c r="B2913" s="39"/>
      <c r="C2913" s="39"/>
      <c r="N2913" s="39"/>
    </row>
    <row r="2914" spans="1:14" s="25" customFormat="1" ht="13.35" customHeight="1">
      <c r="A2914" s="39"/>
      <c r="B2914" s="39"/>
      <c r="C2914" s="39"/>
      <c r="N2914" s="39"/>
    </row>
    <row r="2915" spans="1:14" s="25" customFormat="1" ht="13.35" customHeight="1">
      <c r="A2915" s="39"/>
      <c r="B2915" s="39"/>
      <c r="C2915" s="39"/>
      <c r="N2915" s="39"/>
    </row>
    <row r="2916" spans="1:14" s="25" customFormat="1" ht="13.35" customHeight="1">
      <c r="A2916" s="39"/>
      <c r="B2916" s="39"/>
      <c r="C2916" s="39"/>
      <c r="N2916" s="39"/>
    </row>
    <row r="2917" spans="1:14" s="25" customFormat="1" ht="13.35" customHeight="1">
      <c r="A2917" s="39"/>
      <c r="B2917" s="39"/>
      <c r="C2917" s="39"/>
      <c r="N2917" s="39"/>
    </row>
    <row r="2918" spans="1:14" s="25" customFormat="1" ht="13.35" customHeight="1">
      <c r="A2918" s="39"/>
      <c r="B2918" s="39"/>
      <c r="C2918" s="39"/>
      <c r="N2918" s="39"/>
    </row>
    <row r="2919" spans="1:14" s="25" customFormat="1" ht="13.35" customHeight="1">
      <c r="A2919" s="39"/>
      <c r="B2919" s="39"/>
      <c r="C2919" s="39"/>
      <c r="N2919" s="39"/>
    </row>
    <row r="2920" spans="1:14" s="25" customFormat="1" ht="13.35" customHeight="1">
      <c r="A2920" s="39"/>
      <c r="B2920" s="39"/>
      <c r="C2920" s="39"/>
      <c r="N2920" s="39"/>
    </row>
    <row r="2921" spans="1:14" s="25" customFormat="1" ht="13.35" customHeight="1">
      <c r="A2921" s="39"/>
      <c r="B2921" s="39"/>
      <c r="C2921" s="39"/>
      <c r="N2921" s="39"/>
    </row>
    <row r="2922" spans="1:14" s="25" customFormat="1" ht="13.35" customHeight="1">
      <c r="A2922" s="39"/>
      <c r="B2922" s="39"/>
      <c r="C2922" s="39"/>
      <c r="N2922" s="39"/>
    </row>
    <row r="2923" spans="1:14" s="25" customFormat="1" ht="13.35" customHeight="1">
      <c r="A2923" s="39"/>
      <c r="B2923" s="39"/>
      <c r="C2923" s="39"/>
      <c r="N2923" s="39"/>
    </row>
    <row r="2924" spans="1:14" s="25" customFormat="1" ht="13.35" customHeight="1">
      <c r="A2924" s="39"/>
      <c r="B2924" s="39"/>
      <c r="C2924" s="39"/>
      <c r="N2924" s="39"/>
    </row>
    <row r="2925" spans="1:14" s="25" customFormat="1" ht="13.35" customHeight="1">
      <c r="A2925" s="39"/>
      <c r="B2925" s="39"/>
      <c r="C2925" s="39"/>
      <c r="N2925" s="39"/>
    </row>
    <row r="2926" spans="1:14" s="25" customFormat="1" ht="13.35" customHeight="1">
      <c r="A2926" s="39"/>
      <c r="B2926" s="39"/>
      <c r="C2926" s="39"/>
      <c r="N2926" s="39"/>
    </row>
    <row r="2927" spans="1:14" s="25" customFormat="1" ht="13.35" customHeight="1">
      <c r="A2927" s="39"/>
      <c r="B2927" s="39"/>
      <c r="C2927" s="39"/>
      <c r="N2927" s="39"/>
    </row>
    <row r="2928" spans="1:14" s="25" customFormat="1" ht="13.35" customHeight="1">
      <c r="A2928" s="39"/>
      <c r="B2928" s="39"/>
      <c r="C2928" s="39"/>
      <c r="N2928" s="39"/>
    </row>
    <row r="2929" spans="1:14" s="25" customFormat="1" ht="13.35" customHeight="1">
      <c r="A2929" s="39"/>
      <c r="B2929" s="39"/>
      <c r="C2929" s="39"/>
      <c r="N2929" s="39"/>
    </row>
    <row r="2930" spans="1:14" s="25" customFormat="1" ht="13.35" customHeight="1">
      <c r="A2930" s="39"/>
      <c r="B2930" s="39"/>
      <c r="C2930" s="39"/>
      <c r="N2930" s="39"/>
    </row>
    <row r="2931" spans="1:14" s="25" customFormat="1" ht="13.35" customHeight="1">
      <c r="A2931" s="39"/>
      <c r="B2931" s="39"/>
      <c r="C2931" s="39"/>
      <c r="N2931" s="39"/>
    </row>
    <row r="2932" spans="1:14" s="25" customFormat="1" ht="13.35" customHeight="1">
      <c r="A2932" s="39"/>
      <c r="B2932" s="39"/>
      <c r="C2932" s="39"/>
      <c r="N2932" s="39"/>
    </row>
    <row r="2933" spans="1:14" s="25" customFormat="1" ht="13.35" customHeight="1">
      <c r="A2933" s="39"/>
      <c r="B2933" s="39"/>
      <c r="C2933" s="39"/>
      <c r="N2933" s="39"/>
    </row>
    <row r="2934" spans="1:14" s="25" customFormat="1" ht="13.35" customHeight="1">
      <c r="A2934" s="39"/>
      <c r="B2934" s="39"/>
      <c r="C2934" s="39"/>
      <c r="N2934" s="39"/>
    </row>
    <row r="2935" spans="1:14" s="25" customFormat="1" ht="13.35" customHeight="1">
      <c r="A2935" s="39"/>
      <c r="B2935" s="39"/>
      <c r="C2935" s="39"/>
      <c r="N2935" s="39"/>
    </row>
    <row r="2936" spans="1:14" s="25" customFormat="1" ht="13.35" customHeight="1">
      <c r="A2936" s="39"/>
      <c r="B2936" s="39"/>
      <c r="C2936" s="39"/>
      <c r="N2936" s="39"/>
    </row>
    <row r="2937" spans="1:14" s="25" customFormat="1" ht="13.35" customHeight="1">
      <c r="A2937" s="39"/>
      <c r="B2937" s="39"/>
      <c r="C2937" s="39"/>
      <c r="N2937" s="39"/>
    </row>
    <row r="2938" spans="1:14" s="25" customFormat="1" ht="13.35" customHeight="1">
      <c r="A2938" s="39"/>
      <c r="B2938" s="39"/>
      <c r="C2938" s="39"/>
      <c r="N2938" s="39"/>
    </row>
    <row r="2939" spans="1:14" s="25" customFormat="1" ht="13.35" customHeight="1">
      <c r="A2939" s="39"/>
      <c r="B2939" s="39"/>
      <c r="C2939" s="39"/>
      <c r="N2939" s="39"/>
    </row>
    <row r="2940" spans="1:14" s="25" customFormat="1" ht="13.35" customHeight="1">
      <c r="A2940" s="39"/>
      <c r="B2940" s="39"/>
      <c r="C2940" s="39"/>
      <c r="N2940" s="39"/>
    </row>
    <row r="2941" spans="1:14" s="25" customFormat="1" ht="13.35" customHeight="1">
      <c r="A2941" s="39"/>
      <c r="B2941" s="39"/>
      <c r="C2941" s="39"/>
      <c r="N2941" s="39"/>
    </row>
    <row r="2942" spans="1:14" s="25" customFormat="1" ht="13.35" customHeight="1">
      <c r="A2942" s="39"/>
      <c r="B2942" s="39"/>
      <c r="C2942" s="39"/>
      <c r="N2942" s="39"/>
    </row>
    <row r="2943" spans="1:14" s="25" customFormat="1" ht="13.35" customHeight="1">
      <c r="A2943" s="39"/>
      <c r="B2943" s="39"/>
      <c r="C2943" s="39"/>
      <c r="N2943" s="39"/>
    </row>
    <row r="2944" spans="1:14" s="25" customFormat="1" ht="13.35" customHeight="1">
      <c r="A2944" s="39"/>
      <c r="B2944" s="39"/>
      <c r="C2944" s="39"/>
      <c r="N2944" s="39"/>
    </row>
    <row r="2945" spans="1:14" s="25" customFormat="1" ht="13.35" customHeight="1">
      <c r="A2945" s="39"/>
      <c r="B2945" s="39"/>
      <c r="C2945" s="39"/>
      <c r="N2945" s="39"/>
    </row>
    <row r="2946" spans="1:14" s="25" customFormat="1" ht="13.35" customHeight="1">
      <c r="A2946" s="39"/>
      <c r="B2946" s="39"/>
      <c r="C2946" s="39"/>
      <c r="N2946" s="39"/>
    </row>
    <row r="2947" spans="1:14" s="25" customFormat="1" ht="13.35" customHeight="1">
      <c r="A2947" s="39"/>
      <c r="B2947" s="39"/>
      <c r="C2947" s="39"/>
      <c r="N2947" s="39"/>
    </row>
    <row r="2948" spans="1:14" s="25" customFormat="1" ht="13.35" customHeight="1">
      <c r="A2948" s="39"/>
      <c r="B2948" s="39"/>
      <c r="C2948" s="39"/>
      <c r="N2948" s="39"/>
    </row>
    <row r="2949" spans="1:14" s="25" customFormat="1" ht="13.35" customHeight="1">
      <c r="A2949" s="39"/>
      <c r="B2949" s="39"/>
      <c r="C2949" s="39"/>
      <c r="N2949" s="39"/>
    </row>
    <row r="2950" spans="1:14" s="25" customFormat="1" ht="13.35" customHeight="1">
      <c r="A2950" s="39"/>
      <c r="B2950" s="39"/>
      <c r="C2950" s="39"/>
      <c r="N2950" s="39"/>
    </row>
    <row r="2951" spans="1:14" s="25" customFormat="1" ht="13.35" customHeight="1">
      <c r="A2951" s="39"/>
      <c r="B2951" s="39"/>
      <c r="C2951" s="39"/>
      <c r="N2951" s="39"/>
    </row>
    <row r="2952" spans="1:14" s="25" customFormat="1" ht="13.35" customHeight="1">
      <c r="A2952" s="39"/>
      <c r="B2952" s="39"/>
      <c r="C2952" s="39"/>
      <c r="N2952" s="39"/>
    </row>
    <row r="2953" spans="1:14" s="25" customFormat="1" ht="13.35" customHeight="1">
      <c r="A2953" s="39"/>
      <c r="B2953" s="39"/>
      <c r="C2953" s="39"/>
      <c r="N2953" s="39"/>
    </row>
    <row r="2954" spans="1:14" s="25" customFormat="1" ht="13.35" customHeight="1">
      <c r="A2954" s="39"/>
      <c r="B2954" s="39"/>
      <c r="C2954" s="39"/>
      <c r="N2954" s="39"/>
    </row>
    <row r="2955" spans="1:14" s="25" customFormat="1" ht="13.35" customHeight="1">
      <c r="A2955" s="39"/>
      <c r="B2955" s="39"/>
      <c r="C2955" s="39"/>
      <c r="N2955" s="39"/>
    </row>
    <row r="2956" spans="1:14" s="25" customFormat="1" ht="13.35" customHeight="1">
      <c r="A2956" s="39"/>
      <c r="B2956" s="39"/>
      <c r="C2956" s="39"/>
      <c r="N2956" s="39"/>
    </row>
    <row r="2957" spans="1:14" s="25" customFormat="1" ht="13.35" customHeight="1">
      <c r="A2957" s="39"/>
      <c r="B2957" s="39"/>
      <c r="C2957" s="39"/>
      <c r="N2957" s="39"/>
    </row>
    <row r="2958" spans="1:14" s="25" customFormat="1" ht="13.35" customHeight="1">
      <c r="A2958" s="39"/>
      <c r="B2958" s="39"/>
      <c r="C2958" s="39"/>
      <c r="N2958" s="39"/>
    </row>
    <row r="2959" spans="1:14" s="25" customFormat="1" ht="13.35" customHeight="1">
      <c r="A2959" s="39"/>
      <c r="B2959" s="39"/>
      <c r="C2959" s="39"/>
      <c r="N2959" s="39"/>
    </row>
    <row r="2960" spans="1:14" s="25" customFormat="1" ht="13.35" customHeight="1">
      <c r="A2960" s="39"/>
      <c r="B2960" s="39"/>
      <c r="C2960" s="39"/>
      <c r="N2960" s="39"/>
    </row>
    <row r="2961" spans="1:14" s="25" customFormat="1" ht="13.35" customHeight="1">
      <c r="A2961" s="39"/>
      <c r="B2961" s="39"/>
      <c r="C2961" s="39"/>
      <c r="N2961" s="39"/>
    </row>
    <row r="2962" spans="1:14" s="25" customFormat="1" ht="13.35" customHeight="1">
      <c r="A2962" s="39"/>
      <c r="B2962" s="39"/>
      <c r="C2962" s="39"/>
      <c r="N2962" s="39"/>
    </row>
    <row r="2963" spans="1:14" s="25" customFormat="1" ht="13.35" customHeight="1">
      <c r="A2963" s="39"/>
      <c r="B2963" s="39"/>
      <c r="C2963" s="39"/>
      <c r="N2963" s="39"/>
    </row>
    <row r="2964" spans="1:14" s="25" customFormat="1" ht="13.35" customHeight="1">
      <c r="A2964" s="39"/>
      <c r="B2964" s="39"/>
      <c r="C2964" s="39"/>
      <c r="N2964" s="39"/>
    </row>
    <row r="2965" spans="1:14" s="25" customFormat="1" ht="13.35" customHeight="1">
      <c r="A2965" s="39"/>
      <c r="B2965" s="39"/>
      <c r="C2965" s="39"/>
      <c r="N2965" s="39"/>
    </row>
    <row r="2966" spans="1:14" s="25" customFormat="1" ht="13.35" customHeight="1">
      <c r="A2966" s="39"/>
      <c r="B2966" s="39"/>
      <c r="C2966" s="39"/>
      <c r="N2966" s="39"/>
    </row>
    <row r="2967" spans="1:14" s="25" customFormat="1" ht="13.35" customHeight="1">
      <c r="A2967" s="39"/>
      <c r="B2967" s="39"/>
      <c r="C2967" s="39"/>
      <c r="N2967" s="39"/>
    </row>
    <row r="2968" spans="1:14" s="25" customFormat="1" ht="13.35" customHeight="1">
      <c r="A2968" s="39"/>
      <c r="B2968" s="39"/>
      <c r="C2968" s="39"/>
      <c r="N2968" s="39"/>
    </row>
    <row r="2969" spans="1:14" s="25" customFormat="1" ht="13.35" customHeight="1">
      <c r="A2969" s="39"/>
      <c r="B2969" s="39"/>
      <c r="C2969" s="39"/>
      <c r="N2969" s="39"/>
    </row>
    <row r="2970" spans="1:14" s="25" customFormat="1" ht="13.35" customHeight="1">
      <c r="A2970" s="39"/>
      <c r="B2970" s="39"/>
      <c r="C2970" s="39"/>
      <c r="N2970" s="39"/>
    </row>
    <row r="2971" spans="1:14" s="25" customFormat="1" ht="13.35" customHeight="1">
      <c r="A2971" s="39"/>
      <c r="B2971" s="39"/>
      <c r="C2971" s="39"/>
      <c r="N2971" s="39"/>
    </row>
    <row r="2972" spans="1:14" s="25" customFormat="1" ht="13.35" customHeight="1">
      <c r="A2972" s="39"/>
      <c r="B2972" s="39"/>
      <c r="C2972" s="39"/>
      <c r="N2972" s="39"/>
    </row>
    <row r="2973" spans="1:14" s="25" customFormat="1" ht="13.35" customHeight="1">
      <c r="A2973" s="39"/>
      <c r="B2973" s="39"/>
      <c r="C2973" s="39"/>
      <c r="N2973" s="39"/>
    </row>
    <row r="2974" spans="1:14">
      <c r="B2974" s="39"/>
      <c r="C2974" s="39"/>
      <c r="D2974" s="25"/>
      <c r="E2974" s="25"/>
      <c r="F2974" s="25"/>
      <c r="G2974" s="25"/>
      <c r="H2974" s="25"/>
    </row>
  </sheetData>
  <mergeCells count="1">
    <mergeCell ref="B4:C4"/>
  </mergeCells>
  <phoneticPr fontId="5" type="noConversion"/>
  <hyperlinks>
    <hyperlink ref="H27" location="CONTENTS!A1" display="CONTENTS!A1"/>
  </hyperlinks>
  <pageMargins left="0.98425196850393704" right="0.98425196850393704" top="0.98425196850393704" bottom="0.98425196850393704" header="0.51181102362204722" footer="0.51181102362204722"/>
  <pageSetup paperSize="9" scale="70" orientation="landscape" r:id="rId1"/>
  <headerFooter alignWithMargins="0"/>
</worksheet>
</file>

<file path=xl/worksheets/sheet45.xml><?xml version="1.0" encoding="utf-8"?>
<worksheet xmlns="http://schemas.openxmlformats.org/spreadsheetml/2006/main" xmlns:r="http://schemas.openxmlformats.org/officeDocument/2006/relationships">
  <sheetPr codeName="Sheet46" enableFormatConditionsCalculation="0">
    <pageSetUpPr fitToPage="1"/>
  </sheetPr>
  <dimension ref="A1:AI2900"/>
  <sheetViews>
    <sheetView showGridLines="0" zoomScaleNormal="100" zoomScaleSheetLayoutView="90" workbookViewId="0"/>
  </sheetViews>
  <sheetFormatPr defaultColWidth="9.140625" defaultRowHeight="12.75"/>
  <cols>
    <col min="1" max="1" width="0.85546875" style="39" customWidth="1"/>
    <col min="2" max="2" width="2.7109375" style="167" customWidth="1"/>
    <col min="3" max="3" width="21.7109375" style="167" customWidth="1"/>
    <col min="4" max="5" width="11.28515625" style="167" customWidth="1"/>
    <col min="6" max="6" width="12.28515625" style="240" customWidth="1"/>
    <col min="7" max="7" width="13" style="5" customWidth="1"/>
    <col min="8" max="10" width="11.28515625" style="5" customWidth="1"/>
    <col min="11" max="11" width="15.7109375" style="5" customWidth="1"/>
    <col min="12" max="14" width="11.28515625" style="5" customWidth="1"/>
    <col min="15" max="16" width="9.140625" style="5"/>
    <col min="17" max="17" width="14.5703125" style="5" bestFit="1" customWidth="1"/>
    <col min="18" max="18" width="10.7109375" style="5" bestFit="1" customWidth="1"/>
    <col min="19" max="22" width="9.140625" style="5"/>
    <col min="23" max="27" width="9.140625" style="10"/>
    <col min="28" max="28" width="10" style="10" bestFit="1" customWidth="1"/>
    <col min="29" max="34" width="9.140625" style="10"/>
    <col min="35" max="16384" width="9.140625" style="111"/>
  </cols>
  <sheetData>
    <row r="1" spans="1:35" s="39" customFormat="1" ht="15" customHeight="1">
      <c r="A1" s="426" t="s">
        <v>305</v>
      </c>
      <c r="B1" s="112"/>
      <c r="C1" s="112"/>
      <c r="D1" s="113"/>
      <c r="E1" s="113"/>
      <c r="F1" s="126"/>
      <c r="G1" s="1"/>
      <c r="H1" s="1"/>
      <c r="I1" s="1"/>
      <c r="J1" s="1"/>
      <c r="K1" s="1"/>
      <c r="L1" s="1"/>
      <c r="M1" s="1"/>
      <c r="N1" s="1"/>
    </row>
    <row r="2" spans="1:35" s="39" customFormat="1" ht="13.35" customHeight="1">
      <c r="A2" s="196"/>
      <c r="B2" s="197" t="s">
        <v>162</v>
      </c>
      <c r="C2" s="198"/>
      <c r="D2" s="357" t="s">
        <v>257</v>
      </c>
      <c r="E2" s="358"/>
      <c r="F2" s="359"/>
      <c r="G2" s="358"/>
      <c r="H2" s="358"/>
      <c r="I2" s="358"/>
      <c r="J2" s="358"/>
      <c r="K2" s="359"/>
      <c r="L2" s="359"/>
      <c r="M2" s="358"/>
      <c r="N2" s="360"/>
    </row>
    <row r="3" spans="1:35" s="109" customFormat="1" ht="15" customHeight="1">
      <c r="A3" s="250"/>
      <c r="B3" s="251" t="s">
        <v>97</v>
      </c>
      <c r="C3" s="252"/>
      <c r="D3" s="199" t="s">
        <v>104</v>
      </c>
      <c r="E3" s="200"/>
      <c r="F3" s="201" t="s">
        <v>105</v>
      </c>
      <c r="G3" s="202"/>
      <c r="H3" s="200"/>
      <c r="I3" s="203" t="s">
        <v>106</v>
      </c>
      <c r="J3" s="202"/>
      <c r="K3" s="204"/>
      <c r="L3" s="205"/>
      <c r="M3" s="200" t="s">
        <v>80</v>
      </c>
      <c r="N3" s="207" t="s">
        <v>80</v>
      </c>
      <c r="Q3" s="1"/>
      <c r="R3" s="1"/>
      <c r="S3" s="1"/>
      <c r="T3" s="1"/>
      <c r="U3" s="1"/>
      <c r="V3" s="1"/>
      <c r="W3" s="1"/>
      <c r="X3" s="3"/>
      <c r="Y3" s="3"/>
      <c r="Z3" s="3"/>
      <c r="AA3" s="3"/>
      <c r="AB3" s="3"/>
      <c r="AC3" s="3"/>
      <c r="AD3" s="3"/>
      <c r="AE3" s="3"/>
      <c r="AF3" s="3"/>
      <c r="AG3" s="3"/>
      <c r="AH3" s="3"/>
      <c r="AI3" s="3"/>
    </row>
    <row r="4" spans="1:35" s="39" customFormat="1" ht="66.2" customHeight="1">
      <c r="A4" s="116"/>
      <c r="B4" s="603" t="s">
        <v>168</v>
      </c>
      <c r="C4" s="604"/>
      <c r="D4" s="208" t="s">
        <v>1</v>
      </c>
      <c r="E4" s="209" t="s">
        <v>9</v>
      </c>
      <c r="F4" s="208" t="s">
        <v>296</v>
      </c>
      <c r="G4" s="210" t="s">
        <v>87</v>
      </c>
      <c r="H4" s="209" t="s">
        <v>4</v>
      </c>
      <c r="I4" s="208" t="s">
        <v>119</v>
      </c>
      <c r="J4" s="210" t="s">
        <v>95</v>
      </c>
      <c r="K4" s="210" t="s">
        <v>118</v>
      </c>
      <c r="L4" s="209" t="s">
        <v>109</v>
      </c>
      <c r="M4" s="210" t="s">
        <v>21</v>
      </c>
      <c r="N4" s="211" t="s">
        <v>28</v>
      </c>
    </row>
    <row r="5" spans="1:35" s="39" customFormat="1" ht="13.35" customHeight="1">
      <c r="A5" s="37"/>
      <c r="B5" s="24" t="s">
        <v>33</v>
      </c>
      <c r="C5" s="67" t="s">
        <v>127</v>
      </c>
      <c r="D5" s="99">
        <f>A3.9.2!D7/A3.9.2!$N7</f>
        <v>2.1500543636500693E-2</v>
      </c>
      <c r="E5" s="100">
        <f>A3.9.2!E7/A3.9.2!$N7</f>
        <v>2.0019632604414824E-3</v>
      </c>
      <c r="F5" s="99">
        <f>A3.9.2!F7/A3.9.2!$N7</f>
        <v>7.1438134121656532E-2</v>
      </c>
      <c r="G5" s="101">
        <f>A3.9.2!G7/A3.9.2!$N7</f>
        <v>2.9619040988783361E-3</v>
      </c>
      <c r="H5" s="100">
        <f>A3.9.2!H7/A3.9.2!$N7</f>
        <v>4.2603066595857997E-2</v>
      </c>
      <c r="I5" s="99">
        <f>A3.9.2!I7/A3.9.2!$N7</f>
        <v>0.17933241274815925</v>
      </c>
      <c r="J5" s="101">
        <f>A3.9.2!J7/A3.9.2!$N7</f>
        <v>2.6566784450026155E-2</v>
      </c>
      <c r="K5" s="101">
        <f>A3.9.2!K7/A3.9.2!$N7</f>
        <v>0.60936835880028095</v>
      </c>
      <c r="L5" s="100">
        <f>A3.9.2!L7/A3.9.2!$N7</f>
        <v>3.9108183008247685E-2</v>
      </c>
      <c r="M5" s="101">
        <f>A3.9.2!M7/A3.9.2!$N7</f>
        <v>5.1186492799509091E-3</v>
      </c>
      <c r="N5" s="102">
        <f>A3.9.2!N7/A3.9.2!$N7</f>
        <v>1</v>
      </c>
    </row>
    <row r="6" spans="1:35" s="39" customFormat="1" ht="13.35" customHeight="1">
      <c r="A6" s="37"/>
      <c r="B6" s="24" t="s">
        <v>34</v>
      </c>
      <c r="C6" s="38" t="s">
        <v>62</v>
      </c>
      <c r="D6" s="99">
        <f>A3.9.2!D8/A3.9.2!$N8</f>
        <v>2.3938298001891255E-2</v>
      </c>
      <c r="E6" s="100">
        <f>A3.9.2!E8/A3.9.2!$N8</f>
        <v>2.32842920623923E-3</v>
      </c>
      <c r="F6" s="99">
        <f>A3.9.2!F8/A3.9.2!$N8</f>
        <v>9.0341203803818562E-2</v>
      </c>
      <c r="G6" s="101">
        <f>A3.9.2!G8/A3.9.2!$N8</f>
        <v>3.2423067338194973E-3</v>
      </c>
      <c r="H6" s="100">
        <f>A3.9.2!H8/A3.9.2!$N8</f>
        <v>4.7181665566815432E-2</v>
      </c>
      <c r="I6" s="99">
        <f>A3.9.2!I8/A3.9.2!$N8</f>
        <v>0.19509420764128524</v>
      </c>
      <c r="J6" s="101">
        <f>A3.9.2!J8/A3.9.2!$N8</f>
        <v>2.6640780099549469E-2</v>
      </c>
      <c r="K6" s="101">
        <f>A3.9.2!K8/A3.9.2!$N8</f>
        <v>0.56738976933798257</v>
      </c>
      <c r="L6" s="100">
        <f>A3.9.2!L8/A3.9.2!$N8</f>
        <v>4.0482103290284954E-2</v>
      </c>
      <c r="M6" s="101">
        <f>A3.9.2!M8/A3.9.2!$N8</f>
        <v>3.3612363183138029E-3</v>
      </c>
      <c r="N6" s="102">
        <f>A3.9.2!N8/A3.9.2!$N8</f>
        <v>1</v>
      </c>
    </row>
    <row r="7" spans="1:35" s="39" customFormat="1" ht="13.35" customHeight="1">
      <c r="A7" s="37"/>
      <c r="B7" s="38" t="s">
        <v>35</v>
      </c>
      <c r="C7" s="38" t="s">
        <v>63</v>
      </c>
      <c r="D7" s="99">
        <f>A3.9.2!D9/A3.9.2!$N9</f>
        <v>2.8559458412784389E-2</v>
      </c>
      <c r="E7" s="100">
        <f>A3.9.2!E9/A3.9.2!$N9</f>
        <v>1.9997608341097099E-3</v>
      </c>
      <c r="F7" s="99">
        <f>A3.9.2!F9/A3.9.2!$N9</f>
        <v>0.11163637300640258</v>
      </c>
      <c r="G7" s="101">
        <f>A3.9.2!G9/A3.9.2!$N9</f>
        <v>3.1231065456956827E-3</v>
      </c>
      <c r="H7" s="100">
        <f>A3.9.2!H9/A3.9.2!$N9</f>
        <v>5.1021368012581961E-2</v>
      </c>
      <c r="I7" s="99">
        <f>A3.9.2!I9/A3.9.2!$N9</f>
        <v>0.21183381841751389</v>
      </c>
      <c r="J7" s="101">
        <f>A3.9.2!J9/A3.9.2!$N9</f>
        <v>3.0130261912387549E-2</v>
      </c>
      <c r="K7" s="101">
        <f>A3.9.2!K9/A3.9.2!$N9</f>
        <v>0.51384754194274729</v>
      </c>
      <c r="L7" s="100">
        <f>A3.9.2!L9/A3.9.2!$N9</f>
        <v>4.6371634748839118E-2</v>
      </c>
      <c r="M7" s="101">
        <f>A3.9.2!M9/A3.9.2!$N9</f>
        <v>1.4766761669379712E-3</v>
      </c>
      <c r="N7" s="102">
        <f>A3.9.2!N9/A3.9.2!$N9</f>
        <v>1</v>
      </c>
    </row>
    <row r="8" spans="1:35" s="39" customFormat="1" ht="13.35" customHeight="1">
      <c r="A8" s="37"/>
      <c r="B8" s="38" t="s">
        <v>36</v>
      </c>
      <c r="C8" s="38" t="s">
        <v>59</v>
      </c>
      <c r="D8" s="99">
        <f>A3.9.2!D10/A3.9.2!$N10</f>
        <v>3.2809543533331292E-2</v>
      </c>
      <c r="E8" s="100">
        <f>A3.9.2!E10/A3.9.2!$N10</f>
        <v>1.8711700805047694E-3</v>
      </c>
      <c r="F8" s="99">
        <f>A3.9.2!F10/A3.9.2!$N10</f>
        <v>0.12685350178488417</v>
      </c>
      <c r="G8" s="101">
        <f>A3.9.2!G10/A3.9.2!$N10</f>
        <v>4.4694396170668615E-3</v>
      </c>
      <c r="H8" s="100">
        <f>A3.9.2!H10/A3.9.2!$N10</f>
        <v>5.7753674615597418E-2</v>
      </c>
      <c r="I8" s="99">
        <f>A3.9.2!I10/A3.9.2!$N10</f>
        <v>0.2031331525343946</v>
      </c>
      <c r="J8" s="101">
        <f>A3.9.2!J10/A3.9.2!$N10</f>
        <v>3.3095876062933113E-2</v>
      </c>
      <c r="K8" s="101">
        <f>A3.9.2!K10/A3.9.2!$N10</f>
        <v>0.48689470947518432</v>
      </c>
      <c r="L8" s="100">
        <f>A3.9.2!L10/A3.9.2!$N10</f>
        <v>5.1546238764874908E-2</v>
      </c>
      <c r="M8" s="101">
        <f>A3.9.2!M10/A3.9.2!$N10</f>
        <v>1.5726935312283979E-3</v>
      </c>
      <c r="N8" s="102">
        <f>A3.9.2!N10/A3.9.2!$N10</f>
        <v>1</v>
      </c>
    </row>
    <row r="9" spans="1:35" s="39" customFormat="1" ht="13.35" customHeight="1">
      <c r="A9" s="37"/>
      <c r="B9" s="38" t="s">
        <v>37</v>
      </c>
      <c r="C9" s="38" t="s">
        <v>60</v>
      </c>
      <c r="D9" s="99">
        <f>A3.9.2!D11/A3.9.2!$N11</f>
        <v>3.8740001821684855E-2</v>
      </c>
      <c r="E9" s="100">
        <f>A3.9.2!E11/A3.9.2!$N11</f>
        <v>1.8132516199708599E-3</v>
      </c>
      <c r="F9" s="99">
        <f>A3.9.2!F11/A3.9.2!$N11</f>
        <v>0.13627798735240057</v>
      </c>
      <c r="G9" s="101">
        <f>A3.9.2!G11/A3.9.2!$N11</f>
        <v>3.2709274565461814E-3</v>
      </c>
      <c r="H9" s="100">
        <f>A3.9.2!H11/A3.9.2!$N11</f>
        <v>5.8993927787089874E-2</v>
      </c>
      <c r="I9" s="99">
        <f>A3.9.2!I11/A3.9.2!$N11</f>
        <v>0.21729766314529059</v>
      </c>
      <c r="J9" s="101">
        <f>A3.9.2!J11/A3.9.2!$N11</f>
        <v>3.5102638854365063E-2</v>
      </c>
      <c r="K9" s="101">
        <f>A3.9.2!K11/A3.9.2!$N11</f>
        <v>0.45056143817740085</v>
      </c>
      <c r="L9" s="100">
        <f>A3.9.2!L11/A3.9.2!$N11</f>
        <v>5.686312982020994E-2</v>
      </c>
      <c r="M9" s="101">
        <f>A3.9.2!M11/A3.9.2!$N11</f>
        <v>1.0790339650412052E-3</v>
      </c>
      <c r="N9" s="102">
        <f>A3.9.2!N11/A3.9.2!$N11</f>
        <v>1</v>
      </c>
    </row>
    <row r="10" spans="1:35" s="39" customFormat="1" ht="13.35" customHeight="1">
      <c r="A10" s="37"/>
      <c r="B10" s="38" t="s">
        <v>38</v>
      </c>
      <c r="C10" s="38" t="s">
        <v>64</v>
      </c>
      <c r="D10" s="99">
        <f>A3.9.2!D12/A3.9.2!$N12</f>
        <v>3.1055922009532583E-2</v>
      </c>
      <c r="E10" s="100">
        <f>A3.9.2!E12/A3.9.2!$N12</f>
        <v>3.5957874935476789E-3</v>
      </c>
      <c r="F10" s="99">
        <f>A3.9.2!F12/A3.9.2!$N12</f>
        <v>0.16487776818191952</v>
      </c>
      <c r="G10" s="101">
        <f>A3.9.2!G12/A3.9.2!$N12</f>
        <v>4.8082853407315522E-3</v>
      </c>
      <c r="H10" s="100">
        <f>A3.9.2!H12/A3.9.2!$N12</f>
        <v>6.1521188324808011E-2</v>
      </c>
      <c r="I10" s="99">
        <f>A3.9.2!I12/A3.9.2!$N12</f>
        <v>0.22009309018351286</v>
      </c>
      <c r="J10" s="101">
        <f>A3.9.2!J12/A3.9.2!$N12</f>
        <v>3.8190074051627533E-2</v>
      </c>
      <c r="K10" s="101">
        <f>A3.9.2!K12/A3.9.2!$N12</f>
        <v>0.42579052145240059</v>
      </c>
      <c r="L10" s="100">
        <f>A3.9.2!L12/A3.9.2!$N12</f>
        <v>4.8982773836951078E-2</v>
      </c>
      <c r="M10" s="101">
        <f>A3.9.2!M12/A3.9.2!$N12</f>
        <v>1.0845891249683813E-3</v>
      </c>
      <c r="N10" s="102">
        <f>A3.9.2!N12/A3.9.2!$N12</f>
        <v>1</v>
      </c>
    </row>
    <row r="11" spans="1:35" s="39" customFormat="1" ht="13.35" customHeight="1">
      <c r="A11" s="37"/>
      <c r="B11" s="38" t="s">
        <v>39</v>
      </c>
      <c r="C11" s="38" t="s">
        <v>65</v>
      </c>
      <c r="D11" s="99">
        <f>A3.9.2!D13/A3.9.2!$N13</f>
        <v>3.2546619403339833E-2</v>
      </c>
      <c r="E11" s="100">
        <f>A3.9.2!E13/A3.9.2!$N13</f>
        <v>1.8498727507543539E-3</v>
      </c>
      <c r="F11" s="99">
        <f>A3.9.2!F13/A3.9.2!$N13</f>
        <v>0.18799621938553951</v>
      </c>
      <c r="G11" s="101">
        <f>A3.9.2!G13/A3.9.2!$N13</f>
        <v>6.2227049396365482E-3</v>
      </c>
      <c r="H11" s="100">
        <f>A3.9.2!H13/A3.9.2!$N13</f>
        <v>6.5096837152200798E-2</v>
      </c>
      <c r="I11" s="99">
        <f>A3.9.2!I13/A3.9.2!$N13</f>
        <v>0.23758021146950398</v>
      </c>
      <c r="J11" s="101">
        <f>A3.9.2!J13/A3.9.2!$N13</f>
        <v>4.4759807373823145E-2</v>
      </c>
      <c r="K11" s="101">
        <f>A3.9.2!K13/A3.9.2!$N13</f>
        <v>0.38410640206908669</v>
      </c>
      <c r="L11" s="100">
        <f>A3.9.2!L13/A3.9.2!$N13</f>
        <v>3.8637048741458763E-2</v>
      </c>
      <c r="M11" s="101">
        <f>A3.9.2!M13/A3.9.2!$N13</f>
        <v>1.2042767146561487E-3</v>
      </c>
      <c r="N11" s="102">
        <f>A3.9.2!N13/A3.9.2!$N13</f>
        <v>1</v>
      </c>
    </row>
    <row r="12" spans="1:35" s="39" customFormat="1" ht="13.35" customHeight="1">
      <c r="A12" s="37"/>
      <c r="B12" s="38" t="s">
        <v>40</v>
      </c>
      <c r="C12" s="38" t="s">
        <v>66</v>
      </c>
      <c r="D12" s="99">
        <f>A3.9.2!D14/A3.9.2!$N14</f>
        <v>3.0061046195184231E-2</v>
      </c>
      <c r="E12" s="100">
        <f>A3.9.2!E14/A3.9.2!$N14</f>
        <v>3.5829258058553588E-3</v>
      </c>
      <c r="F12" s="99">
        <f>A3.9.2!F14/A3.9.2!$N14</f>
        <v>0.22023766908905448</v>
      </c>
      <c r="G12" s="101">
        <f>A3.9.2!G14/A3.9.2!$N14</f>
        <v>6.7059192775932881E-3</v>
      </c>
      <c r="H12" s="100">
        <f>A3.9.2!H14/A3.9.2!$N14</f>
        <v>8.268418296344901E-2</v>
      </c>
      <c r="I12" s="99">
        <f>A3.9.2!I14/A3.9.2!$N14</f>
        <v>0.22123925833932576</v>
      </c>
      <c r="J12" s="101">
        <f>A3.9.2!J14/A3.9.2!$N14</f>
        <v>4.771890142375728E-2</v>
      </c>
      <c r="K12" s="101">
        <f>A3.9.2!K14/A3.9.2!$N14</f>
        <v>0.35499274526456021</v>
      </c>
      <c r="L12" s="100">
        <f>A3.9.2!L14/A3.9.2!$N14</f>
        <v>3.251460491110944E-2</v>
      </c>
      <c r="M12" s="101">
        <f>A3.9.2!M14/A3.9.2!$N14</f>
        <v>2.627467301108618E-4</v>
      </c>
      <c r="N12" s="102">
        <f>A3.9.2!N14/A3.9.2!$N14</f>
        <v>1</v>
      </c>
    </row>
    <row r="13" spans="1:35" s="39" customFormat="1" ht="13.35" customHeight="1">
      <c r="A13" s="37"/>
      <c r="B13" s="38" t="s">
        <v>41</v>
      </c>
      <c r="C13" s="38" t="s">
        <v>67</v>
      </c>
      <c r="D13" s="99">
        <f>A3.9.2!D15/A3.9.2!$N15</f>
        <v>2.9501041361649227E-2</v>
      </c>
      <c r="E13" s="100">
        <f>A3.9.2!E15/A3.9.2!$N15</f>
        <v>2.8775638816777257E-3</v>
      </c>
      <c r="F13" s="99">
        <f>A3.9.2!F15/A3.9.2!$N15</f>
        <v>0.24226762557447021</v>
      </c>
      <c r="G13" s="101">
        <f>A3.9.2!G15/A3.9.2!$N15</f>
        <v>5.52730760088009E-3</v>
      </c>
      <c r="H13" s="100">
        <f>A3.9.2!H15/A3.9.2!$N15</f>
        <v>7.1800064126510479E-2</v>
      </c>
      <c r="I13" s="99">
        <f>A3.9.2!I15/A3.9.2!$N15</f>
        <v>0.22055664982150738</v>
      </c>
      <c r="J13" s="101">
        <f>A3.9.2!J15/A3.9.2!$N15</f>
        <v>4.4848756042487156E-2</v>
      </c>
      <c r="K13" s="101">
        <f>A3.9.2!K15/A3.9.2!$N15</f>
        <v>0.34952899157517847</v>
      </c>
      <c r="L13" s="100">
        <f>A3.9.2!L15/A3.9.2!$N15</f>
        <v>3.1075927408523833E-2</v>
      </c>
      <c r="M13" s="101">
        <f>A3.9.2!M15/A3.9.2!$N15</f>
        <v>2.0160726071154502E-3</v>
      </c>
      <c r="N13" s="102">
        <f>A3.9.2!N15/A3.9.2!$N15</f>
        <v>1</v>
      </c>
    </row>
    <row r="14" spans="1:35" s="39" customFormat="1" ht="13.35" customHeight="1">
      <c r="A14" s="37"/>
      <c r="B14" s="38" t="s">
        <v>42</v>
      </c>
      <c r="C14" s="38" t="s">
        <v>129</v>
      </c>
      <c r="D14" s="99">
        <f>A3.9.2!D16/A3.9.2!$N16</f>
        <v>2.8125981903461928E-2</v>
      </c>
      <c r="E14" s="100">
        <f>A3.9.2!E16/A3.9.2!$N16</f>
        <v>7.9568830406178959E-3</v>
      </c>
      <c r="F14" s="99">
        <f>A3.9.2!F16/A3.9.2!$N16</f>
        <v>0.23420892835306928</v>
      </c>
      <c r="G14" s="101">
        <f>A3.9.2!G16/A3.9.2!$N16</f>
        <v>7.0084743321156377E-3</v>
      </c>
      <c r="H14" s="100">
        <f>A3.9.2!H16/A3.9.2!$N16</f>
        <v>6.5644304520840899E-2</v>
      </c>
      <c r="I14" s="99">
        <f>A3.9.2!I16/A3.9.2!$N16</f>
        <v>0.2259078355543431</v>
      </c>
      <c r="J14" s="101">
        <f>A3.9.2!J16/A3.9.2!$N16</f>
        <v>5.4205627656327575E-2</v>
      </c>
      <c r="K14" s="101">
        <f>A3.9.2!K16/A3.9.2!$N16</f>
        <v>0.34910788307721485</v>
      </c>
      <c r="L14" s="100">
        <f>A3.9.2!L16/A3.9.2!$N16</f>
        <v>2.7834081526696364E-2</v>
      </c>
      <c r="M14" s="101">
        <f>A3.9.2!M16/A3.9.2!$N16</f>
        <v>3.5312659161431045E-11</v>
      </c>
      <c r="N14" s="102">
        <f>A3.9.2!N16/A3.9.2!$N16</f>
        <v>1</v>
      </c>
    </row>
    <row r="15" spans="1:35" s="39" customFormat="1" ht="13.35" customHeight="1">
      <c r="A15" s="37"/>
      <c r="B15" s="38" t="s">
        <v>43</v>
      </c>
      <c r="C15" s="38" t="s">
        <v>130</v>
      </c>
      <c r="D15" s="99">
        <f>A3.9.2!D17/A3.9.2!$N17</f>
        <v>2.5171408222652378E-2</v>
      </c>
      <c r="E15" s="100">
        <f>A3.9.2!E17/A3.9.2!$N17</f>
        <v>1.6683706519781509E-2</v>
      </c>
      <c r="F15" s="99">
        <f>A3.9.2!F17/A3.9.2!$N17</f>
        <v>0.22805199736685511</v>
      </c>
      <c r="G15" s="101">
        <f>A3.9.2!G17/A3.9.2!$N17</f>
        <v>7.8498102164769896E-3</v>
      </c>
      <c r="H15" s="100">
        <f>A3.9.2!H17/A3.9.2!$N17</f>
        <v>5.7247671177459152E-2</v>
      </c>
      <c r="I15" s="99">
        <f>A3.9.2!I17/A3.9.2!$N17</f>
        <v>0.23540801937098307</v>
      </c>
      <c r="J15" s="101">
        <f>A3.9.2!J17/A3.9.2!$N17</f>
        <v>4.8726506006147939E-2</v>
      </c>
      <c r="K15" s="101">
        <f>A3.9.2!K17/A3.9.2!$N17</f>
        <v>0.35103186405436054</v>
      </c>
      <c r="L15" s="100">
        <f>A3.9.2!L17/A3.9.2!$N17</f>
        <v>2.982901706528376E-2</v>
      </c>
      <c r="M15" s="101">
        <f>A3.9.2!M17/A3.9.2!$N17</f>
        <v>-4.3227567235646936E-16</v>
      </c>
      <c r="N15" s="102">
        <f>A3.9.2!N17/A3.9.2!$N17</f>
        <v>1</v>
      </c>
    </row>
    <row r="16" spans="1:35" s="39" customFormat="1" ht="13.35" customHeight="1">
      <c r="A16" s="37"/>
      <c r="B16" s="38" t="s">
        <v>44</v>
      </c>
      <c r="C16" s="38" t="s">
        <v>131</v>
      </c>
      <c r="D16" s="99">
        <f>A3.9.2!D18/A3.9.2!$N18</f>
        <v>1.7939231418951169E-2</v>
      </c>
      <c r="E16" s="100">
        <f>A3.9.2!E18/A3.9.2!$N18</f>
        <v>2.1246725730354434E-2</v>
      </c>
      <c r="F16" s="99">
        <f>A3.9.2!F18/A3.9.2!$N18</f>
        <v>0.20154572951349145</v>
      </c>
      <c r="G16" s="101">
        <f>A3.9.2!G18/A3.9.2!$N18</f>
        <v>3.8993085665889556E-3</v>
      </c>
      <c r="H16" s="100">
        <f>A3.9.2!H18/A3.9.2!$N18</f>
        <v>6.7095799497472089E-2</v>
      </c>
      <c r="I16" s="99">
        <f>A3.9.2!I18/A3.9.2!$N18</f>
        <v>0.24764167194185902</v>
      </c>
      <c r="J16" s="101">
        <f>A3.9.2!J18/A3.9.2!$N18</f>
        <v>7.2264463753754171E-2</v>
      </c>
      <c r="K16" s="101">
        <f>A3.9.2!K18/A3.9.2!$N18</f>
        <v>0.34088596216335737</v>
      </c>
      <c r="L16" s="100">
        <f>A3.9.2!L18/A3.9.2!$N18</f>
        <v>2.3389726853326836E-2</v>
      </c>
      <c r="M16" s="101">
        <f>A3.9.2!M18/A3.9.2!$N18</f>
        <v>4.0913805608443921E-3</v>
      </c>
      <c r="N16" s="102">
        <f>A3.9.2!N18/A3.9.2!$N18</f>
        <v>1</v>
      </c>
    </row>
    <row r="17" spans="1:14" s="39" customFormat="1" ht="13.35" customHeight="1">
      <c r="A17" s="37"/>
      <c r="B17" s="38" t="s">
        <v>45</v>
      </c>
      <c r="C17" s="38" t="s">
        <v>132</v>
      </c>
      <c r="D17" s="99">
        <f>A3.9.2!D19/A3.9.2!$N19</f>
        <v>3.2542227319688817E-2</v>
      </c>
      <c r="E17" s="100">
        <f>A3.9.2!E19/A3.9.2!$N19</f>
        <v>0</v>
      </c>
      <c r="F17" s="99">
        <f>A3.9.2!F19/A3.9.2!$N19</f>
        <v>0.25085767329188596</v>
      </c>
      <c r="G17" s="101">
        <f>A3.9.2!G19/A3.9.2!$N19</f>
        <v>1.5717026795170452E-2</v>
      </c>
      <c r="H17" s="100">
        <f>A3.9.2!H19/A3.9.2!$N19</f>
        <v>4.659093632365708E-2</v>
      </c>
      <c r="I17" s="99">
        <f>A3.9.2!I19/A3.9.2!$N19</f>
        <v>0.24749469650753878</v>
      </c>
      <c r="J17" s="101">
        <f>A3.9.2!J19/A3.9.2!$N19</f>
        <v>3.0309651033748289E-2</v>
      </c>
      <c r="K17" s="101">
        <f>A3.9.2!K19/A3.9.2!$N19</f>
        <v>0.33701424952040754</v>
      </c>
      <c r="L17" s="100">
        <f>A3.9.2!L19/A3.9.2!$N19</f>
        <v>3.9473539207902912E-2</v>
      </c>
      <c r="M17" s="101">
        <f>A3.9.2!M19/A3.9.2!$N19</f>
        <v>0</v>
      </c>
      <c r="N17" s="102">
        <f>A3.9.2!N19/A3.9.2!$N19</f>
        <v>1</v>
      </c>
    </row>
    <row r="18" spans="1:14" s="39" customFormat="1" ht="13.35" customHeight="1">
      <c r="A18" s="37"/>
      <c r="B18" s="38" t="s">
        <v>46</v>
      </c>
      <c r="C18" s="38" t="s">
        <v>133</v>
      </c>
      <c r="D18" s="99">
        <f>A3.9.2!D20/A3.9.2!$N20</f>
        <v>3.5788570630817862E-2</v>
      </c>
      <c r="E18" s="100">
        <f>A3.9.2!E20/A3.9.2!$N20</f>
        <v>2.2496291270251163E-2</v>
      </c>
      <c r="F18" s="99">
        <f>A3.9.2!F20/A3.9.2!$N20</f>
        <v>0.25996325774129103</v>
      </c>
      <c r="G18" s="101">
        <f>A3.9.2!G20/A3.9.2!$N20</f>
        <v>9.07804153669718E-3</v>
      </c>
      <c r="H18" s="100">
        <f>A3.9.2!H20/A3.9.2!$N20</f>
        <v>2.9425466669745208E-2</v>
      </c>
      <c r="I18" s="99">
        <f>A3.9.2!I20/A3.9.2!$N20</f>
        <v>0.23311697824657396</v>
      </c>
      <c r="J18" s="101">
        <f>A3.9.2!J20/A3.9.2!$N20</f>
        <v>6.9007481216032535E-2</v>
      </c>
      <c r="K18" s="101">
        <f>A3.9.2!K20/A3.9.2!$N20</f>
        <v>0.30598581636267252</v>
      </c>
      <c r="L18" s="100">
        <f>A3.9.2!L20/A3.9.2!$N20</f>
        <v>3.513809632591898E-2</v>
      </c>
      <c r="M18" s="101">
        <f>A3.9.2!M20/A3.9.2!$N20</f>
        <v>-5.3092690867714011E-16</v>
      </c>
      <c r="N18" s="102">
        <f>A3.9.2!N20/A3.9.2!$N20</f>
        <v>1</v>
      </c>
    </row>
    <row r="19" spans="1:14" s="39" customFormat="1" ht="13.35" customHeight="1">
      <c r="A19" s="37"/>
      <c r="B19" s="38" t="s">
        <v>47</v>
      </c>
      <c r="C19" s="38" t="s">
        <v>134</v>
      </c>
      <c r="D19" s="99">
        <f>A3.9.2!D21/A3.9.2!$N21</f>
        <v>4.5498652511237565E-3</v>
      </c>
      <c r="E19" s="100">
        <f>A3.9.2!E21/A3.9.2!$N21</f>
        <v>2.2562413399061414E-3</v>
      </c>
      <c r="F19" s="99">
        <f>A3.9.2!F21/A3.9.2!$N21</f>
        <v>0.2358766921435424</v>
      </c>
      <c r="G19" s="101">
        <f>A3.9.2!G21/A3.9.2!$N21</f>
        <v>1.3820243165209467E-2</v>
      </c>
      <c r="H19" s="100">
        <f>A3.9.2!H21/A3.9.2!$N21</f>
        <v>1.8735199885161955E-2</v>
      </c>
      <c r="I19" s="99">
        <f>A3.9.2!I21/A3.9.2!$N21</f>
        <v>0.17512613169021107</v>
      </c>
      <c r="J19" s="101">
        <f>A3.9.2!J21/A3.9.2!$N21</f>
        <v>0.16263476126599741</v>
      </c>
      <c r="K19" s="101">
        <f>A3.9.2!K21/A3.9.2!$N21</f>
        <v>0.31260753803132235</v>
      </c>
      <c r="L19" s="100">
        <f>A3.9.2!L21/A3.9.2!$N21</f>
        <v>7.4393327211999719E-2</v>
      </c>
      <c r="M19" s="101">
        <f>A3.9.2!M21/A3.9.2!$N21</f>
        <v>1.5525808779155001E-11</v>
      </c>
      <c r="N19" s="102">
        <f>A3.9.2!N21/A3.9.2!$N21</f>
        <v>1</v>
      </c>
    </row>
    <row r="20" spans="1:14" s="39" customFormat="1" ht="13.35" customHeight="1">
      <c r="A20" s="118"/>
      <c r="B20" s="119" t="s">
        <v>22</v>
      </c>
      <c r="C20" s="68"/>
      <c r="D20" s="103">
        <f>A3.9.2!D22/A3.9.2!$N22</f>
        <v>1.9012667703239759E-2</v>
      </c>
      <c r="E20" s="104">
        <f>A3.9.2!E22/A3.9.2!$N22</f>
        <v>6.4157034539382768E-3</v>
      </c>
      <c r="F20" s="103">
        <f>A3.9.2!F22/A3.9.2!$N22</f>
        <v>0.22124667679871665</v>
      </c>
      <c r="G20" s="105">
        <f>A3.9.2!G22/A3.9.2!$N22</f>
        <v>9.7508894470289334E-3</v>
      </c>
      <c r="H20" s="104">
        <f>A3.9.2!H22/A3.9.2!$N22</f>
        <v>4.2462907958883959E-2</v>
      </c>
      <c r="I20" s="103">
        <f>A3.9.2!I22/A3.9.2!$N22</f>
        <v>0.2068685867717539</v>
      </c>
      <c r="J20" s="105">
        <f>A3.9.2!J22/A3.9.2!$N22</f>
        <v>9.6119434003801699E-2</v>
      </c>
      <c r="K20" s="105">
        <f>A3.9.2!K22/A3.9.2!$N22</f>
        <v>0.34646814883408822</v>
      </c>
      <c r="L20" s="104">
        <f>A3.9.2!L22/A3.9.2!$N22</f>
        <v>5.1122343080090178E-2</v>
      </c>
      <c r="M20" s="105">
        <f>A3.9.2!M22/A3.9.2!$N22</f>
        <v>5.3264194845832082E-4</v>
      </c>
      <c r="N20" s="106">
        <f>A3.9.2!N22/A3.9.2!$N22</f>
        <v>1</v>
      </c>
    </row>
    <row r="21" spans="1:14" s="39" customFormat="1" ht="13.35" customHeight="1">
      <c r="A21" s="215"/>
      <c r="B21" s="605" t="s">
        <v>99</v>
      </c>
      <c r="C21" s="606"/>
      <c r="D21" s="216"/>
      <c r="E21" s="217"/>
      <c r="F21" s="216"/>
      <c r="G21" s="218"/>
      <c r="H21" s="217"/>
      <c r="I21" s="216"/>
      <c r="J21" s="218"/>
      <c r="K21" s="218"/>
      <c r="L21" s="217"/>
      <c r="M21" s="218"/>
      <c r="N21" s="102"/>
    </row>
    <row r="22" spans="1:14" s="39" customFormat="1" ht="13.35" customHeight="1">
      <c r="A22" s="37"/>
      <c r="B22" s="24" t="s">
        <v>33</v>
      </c>
      <c r="C22" s="67" t="s">
        <v>127</v>
      </c>
      <c r="D22" s="99">
        <f>A3.9.2!D7/A3.9.2!D$22</f>
        <v>4.5841914102593704E-3</v>
      </c>
      <c r="E22" s="100">
        <f>IF(ISERROR(A3.9.2!E7/A3.9.2!E$22),0,A3.9.2!E7/A3.9.2!E$22)</f>
        <v>1.2649349175464521E-3</v>
      </c>
      <c r="F22" s="99">
        <f>A3.9.2!F7/A3.9.2!F$22</f>
        <v>1.3089097609485624E-3</v>
      </c>
      <c r="G22" s="101">
        <f>A3.9.2!G7/A3.9.2!G$22</f>
        <v>1.231354551333393E-3</v>
      </c>
      <c r="H22" s="100">
        <f>A3.9.2!H7/A3.9.2!H$22</f>
        <v>4.0671247015405436E-3</v>
      </c>
      <c r="I22" s="99">
        <f>A3.9.2!I7/A3.9.2!I$22</f>
        <v>3.5141524964729587E-3</v>
      </c>
      <c r="J22" s="101">
        <f>A3.9.2!J7/A3.9.2!J$22</f>
        <v>1.1204284994180617E-3</v>
      </c>
      <c r="K22" s="101">
        <f>A3.9.2!K7/A3.9.2!K$22</f>
        <v>7.1297277086600922E-3</v>
      </c>
      <c r="L22" s="100">
        <f>A3.9.2!L7/A3.9.2!L$22</f>
        <v>3.1010819848820994E-3</v>
      </c>
      <c r="M22" s="101">
        <f>A3.9.2!M7/A3.9.2!M$22</f>
        <v>3.8956180264946051E-2</v>
      </c>
      <c r="N22" s="102">
        <f>A3.9.2!N7/A3.9.2!N$22</f>
        <v>4.0537443817626534E-3</v>
      </c>
    </row>
    <row r="23" spans="1:14" s="39" customFormat="1" ht="13.35" customHeight="1">
      <c r="A23" s="37"/>
      <c r="B23" s="24" t="s">
        <v>34</v>
      </c>
      <c r="C23" s="38" t="s">
        <v>62</v>
      </c>
      <c r="D23" s="99">
        <f>A3.9.2!D8/A3.9.2!D$22</f>
        <v>1.1623951451380512E-2</v>
      </c>
      <c r="E23" s="100">
        <f>IF(ISERROR(A3.9.2!E8/A3.9.2!E$22),0,A3.9.2!E8/A3.9.2!E$22)</f>
        <v>3.350598058133081E-3</v>
      </c>
      <c r="F23" s="99">
        <f>A3.9.2!F8/A3.9.2!F$22</f>
        <v>3.7697512443989746E-3</v>
      </c>
      <c r="G23" s="101">
        <f>A3.9.2!G8/A3.9.2!G$22</f>
        <v>3.069823750858965E-3</v>
      </c>
      <c r="H23" s="100">
        <f>A3.9.2!H8/A3.9.2!H$22</f>
        <v>1.0258104329065411E-2</v>
      </c>
      <c r="I23" s="99">
        <f>A3.9.2!I8/A3.9.2!I$22</f>
        <v>8.706696458698494E-3</v>
      </c>
      <c r="J23" s="101">
        <f>A3.9.2!J8/A3.9.2!J$22</f>
        <v>2.5588174814577163E-3</v>
      </c>
      <c r="K23" s="101">
        <f>A3.9.2!K8/A3.9.2!K$22</f>
        <v>1.5118954540502653E-2</v>
      </c>
      <c r="L23" s="100">
        <f>A3.9.2!L8/A3.9.2!L$22</f>
        <v>7.3106483477265232E-3</v>
      </c>
      <c r="M23" s="101">
        <f>A3.9.2!M8/A3.9.2!M$22</f>
        <v>5.8259567614411381E-2</v>
      </c>
      <c r="N23" s="102">
        <f>A3.9.2!N8/A3.9.2!N$22</f>
        <v>9.2321653914672116E-3</v>
      </c>
    </row>
    <row r="24" spans="1:14" s="39" customFormat="1" ht="13.35" customHeight="1">
      <c r="A24" s="37"/>
      <c r="B24" s="38" t="s">
        <v>35</v>
      </c>
      <c r="C24" s="38" t="s">
        <v>63</v>
      </c>
      <c r="D24" s="99">
        <f>A3.9.2!D9/A3.9.2!D$22</f>
        <v>2.3844703219872143E-2</v>
      </c>
      <c r="E24" s="100">
        <f>IF(ISERROR(A3.9.2!E9/A3.9.2!E$22),0,A3.9.2!E9/A3.9.2!E$22)</f>
        <v>4.9478757856747284E-3</v>
      </c>
      <c r="F24" s="99">
        <f>A3.9.2!F9/A3.9.2!F$22</f>
        <v>8.0096580174170168E-3</v>
      </c>
      <c r="G24" s="101">
        <f>A3.9.2!G9/A3.9.2!G$22</f>
        <v>5.0842579900169868E-3</v>
      </c>
      <c r="H24" s="100">
        <f>A3.9.2!H9/A3.9.2!H$22</f>
        <v>1.9073367574561812E-2</v>
      </c>
      <c r="I24" s="99">
        <f>A3.9.2!I9/A3.9.2!I$22</f>
        <v>1.625495452690516E-2</v>
      </c>
      <c r="J24" s="101">
        <f>A3.9.2!J9/A3.9.2!J$22</f>
        <v>4.9759580899277163E-3</v>
      </c>
      <c r="K24" s="101">
        <f>A3.9.2!K9/A3.9.2!K$22</f>
        <v>2.3542684332119368E-2</v>
      </c>
      <c r="L24" s="100">
        <f>A3.9.2!L9/A3.9.2!L$22</f>
        <v>1.4398812211121026E-2</v>
      </c>
      <c r="M24" s="101">
        <f>A3.9.2!M9/A3.9.2!M$22</f>
        <v>4.4008332260016429E-2</v>
      </c>
      <c r="N24" s="102">
        <f>A3.9.2!N9/A3.9.2!N$22</f>
        <v>1.5873950137614001E-2</v>
      </c>
    </row>
    <row r="25" spans="1:14" s="39" customFormat="1" ht="13.35" customHeight="1">
      <c r="A25" s="37"/>
      <c r="B25" s="38" t="s">
        <v>36</v>
      </c>
      <c r="C25" s="38" t="s">
        <v>59</v>
      </c>
      <c r="D25" s="99">
        <f>A3.9.2!D10/A3.9.2!D$22</f>
        <v>2.5271350698600911E-2</v>
      </c>
      <c r="E25" s="100">
        <f>IF(ISERROR(A3.9.2!E10/A3.9.2!E$22),0,A3.9.2!E10/A3.9.2!E$22)</f>
        <v>4.2711055784385521E-3</v>
      </c>
      <c r="F25" s="99">
        <f>A3.9.2!F10/A3.9.2!F$22</f>
        <v>8.396475564511216E-3</v>
      </c>
      <c r="G25" s="101">
        <f>A3.9.2!G10/A3.9.2!G$22</f>
        <v>6.7124361232405701E-3</v>
      </c>
      <c r="H25" s="100">
        <f>A3.9.2!H10/A3.9.2!H$22</f>
        <v>1.9917792954505572E-2</v>
      </c>
      <c r="I25" s="99">
        <f>A3.9.2!I10/A3.9.2!I$22</f>
        <v>1.4379956929303293E-2</v>
      </c>
      <c r="J25" s="101">
        <f>A3.9.2!J10/A3.9.2!J$22</f>
        <v>5.0423617644820744E-3</v>
      </c>
      <c r="K25" s="101">
        <f>A3.9.2!K10/A3.9.2!K$22</f>
        <v>2.0579890711658638E-2</v>
      </c>
      <c r="L25" s="100">
        <f>A3.9.2!L10/A3.9.2!L$22</f>
        <v>1.4765819484068141E-2</v>
      </c>
      <c r="M25" s="101">
        <f>A3.9.2!M10/A3.9.2!M$22</f>
        <v>4.3239439744948219E-2</v>
      </c>
      <c r="N25" s="102">
        <f>A3.9.2!N10/A3.9.2!N$22</f>
        <v>1.4644391280738746E-2</v>
      </c>
    </row>
    <row r="26" spans="1:14" s="39" customFormat="1" ht="13.35" customHeight="1">
      <c r="A26" s="37"/>
      <c r="B26" s="38" t="s">
        <v>37</v>
      </c>
      <c r="C26" s="38" t="s">
        <v>60</v>
      </c>
      <c r="D26" s="99">
        <f>A3.9.2!D11/A3.9.2!D$22</f>
        <v>2.8483439223161711E-2</v>
      </c>
      <c r="E26" s="100">
        <f>IF(ISERROR(A3.9.2!E11/A3.9.2!E$22),0,A3.9.2!E11/A3.9.2!E$22)</f>
        <v>3.950841802110445E-3</v>
      </c>
      <c r="F26" s="99">
        <f>A3.9.2!F11/A3.9.2!F$22</f>
        <v>8.6104292522159506E-3</v>
      </c>
      <c r="G26" s="101">
        <f>A3.9.2!G11/A3.9.2!G$22</f>
        <v>4.6892407205798153E-3</v>
      </c>
      <c r="H26" s="100">
        <f>A3.9.2!H11/A3.9.2!H$22</f>
        <v>1.9421082261187363E-2</v>
      </c>
      <c r="I26" s="99">
        <f>A3.9.2!I11/A3.9.2!I$22</f>
        <v>1.468372884908989E-2</v>
      </c>
      <c r="J26" s="101">
        <f>A3.9.2!J11/A3.9.2!J$22</f>
        <v>5.1051018272255015E-3</v>
      </c>
      <c r="K26" s="101">
        <f>A3.9.2!K11/A3.9.2!K$22</f>
        <v>1.8178856089039137E-2</v>
      </c>
      <c r="L26" s="100">
        <f>A3.9.2!L11/A3.9.2!L$22</f>
        <v>1.5548763485293524E-2</v>
      </c>
      <c r="M26" s="101">
        <f>A3.9.2!M11/A3.9.2!M$22</f>
        <v>2.8318848928156361E-2</v>
      </c>
      <c r="N26" s="102">
        <f>A3.9.2!N11/A3.9.2!N$22</f>
        <v>1.3978991727673768E-2</v>
      </c>
    </row>
    <row r="27" spans="1:14" s="39" customFormat="1" ht="13.35" customHeight="1">
      <c r="A27" s="37"/>
      <c r="B27" s="38" t="s">
        <v>38</v>
      </c>
      <c r="C27" s="38" t="s">
        <v>64</v>
      </c>
      <c r="D27" s="99">
        <f>A3.9.2!D12/A3.9.2!D$22</f>
        <v>8.9102422898782785E-2</v>
      </c>
      <c r="E27" s="100">
        <f>IF(ISERROR(A3.9.2!E12/A3.9.2!E$22),0,A3.9.2!E12/A3.9.2!E$22)</f>
        <v>3.0572987575742921E-2</v>
      </c>
      <c r="F27" s="99">
        <f>A3.9.2!F12/A3.9.2!F$22</f>
        <v>4.0651211024299354E-2</v>
      </c>
      <c r="G27" s="101">
        <f>A3.9.2!G12/A3.9.2!G$22</f>
        <v>2.6898876678889318E-2</v>
      </c>
      <c r="H27" s="100">
        <f>A3.9.2!H12/A3.9.2!H$22</f>
        <v>7.903202818419422E-2</v>
      </c>
      <c r="I27" s="99">
        <f>A3.9.2!I12/A3.9.2!I$22</f>
        <v>5.803633843640215E-2</v>
      </c>
      <c r="J27" s="101">
        <f>A3.9.2!J12/A3.9.2!J$22</f>
        <v>2.1673419633861636E-2</v>
      </c>
      <c r="K27" s="101">
        <f>A3.9.2!K12/A3.9.2!K$22</f>
        <v>6.7037964284423782E-2</v>
      </c>
      <c r="L27" s="100">
        <f>A3.9.2!L12/A3.9.2!L$22</f>
        <v>5.2266181059949228E-2</v>
      </c>
      <c r="M27" s="101">
        <f>A3.9.2!M12/A3.9.2!M$22</f>
        <v>0.11107543508816106</v>
      </c>
      <c r="N27" s="102">
        <f>A3.9.2!N12/A3.9.2!N$22</f>
        <v>5.4549169643332555E-2</v>
      </c>
    </row>
    <row r="28" spans="1:14" s="39" customFormat="1" ht="13.35" customHeight="1">
      <c r="A28" s="37"/>
      <c r="B28" s="38" t="s">
        <v>39</v>
      </c>
      <c r="C28" s="38" t="s">
        <v>65</v>
      </c>
      <c r="D28" s="99">
        <f>A3.9.2!D13/A3.9.2!D$22</f>
        <v>9.8712848864019029E-2</v>
      </c>
      <c r="E28" s="100">
        <f>IF(ISERROR(A3.9.2!E13/A3.9.2!E$22),0,A3.9.2!E13/A3.9.2!E$22)</f>
        <v>1.6626790768343145E-2</v>
      </c>
      <c r="F28" s="99">
        <f>A3.9.2!F13/A3.9.2!F$22</f>
        <v>4.8998548823485047E-2</v>
      </c>
      <c r="G28" s="101">
        <f>A3.9.2!G13/A3.9.2!G$22</f>
        <v>3.6799831865562363E-2</v>
      </c>
      <c r="H28" s="100">
        <f>A3.9.2!H13/A3.9.2!H$22</f>
        <v>8.8401780879575856E-2</v>
      </c>
      <c r="I28" s="99">
        <f>A3.9.2!I13/A3.9.2!I$22</f>
        <v>6.6225702727410615E-2</v>
      </c>
      <c r="J28" s="101">
        <f>A3.9.2!J13/A3.9.2!J$22</f>
        <v>2.6852693969671868E-2</v>
      </c>
      <c r="K28" s="101">
        <f>A3.9.2!K13/A3.9.2!K$22</f>
        <v>6.3929173314081197E-2</v>
      </c>
      <c r="L28" s="100">
        <f>A3.9.2!L13/A3.9.2!L$22</f>
        <v>4.3581688634392129E-2</v>
      </c>
      <c r="M28" s="101">
        <f>A3.9.2!M13/A3.9.2!M$22</f>
        <v>0.13037723936105211</v>
      </c>
      <c r="N28" s="102">
        <f>A3.9.2!N13/A3.9.2!N$22</f>
        <v>5.7664809061525185E-2</v>
      </c>
    </row>
    <row r="29" spans="1:14" s="39" customFormat="1" ht="13.35" customHeight="1">
      <c r="A29" s="37"/>
      <c r="B29" s="38" t="s">
        <v>40</v>
      </c>
      <c r="C29" s="38" t="s">
        <v>66</v>
      </c>
      <c r="D29" s="99">
        <f>A3.9.2!D14/A3.9.2!D$22</f>
        <v>6.4946818559537364E-2</v>
      </c>
      <c r="E29" s="100">
        <f>IF(ISERROR(A3.9.2!E14/A3.9.2!E$22),0,A3.9.2!E14/A3.9.2!E$22)</f>
        <v>2.2939839864668618E-2</v>
      </c>
      <c r="F29" s="99">
        <f>A3.9.2!F14/A3.9.2!F$22</f>
        <v>4.0889490071593197E-2</v>
      </c>
      <c r="G29" s="101">
        <f>A3.9.2!G14/A3.9.2!G$22</f>
        <v>2.8249511188768877E-2</v>
      </c>
      <c r="H29" s="100">
        <f>A3.9.2!H14/A3.9.2!H$22</f>
        <v>7.9985185376563517E-2</v>
      </c>
      <c r="I29" s="99">
        <f>A3.9.2!I14/A3.9.2!I$22</f>
        <v>4.39303329746712E-2</v>
      </c>
      <c r="J29" s="101">
        <f>A3.9.2!J14/A3.9.2!J$22</f>
        <v>2.0392763411687814E-2</v>
      </c>
      <c r="K29" s="101">
        <f>A3.9.2!K14/A3.9.2!K$22</f>
        <v>4.2087488510179794E-2</v>
      </c>
      <c r="L29" s="100">
        <f>A3.9.2!L14/A3.9.2!L$22</f>
        <v>2.6125498104389876E-2</v>
      </c>
      <c r="M29" s="101">
        <f>A3.9.2!M14/A3.9.2!M$22</f>
        <v>2.0262769407114641E-2</v>
      </c>
      <c r="N29" s="102">
        <f>A3.9.2!N14/A3.9.2!N$22</f>
        <v>4.1076823196289997E-2</v>
      </c>
    </row>
    <row r="30" spans="1:14" s="39" customFormat="1" ht="13.35" customHeight="1">
      <c r="A30" s="37"/>
      <c r="B30" s="38" t="s">
        <v>41</v>
      </c>
      <c r="C30" s="38" t="s">
        <v>67</v>
      </c>
      <c r="D30" s="99">
        <f>A3.9.2!D15/A3.9.2!D$22</f>
        <v>4.7939898533738937E-2</v>
      </c>
      <c r="E30" s="100">
        <f>IF(ISERROR(A3.9.2!E15/A3.9.2!E$22),0,A3.9.2!E15/A3.9.2!E$22)</f>
        <v>1.3857456173392233E-2</v>
      </c>
      <c r="F30" s="99">
        <f>A3.9.2!F15/A3.9.2!F$22</f>
        <v>3.3831515179982459E-2</v>
      </c>
      <c r="G30" s="101">
        <f>A3.9.2!G15/A3.9.2!G$22</f>
        <v>1.7513470836991049E-2</v>
      </c>
      <c r="H30" s="100">
        <f>A3.9.2!H15/A3.9.2!H$22</f>
        <v>5.2241774667461015E-2</v>
      </c>
      <c r="I30" s="99">
        <f>A3.9.2!I15/A3.9.2!I$22</f>
        <v>3.2940366784623441E-2</v>
      </c>
      <c r="J30" s="101">
        <f>A3.9.2!J15/A3.9.2!J$22</f>
        <v>1.44159085520046E-2</v>
      </c>
      <c r="K30" s="101">
        <f>A3.9.2!K15/A3.9.2!K$22</f>
        <v>3.1168988605094084E-2</v>
      </c>
      <c r="L30" s="100">
        <f>A3.9.2!L15/A3.9.2!L$22</f>
        <v>1.8780890024871197E-2</v>
      </c>
      <c r="M30" s="101">
        <f>A3.9.2!M15/A3.9.2!M$22</f>
        <v>0.11694283663448138</v>
      </c>
      <c r="N30" s="102">
        <f>A3.9.2!N15/A3.9.2!N$22</f>
        <v>3.0896040223647711E-2</v>
      </c>
    </row>
    <row r="31" spans="1:14" s="39" customFormat="1" ht="13.35" customHeight="1">
      <c r="A31" s="37"/>
      <c r="B31" s="38" t="s">
        <v>42</v>
      </c>
      <c r="C31" s="38" t="s">
        <v>129</v>
      </c>
      <c r="D31" s="99">
        <f>A3.9.2!D16/A3.9.2!D$22</f>
        <v>0.16000468744802232</v>
      </c>
      <c r="E31" s="100">
        <f>IF(ISERROR(A3.9.2!E16/A3.9.2!E$22),0,A3.9.2!E16/A3.9.2!E$22)</f>
        <v>0.13414261340924644</v>
      </c>
      <c r="F31" s="99">
        <f>A3.9.2!F16/A3.9.2!F$22</f>
        <v>0.11449717235481918</v>
      </c>
      <c r="G31" s="101">
        <f>A3.9.2!G16/A3.9.2!G$22</f>
        <v>7.7740499221278972E-2</v>
      </c>
      <c r="H31" s="100">
        <f>A3.9.2!H16/A3.9.2!H$22</f>
        <v>0.16720735992584895</v>
      </c>
      <c r="I31" s="99">
        <f>A3.9.2!I16/A3.9.2!I$22</f>
        <v>0.11811493563483891</v>
      </c>
      <c r="J31" s="101">
        <f>A3.9.2!J16/A3.9.2!J$22</f>
        <v>6.0995984215997355E-2</v>
      </c>
      <c r="K31" s="101">
        <f>A3.9.2!K16/A3.9.2!K$22</f>
        <v>0.1089844183069035</v>
      </c>
      <c r="L31" s="100">
        <f>A3.9.2!L16/A3.9.2!L$22</f>
        <v>5.8889004808453348E-2</v>
      </c>
      <c r="M31" s="101">
        <f>A3.9.2!M16/A3.9.2!M$22</f>
        <v>7.1707259786208732E-9</v>
      </c>
      <c r="N31" s="102">
        <f>A3.9.2!N16/A3.9.2!N$22</f>
        <v>0.10816034668057377</v>
      </c>
    </row>
    <row r="32" spans="1:14" s="39" customFormat="1" ht="13.35" customHeight="1">
      <c r="A32" s="37"/>
      <c r="B32" s="38" t="s">
        <v>43</v>
      </c>
      <c r="C32" s="38" t="s">
        <v>130</v>
      </c>
      <c r="D32" s="99">
        <f>A3.9.2!D17/A3.9.2!D$22</f>
        <v>0.10912414964614346</v>
      </c>
      <c r="E32" s="100">
        <f>IF(ISERROR(A3.9.2!E17/A3.9.2!E$22),0,A3.9.2!E17/A3.9.2!E$22)</f>
        <v>0.21434071600353796</v>
      </c>
      <c r="F32" s="99">
        <f>A3.9.2!F17/A3.9.2!F$22</f>
        <v>8.4959811752186032E-2</v>
      </c>
      <c r="G32" s="101">
        <f>A3.9.2!G17/A3.9.2!G$22</f>
        <v>6.635464679511846E-2</v>
      </c>
      <c r="H32" s="100">
        <f>A3.9.2!H17/A3.9.2!H$22</f>
        <v>0.11112314117708372</v>
      </c>
      <c r="I32" s="99">
        <f>A3.9.2!I17/A3.9.2!I$22</f>
        <v>9.3795741944694005E-2</v>
      </c>
      <c r="J32" s="101">
        <f>A3.9.2!J17/A3.9.2!J$22</f>
        <v>4.1784045272721781E-2</v>
      </c>
      <c r="K32" s="101">
        <f>A3.9.2!K17/A3.9.2!K$22</f>
        <v>8.3510222718055929E-2</v>
      </c>
      <c r="L32" s="100">
        <f>A3.9.2!L17/A3.9.2!L$22</f>
        <v>4.8093303483189784E-2</v>
      </c>
      <c r="M32" s="101">
        <f>A3.9.2!M17/A3.9.2!M$22</f>
        <v>-6.6893180558669805E-14</v>
      </c>
      <c r="N32" s="102">
        <f>A3.9.2!N17/A3.9.2!N$22</f>
        <v>8.2424518218000328E-2</v>
      </c>
    </row>
    <row r="33" spans="1:14" s="39" customFormat="1" ht="13.35" customHeight="1">
      <c r="A33" s="37"/>
      <c r="B33" s="38" t="s">
        <v>44</v>
      </c>
      <c r="C33" s="38" t="s">
        <v>131</v>
      </c>
      <c r="D33" s="99">
        <f>A3.9.2!D18/A3.9.2!D$22</f>
        <v>4.8315383994406567E-2</v>
      </c>
      <c r="E33" s="100">
        <f>IF(ISERROR(A3.9.2!E18/A3.9.2!E$22),0,A3.9.2!E18/A3.9.2!E$22)</f>
        <v>0.16957912531502048</v>
      </c>
      <c r="F33" s="99">
        <f>A3.9.2!F18/A3.9.2!F$22</f>
        <v>4.6646762302918969E-2</v>
      </c>
      <c r="G33" s="101">
        <f>A3.9.2!G18/A3.9.2!G$22</f>
        <v>2.0477080248780258E-2</v>
      </c>
      <c r="H33" s="100">
        <f>A3.9.2!H18/A3.9.2!H$22</f>
        <v>8.0911501544162615E-2</v>
      </c>
      <c r="I33" s="99">
        <f>A3.9.2!I18/A3.9.2!I$22</f>
        <v>6.1299063677357234E-2</v>
      </c>
      <c r="J33" s="101">
        <f>A3.9.2!J18/A3.9.2!J$22</f>
        <v>3.8498006407081758E-2</v>
      </c>
      <c r="K33" s="101">
        <f>A3.9.2!K18/A3.9.2!K$22</f>
        <v>5.0381426791235355E-2</v>
      </c>
      <c r="L33" s="100">
        <f>A3.9.2!L18/A3.9.2!L$22</f>
        <v>2.3428207429434581E-2</v>
      </c>
      <c r="M33" s="101">
        <f>A3.9.2!M18/A3.9.2!M$22</f>
        <v>0.39333190168497845</v>
      </c>
      <c r="N33" s="102">
        <f>A3.9.2!N18/A3.9.2!N$22</f>
        <v>5.1206449116301532E-2</v>
      </c>
    </row>
    <row r="34" spans="1:14" s="39" customFormat="1" ht="13.35" customHeight="1">
      <c r="A34" s="37"/>
      <c r="B34" s="38" t="s">
        <v>45</v>
      </c>
      <c r="C34" s="38" t="s">
        <v>132</v>
      </c>
      <c r="D34" s="99">
        <f>A3.9.2!D19/A3.9.2!D$22</f>
        <v>6.2608796565690975E-2</v>
      </c>
      <c r="E34" s="100">
        <f>IF(ISERROR(A3.9.2!E19/A3.9.2!E$22),0,A3.9.2!E19/A3.9.2!E$22)</f>
        <v>0</v>
      </c>
      <c r="F34" s="99">
        <f>A3.9.2!F19/A3.9.2!F$22</f>
        <v>4.1474558644432585E-2</v>
      </c>
      <c r="G34" s="101">
        <f>A3.9.2!G19/A3.9.2!G$22</f>
        <v>5.8959976324274133E-2</v>
      </c>
      <c r="H34" s="100">
        <f>A3.9.2!H19/A3.9.2!H$22</f>
        <v>4.0134961019020116E-2</v>
      </c>
      <c r="I34" s="99">
        <f>A3.9.2!I19/A3.9.2!I$22</f>
        <v>4.3762536789370296E-2</v>
      </c>
      <c r="J34" s="101">
        <f>A3.9.2!J19/A3.9.2!J$22</f>
        <v>1.153455570673474E-2</v>
      </c>
      <c r="K34" s="101">
        <f>A3.9.2!K19/A3.9.2!K$22</f>
        <v>3.5580831065325107E-2</v>
      </c>
      <c r="L34" s="100">
        <f>A3.9.2!L19/A3.9.2!L$22</f>
        <v>2.8244016464828051E-2</v>
      </c>
      <c r="M34" s="101">
        <f>A3.9.2!M19/A3.9.2!M$22</f>
        <v>0</v>
      </c>
      <c r="N34" s="102">
        <f>A3.9.2!N19/A3.9.2!N$22</f>
        <v>3.6578941960835755E-2</v>
      </c>
    </row>
    <row r="35" spans="1:14" s="39" customFormat="1" ht="13.35" customHeight="1">
      <c r="A35" s="37"/>
      <c r="B35" s="38" t="s">
        <v>46</v>
      </c>
      <c r="C35" s="38" t="s">
        <v>133</v>
      </c>
      <c r="D35" s="99">
        <f>A3.9.2!D20/A3.9.2!D$22</f>
        <v>0.12632338969541942</v>
      </c>
      <c r="E35" s="100">
        <f>IF(ISERROR(A3.9.2!E20/A3.9.2!E$22),0,A3.9.2!E20/A3.9.2!E$22)</f>
        <v>0.23531473340233358</v>
      </c>
      <c r="F35" s="99">
        <f>A3.9.2!F20/A3.9.2!F$22</f>
        <v>7.885290356944015E-2</v>
      </c>
      <c r="G35" s="101">
        <f>A3.9.2!G20/A3.9.2!G$22</f>
        <v>6.2478473228710731E-2</v>
      </c>
      <c r="H35" s="100">
        <f>A3.9.2!H20/A3.9.2!H$22</f>
        <v>4.650462022825784E-2</v>
      </c>
      <c r="I35" s="99">
        <f>A3.9.2!I20/A3.9.2!I$22</f>
        <v>7.5624380961794829E-2</v>
      </c>
      <c r="J35" s="101">
        <f>A3.9.2!J20/A3.9.2!J$22</f>
        <v>4.8180072185081343E-2</v>
      </c>
      <c r="K35" s="101">
        <f>A3.9.2!K20/A3.9.2!K$22</f>
        <v>5.9268024989039089E-2</v>
      </c>
      <c r="L35" s="100">
        <f>A3.9.2!L20/A3.9.2!L$22</f>
        <v>4.6126441738741336E-2</v>
      </c>
      <c r="M35" s="101">
        <f>A3.9.2!M20/A3.9.2!M$22</f>
        <v>-6.6893180558669805E-14</v>
      </c>
      <c r="N35" s="102">
        <f>A3.9.2!N20/A3.9.2!N$22</f>
        <v>6.7109263910017869E-2</v>
      </c>
    </row>
    <row r="36" spans="1:14" s="39" customFormat="1" ht="13.35" customHeight="1">
      <c r="A36" s="37"/>
      <c r="B36" s="38" t="s">
        <v>47</v>
      </c>
      <c r="C36" s="38" t="s">
        <v>134</v>
      </c>
      <c r="D36" s="99">
        <f>A3.9.2!D21/A3.9.2!D$22</f>
        <v>9.856071969193321E-2</v>
      </c>
      <c r="E36" s="100">
        <f>IF(ISERROR(A3.9.2!E21/A3.9.2!E$22),0,A3.9.2!E21/A3.9.2!E$22)</f>
        <v>0.14484038134581126</v>
      </c>
      <c r="F36" s="99">
        <f>A3.9.2!F21/A3.9.2!F$22</f>
        <v>0.43909314965832424</v>
      </c>
      <c r="G36" s="101">
        <f>A3.9.2!G21/A3.9.2!G$22</f>
        <v>0.5837405204755961</v>
      </c>
      <c r="H36" s="100">
        <f>A3.9.2!H21/A3.9.2!H$22</f>
        <v>0.18171759805820684</v>
      </c>
      <c r="I36" s="99">
        <f>A3.9.2!I21/A3.9.2!I$22</f>
        <v>0.34866214392584904</v>
      </c>
      <c r="J36" s="101">
        <f>A3.9.2!J21/A3.9.2!J$22</f>
        <v>0.69686806180306826</v>
      </c>
      <c r="K36" s="101">
        <f>A3.9.2!K21/A3.9.2!K$22</f>
        <v>0.37160754190787698</v>
      </c>
      <c r="L36" s="100">
        <f>A3.9.2!L21/A3.9.2!L$22</f>
        <v>0.59933773377133792</v>
      </c>
      <c r="M36" s="101">
        <f>A3.9.2!M21/A3.9.2!M$22</f>
        <v>1.2005140733049648E-8</v>
      </c>
      <c r="N36" s="102">
        <f>A3.9.2!N21/A3.9.2!N$22</f>
        <v>0.41185883727700645</v>
      </c>
    </row>
    <row r="37" spans="1:14" s="39" customFormat="1" ht="13.35" customHeight="1">
      <c r="A37" s="118"/>
      <c r="B37" s="119" t="s">
        <v>22</v>
      </c>
      <c r="C37" s="68"/>
      <c r="D37" s="103">
        <f>A3.9.2!D22/A3.9.2!D$22</f>
        <v>1</v>
      </c>
      <c r="E37" s="104">
        <f>IF(ISERROR(A3.9.2!E22/A3.9.2!E$22),0,A3.9.2!E22/A3.9.2!E$22)</f>
        <v>1</v>
      </c>
      <c r="F37" s="103">
        <f>A3.9.2!F22/A3.9.2!F$22</f>
        <v>1</v>
      </c>
      <c r="G37" s="105">
        <f>A3.9.2!G22/A3.9.2!G$22</f>
        <v>1</v>
      </c>
      <c r="H37" s="104">
        <f>A3.9.2!H22/A3.9.2!H$22</f>
        <v>1</v>
      </c>
      <c r="I37" s="103">
        <f>A3.9.2!I22/A3.9.2!I$22</f>
        <v>1</v>
      </c>
      <c r="J37" s="105">
        <f>A3.9.2!J22/A3.9.2!J$22</f>
        <v>1</v>
      </c>
      <c r="K37" s="105">
        <f>A3.9.2!K22/A3.9.2!K$22</f>
        <v>1</v>
      </c>
      <c r="L37" s="104">
        <f>A3.9.2!L22/A3.9.2!L$22</f>
        <v>1</v>
      </c>
      <c r="M37" s="105">
        <f>A3.9.2!M22/A3.9.2!M$22</f>
        <v>1</v>
      </c>
      <c r="N37" s="106">
        <f>A3.9.2!N22/A3.9.2!N$22</f>
        <v>1</v>
      </c>
    </row>
    <row r="38" spans="1:14" s="39" customFormat="1" ht="13.35" customHeight="1"/>
    <row r="39" spans="1:14" s="39" customFormat="1" ht="13.35" customHeight="1">
      <c r="H39" s="491" t="s">
        <v>279</v>
      </c>
    </row>
    <row r="40" spans="1:14" s="39" customFormat="1" ht="13.35" customHeight="1"/>
    <row r="41" spans="1:14" s="39" customFormat="1" ht="13.35" customHeight="1"/>
    <row r="42" spans="1:14" s="39" customFormat="1" ht="13.35" customHeight="1"/>
    <row r="43" spans="1:14" s="39" customFormat="1" ht="13.35" customHeight="1"/>
    <row r="44" spans="1:14" s="39" customFormat="1" ht="13.35" customHeight="1"/>
    <row r="45" spans="1:14" s="39" customFormat="1" ht="13.35" customHeight="1"/>
    <row r="46" spans="1:14" s="39" customFormat="1" ht="13.35" customHeight="1"/>
    <row r="47" spans="1:14" s="39" customFormat="1" ht="13.35" customHeight="1"/>
    <row r="48" spans="1:14" s="39" customFormat="1" ht="13.35" customHeight="1"/>
    <row r="49" s="39" customFormat="1" ht="13.35" customHeight="1"/>
    <row r="50" s="39" customFormat="1" ht="13.35" customHeight="1"/>
    <row r="51" s="39" customFormat="1" ht="13.35" customHeight="1"/>
    <row r="52" s="39" customFormat="1" ht="13.35" customHeight="1"/>
    <row r="53" s="39" customFormat="1" ht="13.35" customHeight="1"/>
    <row r="54" s="39" customFormat="1" ht="13.35" customHeight="1"/>
    <row r="55" s="39" customFormat="1" ht="13.35" customHeight="1"/>
    <row r="56" s="39" customFormat="1" ht="13.35" customHeight="1"/>
    <row r="57" s="39" customFormat="1" ht="13.35" customHeight="1"/>
    <row r="58" s="39" customFormat="1" ht="13.35" customHeight="1"/>
    <row r="59" s="39" customFormat="1" ht="13.35" customHeight="1"/>
    <row r="60" s="39" customFormat="1" ht="13.35" customHeight="1"/>
    <row r="61" s="39" customFormat="1" ht="13.35" customHeight="1"/>
    <row r="62" s="39" customFormat="1" ht="13.35" customHeight="1"/>
    <row r="63" s="39" customFormat="1" ht="13.35" customHeight="1"/>
    <row r="64" s="39" customFormat="1" ht="13.35" customHeight="1"/>
    <row r="65" s="39" customFormat="1" ht="13.35" customHeight="1"/>
    <row r="66" s="39" customFormat="1" ht="13.35" customHeight="1"/>
    <row r="67" s="39" customFormat="1" ht="13.35" customHeight="1"/>
    <row r="68" s="39" customFormat="1" ht="13.35" customHeight="1"/>
    <row r="69" s="39" customFormat="1" ht="13.35" customHeight="1"/>
    <row r="70" s="39" customFormat="1" ht="13.35" customHeight="1"/>
    <row r="71" s="39" customFormat="1" ht="13.35" customHeight="1"/>
    <row r="72" s="39" customFormat="1" ht="13.35" customHeight="1"/>
    <row r="73" s="39" customFormat="1" ht="13.35" customHeight="1"/>
    <row r="74" s="39" customFormat="1" ht="13.35" customHeight="1"/>
    <row r="75" s="39" customFormat="1" ht="13.35" customHeight="1"/>
    <row r="76" s="39" customFormat="1" ht="13.35" customHeight="1"/>
    <row r="77" s="39" customFormat="1" ht="13.35" customHeight="1"/>
    <row r="78" s="39" customFormat="1" ht="13.35" customHeight="1"/>
    <row r="79" s="39" customFormat="1" ht="13.35" customHeight="1"/>
    <row r="80" s="39" customFormat="1" ht="13.35" customHeight="1"/>
    <row r="81" s="39" customFormat="1" ht="13.35" customHeight="1"/>
    <row r="82" s="39" customFormat="1" ht="13.35" customHeight="1"/>
    <row r="83" s="39" customFormat="1" ht="13.35" customHeight="1"/>
    <row r="84" s="39" customFormat="1" ht="13.35" customHeight="1"/>
    <row r="85" s="39" customFormat="1" ht="13.35" customHeight="1"/>
    <row r="86" s="39" customFormat="1" ht="13.35" customHeight="1"/>
    <row r="87" s="39" customFormat="1" ht="13.35" customHeight="1"/>
    <row r="88" s="39" customFormat="1" ht="13.35" customHeight="1"/>
    <row r="89" s="39" customFormat="1" ht="13.35" customHeight="1"/>
    <row r="90" s="39" customFormat="1" ht="13.35" customHeight="1"/>
    <row r="91" s="39" customFormat="1" ht="13.35" customHeight="1"/>
    <row r="92" s="39" customFormat="1" ht="13.35" customHeight="1"/>
    <row r="93" s="39" customFormat="1" ht="13.35" customHeight="1"/>
    <row r="94" s="39" customFormat="1" ht="13.35" customHeight="1"/>
    <row r="95" s="39" customFormat="1" ht="13.35" customHeight="1"/>
    <row r="96" s="39" customFormat="1" ht="13.35" customHeight="1"/>
    <row r="97" s="39" customFormat="1" ht="13.35" customHeight="1"/>
    <row r="98" s="39" customFormat="1" ht="13.35" customHeight="1"/>
    <row r="99" s="39" customFormat="1" ht="13.35" customHeight="1"/>
    <row r="100" s="39" customFormat="1" ht="13.35" customHeight="1"/>
    <row r="101" s="39" customFormat="1" ht="13.35" customHeight="1"/>
    <row r="102" s="39" customFormat="1" ht="13.35" customHeight="1"/>
    <row r="103" s="39" customFormat="1" ht="13.35" customHeight="1"/>
    <row r="104" s="39" customFormat="1" ht="13.35" customHeight="1"/>
    <row r="105" s="39" customFormat="1" ht="13.35" customHeight="1"/>
    <row r="106" s="39" customFormat="1" ht="13.35" customHeight="1"/>
    <row r="107" s="39" customFormat="1" ht="13.35" customHeight="1"/>
    <row r="108" s="39" customFormat="1" ht="13.35" customHeight="1"/>
    <row r="109" s="39" customFormat="1" ht="13.35" customHeight="1"/>
    <row r="110" s="39" customFormat="1" ht="13.35" customHeight="1"/>
    <row r="111" s="39" customFormat="1" ht="13.35" customHeight="1"/>
    <row r="112" s="39" customFormat="1" ht="13.35" customHeight="1"/>
    <row r="113" s="39" customFormat="1" ht="13.35" customHeight="1"/>
    <row r="114" s="39" customFormat="1" ht="13.35" customHeight="1"/>
    <row r="115" s="39" customFormat="1" ht="13.35" customHeight="1"/>
    <row r="116" s="39" customFormat="1" ht="13.35" customHeight="1"/>
    <row r="117" s="39" customFormat="1" ht="13.35" customHeight="1"/>
    <row r="118" s="39" customFormat="1" ht="13.35" customHeight="1"/>
    <row r="119" s="39" customFormat="1" ht="13.35" customHeight="1"/>
    <row r="120" s="39" customFormat="1" ht="13.35" customHeight="1"/>
    <row r="121" s="39" customFormat="1" ht="13.35" customHeight="1"/>
    <row r="122" s="39" customFormat="1" ht="13.35" customHeight="1"/>
    <row r="123" s="39" customFormat="1" ht="13.35" customHeight="1"/>
    <row r="124" s="39" customFormat="1" ht="13.35" customHeight="1"/>
    <row r="125" s="39" customFormat="1" ht="13.35" customHeight="1"/>
    <row r="126" s="39" customFormat="1" ht="13.35" customHeight="1"/>
    <row r="127" s="39" customFormat="1" ht="13.35" customHeight="1"/>
    <row r="128" s="39" customFormat="1" ht="13.35" customHeight="1"/>
    <row r="129" s="39" customFormat="1" ht="13.35" customHeight="1"/>
    <row r="130" s="39" customFormat="1" ht="13.35" customHeight="1"/>
    <row r="131" s="39" customFormat="1" ht="13.35" customHeight="1"/>
    <row r="132" s="39" customFormat="1" ht="13.35" customHeight="1"/>
    <row r="133" s="39" customFormat="1" ht="13.35" customHeight="1"/>
    <row r="134" s="39" customFormat="1" ht="13.35" customHeight="1"/>
    <row r="135" s="39" customFormat="1" ht="13.35" customHeight="1"/>
    <row r="136" s="39" customFormat="1" ht="13.35" customHeight="1"/>
    <row r="137" s="39" customFormat="1" ht="13.35" customHeight="1"/>
    <row r="138" s="39" customFormat="1" ht="13.35" customHeight="1"/>
    <row r="139" s="39" customFormat="1" ht="13.35" customHeight="1"/>
    <row r="140" s="39" customFormat="1" ht="13.35" customHeight="1"/>
    <row r="141" s="39" customFormat="1" ht="13.35" customHeight="1"/>
    <row r="142" s="39" customFormat="1" ht="13.35" customHeight="1"/>
    <row r="143" s="39" customFormat="1" ht="13.35" customHeight="1"/>
    <row r="144" s="39" customFormat="1" ht="13.35" customHeight="1"/>
    <row r="145" s="39" customFormat="1" ht="13.35" customHeight="1"/>
    <row r="146" s="39" customFormat="1" ht="13.35" customHeight="1"/>
    <row r="147" s="39" customFormat="1" ht="13.35" customHeight="1"/>
    <row r="148" s="39" customFormat="1" ht="13.35" customHeight="1"/>
    <row r="149" s="39" customFormat="1" ht="13.35" customHeight="1"/>
    <row r="150" s="39" customFormat="1" ht="13.35" customHeight="1"/>
    <row r="151" s="39" customFormat="1" ht="13.35" customHeight="1"/>
    <row r="152" s="39" customFormat="1" ht="13.35" customHeight="1"/>
    <row r="153" s="39" customFormat="1" ht="13.35" customHeight="1"/>
    <row r="154" s="39" customFormat="1" ht="13.35" customHeight="1"/>
    <row r="155" s="39" customFormat="1" ht="13.35" customHeight="1"/>
    <row r="156" s="39" customFormat="1" ht="13.35" customHeight="1"/>
    <row r="157" s="39" customFormat="1" ht="13.35" customHeight="1"/>
    <row r="158" s="39" customFormat="1" ht="13.35" customHeight="1"/>
    <row r="159" s="39" customFormat="1" ht="13.35" customHeight="1"/>
    <row r="160" s="39" customFormat="1" ht="13.35" customHeight="1"/>
    <row r="161" s="39" customFormat="1" ht="13.35" customHeight="1"/>
    <row r="162" s="39" customFormat="1" ht="13.35" customHeight="1"/>
    <row r="163" s="39" customFormat="1" ht="13.35" customHeight="1"/>
    <row r="164" s="39" customFormat="1" ht="13.35" customHeight="1"/>
    <row r="165" s="39" customFormat="1" ht="13.35" customHeight="1"/>
    <row r="166" s="39" customFormat="1" ht="13.35" customHeight="1"/>
    <row r="167" s="39" customFormat="1" ht="13.35" customHeight="1"/>
    <row r="168" s="39" customFormat="1" ht="13.35" customHeight="1"/>
    <row r="169" s="39" customFormat="1" ht="13.35" customHeight="1"/>
    <row r="170" s="39" customFormat="1" ht="13.35" customHeight="1"/>
    <row r="171" s="39" customFormat="1" ht="13.35" customHeight="1"/>
    <row r="172" s="39" customFormat="1" ht="13.35" customHeight="1"/>
    <row r="173" s="39" customFormat="1" ht="13.35" customHeight="1"/>
    <row r="174" s="39" customFormat="1" ht="13.35" customHeight="1"/>
    <row r="175" s="39" customFormat="1" ht="13.35" customHeight="1"/>
    <row r="176" s="39" customFormat="1" ht="13.35" customHeight="1"/>
    <row r="177" s="39" customFormat="1" ht="13.35" customHeight="1"/>
    <row r="178" s="39" customFormat="1" ht="13.35" customHeight="1"/>
    <row r="179" s="39" customFormat="1" ht="13.35" customHeight="1"/>
    <row r="180" s="39" customFormat="1" ht="13.35" customHeight="1"/>
    <row r="181" s="39" customFormat="1" ht="13.35" customHeight="1"/>
    <row r="182" s="39" customFormat="1" ht="13.35" customHeight="1"/>
    <row r="183" s="39" customFormat="1" ht="13.35" customHeight="1"/>
    <row r="184" s="39" customFormat="1" ht="13.35" customHeight="1"/>
    <row r="185" s="39" customFormat="1" ht="13.35" customHeight="1"/>
    <row r="186" s="39" customFormat="1" ht="13.35" customHeight="1"/>
    <row r="187" s="39" customFormat="1" ht="13.35" customHeight="1"/>
    <row r="188" s="39" customFormat="1" ht="13.35" customHeight="1"/>
    <row r="189" s="39" customFormat="1" ht="13.35" customHeight="1"/>
    <row r="190" s="39" customFormat="1" ht="13.35" customHeight="1"/>
    <row r="191" s="39" customFormat="1" ht="13.35" customHeight="1"/>
    <row r="192" s="39" customFormat="1" ht="13.35" customHeight="1"/>
    <row r="193" s="39" customFormat="1" ht="13.35" customHeight="1"/>
    <row r="194" s="39" customFormat="1" ht="13.35" customHeight="1"/>
    <row r="195" s="39" customFormat="1" ht="13.35" customHeight="1"/>
    <row r="196" s="39" customFormat="1" ht="13.35" customHeight="1"/>
    <row r="197" s="39" customFormat="1" ht="13.35" customHeight="1"/>
    <row r="198" s="39" customFormat="1" ht="13.35" customHeight="1"/>
    <row r="199" s="39" customFormat="1" ht="13.35" customHeight="1"/>
    <row r="200" s="39" customFormat="1" ht="13.35" customHeight="1"/>
    <row r="201" s="39" customFormat="1" ht="13.35" customHeight="1"/>
    <row r="202" s="39" customFormat="1" ht="13.35" customHeight="1"/>
    <row r="203" s="39" customFormat="1" ht="13.35" customHeight="1"/>
    <row r="204" s="39" customFormat="1" ht="13.35" customHeight="1"/>
    <row r="205" s="39" customFormat="1" ht="13.35" customHeight="1"/>
    <row r="206" s="39" customFormat="1" ht="13.35" customHeight="1"/>
    <row r="207" s="39" customFormat="1" ht="13.35" customHeight="1"/>
    <row r="208" s="39" customFormat="1" ht="13.35" customHeight="1"/>
    <row r="209" s="39" customFormat="1" ht="13.35" customHeight="1"/>
    <row r="210" s="39" customFormat="1" ht="13.35" customHeight="1"/>
    <row r="211" s="39" customFormat="1" ht="13.35" customHeight="1"/>
    <row r="212" s="39" customFormat="1" ht="13.35" customHeight="1"/>
    <row r="213" s="39" customFormat="1" ht="13.35" customHeight="1"/>
    <row r="214" s="39" customFormat="1" ht="13.35" customHeight="1"/>
    <row r="215" s="39" customFormat="1" ht="13.35" customHeight="1"/>
    <row r="216" s="39" customFormat="1" ht="13.35" customHeight="1"/>
    <row r="217" s="39" customFormat="1" ht="13.35" customHeight="1"/>
    <row r="218" s="39" customFormat="1" ht="13.35" customHeight="1"/>
    <row r="219" s="39" customFormat="1" ht="13.35" customHeight="1"/>
    <row r="220" s="39" customFormat="1" ht="13.35" customHeight="1"/>
    <row r="221" s="39" customFormat="1" ht="13.35" customHeight="1"/>
    <row r="222" s="39" customFormat="1" ht="13.35" customHeight="1"/>
    <row r="223" s="39" customFormat="1" ht="13.35" customHeight="1"/>
    <row r="224" s="39" customFormat="1" ht="13.35" customHeight="1"/>
    <row r="225" s="39" customFormat="1" ht="13.35" customHeight="1"/>
    <row r="226" s="39" customFormat="1" ht="13.35" customHeight="1"/>
    <row r="227" s="39" customFormat="1" ht="13.35" customHeight="1"/>
    <row r="228" s="39" customFormat="1" ht="13.35" customHeight="1"/>
    <row r="229" s="39" customFormat="1" ht="13.35" customHeight="1"/>
    <row r="230" s="39" customFormat="1" ht="13.35" customHeight="1"/>
    <row r="231" s="39" customFormat="1" ht="13.35" customHeight="1"/>
    <row r="232" s="39" customFormat="1" ht="13.35" customHeight="1"/>
    <row r="233" s="39" customFormat="1" ht="13.35" customHeight="1"/>
    <row r="234" s="39" customFormat="1" ht="13.35" customHeight="1"/>
    <row r="235" s="39" customFormat="1" ht="13.35" customHeight="1"/>
    <row r="236" s="39" customFormat="1" ht="13.35" customHeight="1"/>
    <row r="237" s="39" customFormat="1" ht="13.35" customHeight="1"/>
    <row r="238" s="39" customFormat="1" ht="13.35" customHeight="1"/>
    <row r="239" s="39" customFormat="1" ht="13.35" customHeight="1"/>
    <row r="240" s="39" customFormat="1" ht="13.35" customHeight="1"/>
    <row r="241" s="39" customFormat="1" ht="13.35" customHeight="1"/>
    <row r="242" s="39" customFormat="1" ht="13.35" customHeight="1"/>
    <row r="243" s="39" customFormat="1" ht="13.35" customHeight="1"/>
    <row r="244" s="39" customFormat="1" ht="13.35" customHeight="1"/>
    <row r="245" s="39" customFormat="1" ht="13.35" customHeight="1"/>
    <row r="246" s="39" customFormat="1" ht="13.35" customHeight="1"/>
    <row r="247" s="39" customFormat="1" ht="13.35" customHeight="1"/>
    <row r="248" s="39" customFormat="1" ht="13.35" customHeight="1"/>
    <row r="249" s="39" customFormat="1" ht="13.35" customHeight="1"/>
    <row r="250" s="39" customFormat="1" ht="13.35" customHeight="1"/>
    <row r="251" s="39" customFormat="1" ht="13.35" customHeight="1"/>
    <row r="252" s="39" customFormat="1" ht="13.35" customHeight="1"/>
    <row r="253" s="39" customFormat="1" ht="13.35" customHeight="1"/>
    <row r="254" s="39" customFormat="1" ht="13.35" customHeight="1"/>
    <row r="255" s="39" customFormat="1" ht="13.35" customHeight="1"/>
    <row r="256" s="39" customFormat="1" ht="13.35" customHeight="1"/>
    <row r="257" s="39" customFormat="1" ht="13.35" customHeight="1"/>
    <row r="258" s="39" customFormat="1" ht="13.35" customHeight="1"/>
    <row r="259" s="39" customFormat="1" ht="13.35" customHeight="1"/>
    <row r="260" s="39" customFormat="1" ht="13.35" customHeight="1"/>
    <row r="261" s="39" customFormat="1" ht="13.35" customHeight="1"/>
    <row r="262" s="39" customFormat="1" ht="13.35" customHeight="1"/>
    <row r="263" s="39" customFormat="1" ht="13.35" customHeight="1"/>
    <row r="264" s="39" customFormat="1" ht="13.35" customHeight="1"/>
    <row r="265" s="39" customFormat="1" ht="13.35" customHeight="1"/>
    <row r="266" s="39" customFormat="1" ht="13.35" customHeight="1"/>
    <row r="267" s="39" customFormat="1" ht="13.35" customHeight="1"/>
    <row r="268" s="39" customFormat="1" ht="13.35" customHeight="1"/>
    <row r="269" s="39" customFormat="1" ht="13.35" customHeight="1"/>
    <row r="270" s="39" customFormat="1" ht="13.35" customHeight="1"/>
    <row r="271" s="39" customFormat="1" ht="13.35" customHeight="1"/>
    <row r="272" s="39" customFormat="1" ht="13.35" customHeight="1"/>
    <row r="273" s="39" customFormat="1" ht="13.35" customHeight="1"/>
    <row r="274" s="39" customFormat="1" ht="13.35" customHeight="1"/>
    <row r="275" s="39" customFormat="1" ht="13.35" customHeight="1"/>
    <row r="276" s="39" customFormat="1" ht="13.35" customHeight="1"/>
    <row r="277" s="39" customFormat="1" ht="13.35" customHeight="1"/>
    <row r="278" s="39" customFormat="1" ht="13.35" customHeight="1"/>
    <row r="279" s="39" customFormat="1" ht="13.35" customHeight="1"/>
    <row r="280" s="39" customFormat="1" ht="13.35" customHeight="1"/>
    <row r="281" s="39" customFormat="1" ht="13.35" customHeight="1"/>
    <row r="282" s="39" customFormat="1" ht="13.35" customHeight="1"/>
    <row r="283" s="39" customFormat="1" ht="13.35" customHeight="1"/>
    <row r="284" s="39" customFormat="1" ht="13.35" customHeight="1"/>
    <row r="285" s="39" customFormat="1" ht="13.35" customHeight="1"/>
    <row r="286" s="39" customFormat="1" ht="13.35" customHeight="1"/>
    <row r="287" s="39" customFormat="1" ht="13.35" customHeight="1"/>
    <row r="288" s="39" customFormat="1" ht="13.35" customHeight="1"/>
    <row r="289" s="39" customFormat="1" ht="13.35" customHeight="1"/>
    <row r="290" s="39" customFormat="1" ht="13.35" customHeight="1"/>
    <row r="291" s="39" customFormat="1" ht="13.35" customHeight="1"/>
    <row r="292" s="39" customFormat="1" ht="13.35" customHeight="1"/>
    <row r="293" s="39" customFormat="1" ht="13.35" customHeight="1"/>
    <row r="294" s="39" customFormat="1" ht="13.35" customHeight="1"/>
    <row r="295" s="39" customFormat="1" ht="13.35" customHeight="1"/>
    <row r="296" s="39" customFormat="1" ht="13.35" customHeight="1"/>
    <row r="297" s="39" customFormat="1" ht="13.35" customHeight="1"/>
    <row r="298" s="39" customFormat="1" ht="13.35" customHeight="1"/>
    <row r="299" s="39" customFormat="1" ht="13.35" customHeight="1"/>
    <row r="300" s="39" customFormat="1" ht="13.35" customHeight="1"/>
    <row r="301" s="39" customFormat="1" ht="13.35" customHeight="1"/>
    <row r="302" s="39" customFormat="1" ht="13.35" customHeight="1"/>
    <row r="303" s="39" customFormat="1" ht="13.35" customHeight="1"/>
    <row r="304" s="39" customFormat="1" ht="13.35" customHeight="1"/>
    <row r="305" s="39" customFormat="1" ht="13.35" customHeight="1"/>
    <row r="306" s="39" customFormat="1" ht="13.35" customHeight="1"/>
    <row r="307" s="39" customFormat="1" ht="13.35" customHeight="1"/>
    <row r="308" s="39" customFormat="1" ht="13.35" customHeight="1"/>
    <row r="309" s="39" customFormat="1" ht="13.35" customHeight="1"/>
    <row r="310" s="39" customFormat="1" ht="13.35" customHeight="1"/>
    <row r="311" s="39" customFormat="1" ht="13.35" customHeight="1"/>
    <row r="312" s="39" customFormat="1" ht="13.35" customHeight="1"/>
    <row r="313" s="39" customFormat="1" ht="13.35" customHeight="1"/>
    <row r="314" s="39" customFormat="1" ht="13.35" customHeight="1"/>
    <row r="315" s="39" customFormat="1" ht="13.35" customHeight="1"/>
    <row r="316" s="39" customFormat="1" ht="13.35" customHeight="1"/>
    <row r="317" s="39" customFormat="1" ht="13.35" customHeight="1"/>
    <row r="318" s="39" customFormat="1" ht="13.35" customHeight="1"/>
    <row r="319" s="39" customFormat="1" ht="13.35" customHeight="1"/>
    <row r="320" s="39" customFormat="1" ht="13.35" customHeight="1"/>
    <row r="321" s="39" customFormat="1" ht="13.35" customHeight="1"/>
    <row r="322" s="39" customFormat="1" ht="13.35" customHeight="1"/>
    <row r="323" s="39" customFormat="1" ht="13.35" customHeight="1"/>
    <row r="324" s="39" customFormat="1" ht="13.35" customHeight="1"/>
    <row r="325" s="39" customFormat="1" ht="13.35" customHeight="1"/>
    <row r="326" s="39" customFormat="1" ht="13.35" customHeight="1"/>
    <row r="327" s="39" customFormat="1" ht="13.35" customHeight="1"/>
    <row r="328" s="39" customFormat="1" ht="13.35" customHeight="1"/>
    <row r="329" s="39" customFormat="1" ht="13.35" customHeight="1"/>
    <row r="330" s="39" customFormat="1" ht="13.35" customHeight="1"/>
    <row r="331" s="39" customFormat="1" ht="13.35" customHeight="1"/>
    <row r="332" s="39" customFormat="1" ht="13.35" customHeight="1"/>
    <row r="333" s="39" customFormat="1" ht="13.35" customHeight="1"/>
    <row r="334" s="39" customFormat="1" ht="13.35" customHeight="1"/>
    <row r="335" s="39" customFormat="1" ht="13.35" customHeight="1"/>
    <row r="336" s="39" customFormat="1" ht="13.35" customHeight="1"/>
    <row r="337" s="39" customFormat="1" ht="13.35" customHeight="1"/>
    <row r="338" s="39" customFormat="1" ht="13.35" customHeight="1"/>
    <row r="339" s="39" customFormat="1" ht="13.35" customHeight="1"/>
    <row r="340" s="39" customFormat="1" ht="13.35" customHeight="1"/>
    <row r="341" s="39" customFormat="1" ht="13.35" customHeight="1"/>
    <row r="342" s="39" customFormat="1" ht="13.35" customHeight="1"/>
    <row r="343" s="39" customFormat="1" ht="13.35" customHeight="1"/>
    <row r="344" s="39" customFormat="1" ht="13.35" customHeight="1"/>
    <row r="345" s="39" customFormat="1" ht="13.35" customHeight="1"/>
    <row r="346" s="39" customFormat="1" ht="13.35" customHeight="1"/>
    <row r="347" s="39" customFormat="1" ht="13.35" customHeight="1"/>
    <row r="348" s="39" customFormat="1" ht="13.35" customHeight="1"/>
    <row r="349" s="39" customFormat="1" ht="13.35" customHeight="1"/>
    <row r="350" s="39" customFormat="1" ht="13.35" customHeight="1"/>
    <row r="351" s="39" customFormat="1" ht="13.35" customHeight="1"/>
    <row r="352" s="39" customFormat="1" ht="13.35" customHeight="1"/>
    <row r="353" s="39" customFormat="1" ht="13.35" customHeight="1"/>
    <row r="354" s="39" customFormat="1" ht="13.35" customHeight="1"/>
    <row r="355" s="39" customFormat="1" ht="13.35" customHeight="1"/>
    <row r="356" s="39" customFormat="1" ht="13.35" customHeight="1"/>
    <row r="357" s="39" customFormat="1" ht="13.35" customHeight="1"/>
    <row r="358" s="39" customFormat="1" ht="13.35" customHeight="1"/>
    <row r="359" s="39" customFormat="1" ht="13.35" customHeight="1"/>
    <row r="360" s="39" customFormat="1" ht="13.35" customHeight="1"/>
    <row r="361" s="39" customFormat="1" ht="13.35" customHeight="1"/>
    <row r="362" s="39" customFormat="1" ht="13.35" customHeight="1"/>
    <row r="363" s="39" customFormat="1" ht="13.35" customHeight="1"/>
    <row r="364" s="39" customFormat="1" ht="13.35" customHeight="1"/>
    <row r="365" s="39" customFormat="1" ht="13.35" customHeight="1"/>
    <row r="366" s="39" customFormat="1" ht="13.35" customHeight="1"/>
    <row r="367" s="39" customFormat="1" ht="13.35" customHeight="1"/>
    <row r="368" s="39" customFormat="1" ht="13.35" customHeight="1"/>
    <row r="369" s="39" customFormat="1" ht="13.35" customHeight="1"/>
    <row r="370" s="39" customFormat="1" ht="13.35" customHeight="1"/>
    <row r="371" s="39" customFormat="1" ht="13.35" customHeight="1"/>
    <row r="372" s="39" customFormat="1" ht="13.35" customHeight="1"/>
    <row r="373" s="39" customFormat="1" ht="13.35" customHeight="1"/>
    <row r="374" s="39" customFormat="1" ht="13.35" customHeight="1"/>
    <row r="375" s="39" customFormat="1" ht="13.35" customHeight="1"/>
    <row r="376" s="39" customFormat="1" ht="13.35" customHeight="1"/>
    <row r="377" s="39" customFormat="1" ht="13.35" customHeight="1"/>
    <row r="378" s="39" customFormat="1" ht="13.35" customHeight="1"/>
    <row r="379" s="39" customFormat="1" ht="13.35" customHeight="1"/>
    <row r="380" s="39" customFormat="1" ht="13.35" customHeight="1"/>
    <row r="381" s="39" customFormat="1" ht="13.35" customHeight="1"/>
    <row r="382" s="39" customFormat="1" ht="13.35" customHeight="1"/>
    <row r="383" s="39" customFormat="1" ht="13.35" customHeight="1"/>
    <row r="384" s="39" customFormat="1" ht="13.35" customHeight="1"/>
    <row r="385" s="39" customFormat="1" ht="13.35" customHeight="1"/>
    <row r="386" s="39" customFormat="1" ht="13.35" customHeight="1"/>
    <row r="387" s="39" customFormat="1" ht="13.35" customHeight="1"/>
    <row r="388" s="39" customFormat="1" ht="13.35" customHeight="1"/>
    <row r="389" s="39" customFormat="1" ht="13.35" customHeight="1"/>
    <row r="390" s="39" customFormat="1" ht="13.35" customHeight="1"/>
    <row r="391" s="39" customFormat="1" ht="13.35" customHeight="1"/>
    <row r="392" s="39" customFormat="1" ht="13.35" customHeight="1"/>
    <row r="393" s="39" customFormat="1" ht="13.35" customHeight="1"/>
    <row r="394" s="39" customFormat="1" ht="13.35" customHeight="1"/>
    <row r="395" s="39" customFormat="1" ht="13.35" customHeight="1"/>
    <row r="396" s="39" customFormat="1" ht="13.35" customHeight="1"/>
    <row r="397" s="39" customFormat="1" ht="13.35" customHeight="1"/>
    <row r="398" s="39" customFormat="1" ht="13.35" customHeight="1"/>
    <row r="399" s="39" customFormat="1" ht="13.35" customHeight="1"/>
    <row r="400" s="39" customFormat="1" ht="13.35" customHeight="1"/>
    <row r="401" s="39" customFormat="1" ht="13.35" customHeight="1"/>
    <row r="402" s="39" customFormat="1" ht="13.35" customHeight="1"/>
    <row r="403" s="39" customFormat="1" ht="13.35" customHeight="1"/>
    <row r="404" s="39" customFormat="1" ht="13.35" customHeight="1"/>
    <row r="405" s="39" customFormat="1" ht="13.35" customHeight="1"/>
    <row r="406" s="39" customFormat="1" ht="13.35" customHeight="1"/>
    <row r="407" s="39" customFormat="1" ht="13.35" customHeight="1"/>
    <row r="408" s="39" customFormat="1" ht="13.35" customHeight="1"/>
    <row r="409" s="39" customFormat="1" ht="13.35" customHeight="1"/>
    <row r="410" s="39" customFormat="1" ht="13.35" customHeight="1"/>
    <row r="411" s="39" customFormat="1" ht="13.35" customHeight="1"/>
    <row r="412" s="39" customFormat="1" ht="13.35" customHeight="1"/>
    <row r="413" s="39" customFormat="1" ht="13.35" customHeight="1"/>
    <row r="414" s="39" customFormat="1" ht="13.35" customHeight="1"/>
    <row r="415" s="39" customFormat="1" ht="13.35" customHeight="1"/>
    <row r="416" s="39" customFormat="1" ht="13.35" customHeight="1"/>
    <row r="417" s="39" customFormat="1" ht="13.35" customHeight="1"/>
    <row r="418" s="39" customFormat="1" ht="13.35" customHeight="1"/>
    <row r="419" s="39" customFormat="1" ht="13.35" customHeight="1"/>
    <row r="420" s="39" customFormat="1" ht="13.35" customHeight="1"/>
    <row r="421" s="39" customFormat="1" ht="13.35" customHeight="1"/>
    <row r="422" s="39" customFormat="1" ht="13.35" customHeight="1"/>
    <row r="423" s="39" customFormat="1" ht="13.35" customHeight="1"/>
    <row r="424" s="39" customFormat="1" ht="13.35" customHeight="1"/>
    <row r="425" s="39" customFormat="1" ht="13.35" customHeight="1"/>
    <row r="426" s="39" customFormat="1" ht="13.35" customHeight="1"/>
    <row r="427" s="39" customFormat="1" ht="13.35" customHeight="1"/>
    <row r="428" s="39" customFormat="1" ht="13.35" customHeight="1"/>
    <row r="429" s="39" customFormat="1" ht="13.35" customHeight="1"/>
    <row r="430" s="39" customFormat="1" ht="13.35" customHeight="1"/>
    <row r="431" s="39" customFormat="1" ht="13.35" customHeight="1"/>
    <row r="432" s="39" customFormat="1" ht="13.35" customHeight="1"/>
    <row r="433" s="39" customFormat="1" ht="13.35" customHeight="1"/>
    <row r="434" s="39" customFormat="1" ht="13.35" customHeight="1"/>
    <row r="435" s="39" customFormat="1" ht="13.35" customHeight="1"/>
    <row r="436" s="39" customFormat="1" ht="13.35" customHeight="1"/>
    <row r="437" s="39" customFormat="1" ht="13.35" customHeight="1"/>
    <row r="438" s="39" customFormat="1" ht="13.35" customHeight="1"/>
    <row r="439" s="39" customFormat="1" ht="13.35" customHeight="1"/>
    <row r="440" s="39" customFormat="1" ht="13.35" customHeight="1"/>
    <row r="441" s="39" customFormat="1" ht="13.35" customHeight="1"/>
    <row r="442" s="39" customFormat="1" ht="13.35" customHeight="1"/>
    <row r="443" s="39" customFormat="1" ht="13.35" customHeight="1"/>
    <row r="444" s="39" customFormat="1" ht="13.35" customHeight="1"/>
    <row r="445" s="39" customFormat="1" ht="13.35" customHeight="1"/>
    <row r="446" s="39" customFormat="1" ht="13.35" customHeight="1"/>
    <row r="447" s="39" customFormat="1" ht="13.35" customHeight="1"/>
    <row r="448" s="39" customFormat="1" ht="13.35" customHeight="1"/>
    <row r="449" s="39" customFormat="1" ht="13.35" customHeight="1"/>
    <row r="450" s="39" customFormat="1" ht="13.35" customHeight="1"/>
    <row r="451" s="39" customFormat="1" ht="13.35" customHeight="1"/>
    <row r="452" s="39" customFormat="1" ht="13.35" customHeight="1"/>
    <row r="453" s="39" customFormat="1" ht="13.35" customHeight="1"/>
    <row r="454" s="39" customFormat="1" ht="13.35" customHeight="1"/>
    <row r="455" s="39" customFormat="1" ht="13.35" customHeight="1"/>
    <row r="456" s="39" customFormat="1" ht="13.35" customHeight="1"/>
    <row r="457" s="39" customFormat="1" ht="13.35" customHeight="1"/>
    <row r="458" s="39" customFormat="1" ht="13.35" customHeight="1"/>
    <row r="459" s="39" customFormat="1" ht="13.35" customHeight="1"/>
    <row r="460" s="39" customFormat="1" ht="13.35" customHeight="1"/>
    <row r="461" s="39" customFormat="1" ht="13.35" customHeight="1"/>
    <row r="462" s="39" customFormat="1" ht="13.35" customHeight="1"/>
    <row r="463" s="39" customFormat="1" ht="13.35" customHeight="1"/>
    <row r="464" s="39" customFormat="1" ht="13.35" customHeight="1"/>
    <row r="465" s="39" customFormat="1" ht="13.35" customHeight="1"/>
    <row r="466" s="39" customFormat="1" ht="13.35" customHeight="1"/>
    <row r="467" s="39" customFormat="1" ht="13.35" customHeight="1"/>
    <row r="468" s="39" customFormat="1" ht="13.35" customHeight="1"/>
    <row r="469" s="39" customFormat="1" ht="13.35" customHeight="1"/>
    <row r="470" s="39" customFormat="1" ht="13.35" customHeight="1"/>
    <row r="471" s="39" customFormat="1" ht="13.35" customHeight="1"/>
    <row r="472" s="39" customFormat="1" ht="13.35" customHeight="1"/>
    <row r="473" s="39" customFormat="1" ht="13.35" customHeight="1"/>
    <row r="474" s="39" customFormat="1" ht="13.35" customHeight="1"/>
    <row r="475" s="39" customFormat="1" ht="13.35" customHeight="1"/>
    <row r="476" s="39" customFormat="1" ht="13.35" customHeight="1"/>
    <row r="477" s="39" customFormat="1" ht="13.35" customHeight="1"/>
    <row r="478" s="39" customFormat="1" ht="13.35" customHeight="1"/>
    <row r="479" s="39" customFormat="1" ht="13.35" customHeight="1"/>
    <row r="480" s="39" customFormat="1" ht="13.35" customHeight="1"/>
    <row r="481" s="39" customFormat="1" ht="13.35" customHeight="1"/>
    <row r="482" s="39" customFormat="1" ht="13.35" customHeight="1"/>
    <row r="483" s="39" customFormat="1" ht="13.35" customHeight="1"/>
    <row r="484" s="39" customFormat="1" ht="13.35" customHeight="1"/>
    <row r="485" s="39" customFormat="1" ht="13.35" customHeight="1"/>
    <row r="486" s="39" customFormat="1" ht="13.35" customHeight="1"/>
    <row r="487" s="39" customFormat="1" ht="13.35" customHeight="1"/>
    <row r="488" s="39" customFormat="1" ht="13.35" customHeight="1"/>
    <row r="489" s="39" customFormat="1" ht="13.35" customHeight="1"/>
    <row r="490" s="39" customFormat="1" ht="13.35" customHeight="1"/>
    <row r="491" s="39" customFormat="1" ht="13.35" customHeight="1"/>
    <row r="492" s="39" customFormat="1" ht="13.35" customHeight="1"/>
    <row r="493" s="39" customFormat="1" ht="13.35" customHeight="1"/>
    <row r="494" s="39" customFormat="1" ht="13.35" customHeight="1"/>
    <row r="495" s="39" customFormat="1" ht="13.35" customHeight="1"/>
    <row r="496" s="39" customFormat="1" ht="13.35" customHeight="1"/>
    <row r="497" s="39" customFormat="1" ht="13.35" customHeight="1"/>
    <row r="498" s="39" customFormat="1" ht="13.35" customHeight="1"/>
    <row r="499" s="39" customFormat="1" ht="13.35" customHeight="1"/>
    <row r="500" s="39" customFormat="1" ht="13.35" customHeight="1"/>
    <row r="501" s="39" customFormat="1" ht="13.35" customHeight="1"/>
    <row r="502" s="39" customFormat="1" ht="13.35" customHeight="1"/>
    <row r="503" s="39" customFormat="1" ht="13.35" customHeight="1"/>
    <row r="504" s="39" customFormat="1" ht="13.35" customHeight="1"/>
    <row r="505" s="39" customFormat="1" ht="13.35" customHeight="1"/>
    <row r="506" s="39" customFormat="1" ht="13.35" customHeight="1"/>
    <row r="507" s="39" customFormat="1" ht="13.35" customHeight="1"/>
    <row r="508" s="39" customFormat="1" ht="13.35" customHeight="1"/>
    <row r="509" s="39" customFormat="1" ht="13.35" customHeight="1"/>
    <row r="510" s="39" customFormat="1" ht="13.35" customHeight="1"/>
    <row r="511" s="39" customFormat="1" ht="13.35" customHeight="1"/>
    <row r="512" s="39" customFormat="1" ht="13.35" customHeight="1"/>
    <row r="513" s="39" customFormat="1" ht="13.35" customHeight="1"/>
    <row r="514" s="39" customFormat="1" ht="13.35" customHeight="1"/>
    <row r="515" s="39" customFormat="1" ht="13.35" customHeight="1"/>
    <row r="516" s="39" customFormat="1" ht="13.35" customHeight="1"/>
    <row r="517" s="39" customFormat="1" ht="13.35" customHeight="1"/>
    <row r="518" s="39" customFormat="1" ht="13.35" customHeight="1"/>
    <row r="519" s="39" customFormat="1" ht="13.35" customHeight="1"/>
    <row r="520" s="39" customFormat="1" ht="13.35" customHeight="1"/>
    <row r="521" s="39" customFormat="1" ht="13.35" customHeight="1"/>
    <row r="522" s="39" customFormat="1" ht="13.35" customHeight="1"/>
    <row r="523" s="39" customFormat="1" ht="13.35" customHeight="1"/>
    <row r="524" s="39" customFormat="1" ht="13.35" customHeight="1"/>
    <row r="525" s="39" customFormat="1" ht="13.35" customHeight="1"/>
    <row r="526" s="39" customFormat="1" ht="13.35" customHeight="1"/>
    <row r="527" s="39" customFormat="1" ht="13.35" customHeight="1"/>
    <row r="528" s="39" customFormat="1" ht="13.35" customHeight="1"/>
    <row r="529" s="39" customFormat="1" ht="13.35" customHeight="1"/>
    <row r="530" s="39" customFormat="1" ht="13.35" customHeight="1"/>
    <row r="531" s="39" customFormat="1" ht="13.35" customHeight="1"/>
    <row r="532" s="39" customFormat="1" ht="13.35" customHeight="1"/>
    <row r="533" s="39" customFormat="1" ht="13.35" customHeight="1"/>
    <row r="534" s="39" customFormat="1" ht="13.35" customHeight="1"/>
    <row r="535" s="39" customFormat="1" ht="13.35" customHeight="1"/>
    <row r="536" s="39" customFormat="1" ht="13.35" customHeight="1"/>
    <row r="537" s="39" customFormat="1" ht="13.35" customHeight="1"/>
    <row r="538" s="39" customFormat="1" ht="13.35" customHeight="1"/>
    <row r="539" s="39" customFormat="1" ht="13.35" customHeight="1"/>
    <row r="540" s="39" customFormat="1" ht="13.35" customHeight="1"/>
    <row r="541" s="39" customFormat="1" ht="13.35" customHeight="1"/>
    <row r="542" s="39" customFormat="1" ht="13.35" customHeight="1"/>
    <row r="543" s="39" customFormat="1" ht="13.35" customHeight="1"/>
    <row r="544" s="39" customFormat="1" ht="13.35" customHeight="1"/>
    <row r="545" s="39" customFormat="1" ht="13.35" customHeight="1"/>
    <row r="546" s="39" customFormat="1" ht="13.35" customHeight="1"/>
    <row r="547" s="39" customFormat="1" ht="13.35" customHeight="1"/>
    <row r="548" s="39" customFormat="1" ht="13.35" customHeight="1"/>
    <row r="549" s="39" customFormat="1" ht="13.35" customHeight="1"/>
    <row r="550" s="39" customFormat="1" ht="13.35" customHeight="1"/>
    <row r="551" s="39" customFormat="1" ht="13.35" customHeight="1"/>
    <row r="552" s="39" customFormat="1" ht="13.35" customHeight="1"/>
    <row r="553" s="39" customFormat="1" ht="13.35" customHeight="1"/>
    <row r="554" s="39" customFormat="1" ht="13.35" customHeight="1"/>
    <row r="555" s="39" customFormat="1" ht="13.35" customHeight="1"/>
    <row r="556" s="39" customFormat="1" ht="13.35" customHeight="1"/>
    <row r="557" s="39" customFormat="1" ht="13.35" customHeight="1"/>
    <row r="558" s="39" customFormat="1" ht="13.35" customHeight="1"/>
    <row r="559" s="39" customFormat="1" ht="13.35" customHeight="1"/>
    <row r="560" s="39" customFormat="1" ht="13.35" customHeight="1"/>
    <row r="561" s="39" customFormat="1" ht="13.35" customHeight="1"/>
    <row r="562" s="39" customFormat="1" ht="13.35" customHeight="1"/>
    <row r="563" s="39" customFormat="1" ht="13.35" customHeight="1"/>
    <row r="564" s="39" customFormat="1" ht="13.35" customHeight="1"/>
    <row r="565" s="39" customFormat="1" ht="13.35" customHeight="1"/>
    <row r="566" s="39" customFormat="1" ht="13.35" customHeight="1"/>
    <row r="567" s="39" customFormat="1" ht="13.35" customHeight="1"/>
    <row r="568" s="39" customFormat="1" ht="13.35" customHeight="1"/>
    <row r="569" s="39" customFormat="1" ht="13.35" customHeight="1"/>
    <row r="570" s="39" customFormat="1" ht="13.35" customHeight="1"/>
    <row r="571" s="39" customFormat="1" ht="13.35" customHeight="1"/>
    <row r="572" s="39" customFormat="1" ht="13.35" customHeight="1"/>
    <row r="573" s="39" customFormat="1" ht="13.35" customHeight="1"/>
    <row r="574" s="39" customFormat="1" ht="13.35" customHeight="1"/>
    <row r="575" s="39" customFormat="1" ht="13.35" customHeight="1"/>
    <row r="576" s="39" customFormat="1" ht="13.35" customHeight="1"/>
    <row r="577" s="39" customFormat="1" ht="13.35" customHeight="1"/>
    <row r="578" s="39" customFormat="1" ht="13.35" customHeight="1"/>
    <row r="579" s="39" customFormat="1" ht="13.35" customHeight="1"/>
    <row r="580" s="39" customFormat="1" ht="13.35" customHeight="1"/>
    <row r="581" s="39" customFormat="1" ht="13.35" customHeight="1"/>
    <row r="582" s="39" customFormat="1" ht="13.35" customHeight="1"/>
    <row r="583" s="39" customFormat="1" ht="13.35" customHeight="1"/>
    <row r="584" s="39" customFormat="1" ht="13.35" customHeight="1"/>
    <row r="585" s="39" customFormat="1" ht="13.35" customHeight="1"/>
    <row r="586" s="39" customFormat="1" ht="13.35" customHeight="1"/>
    <row r="587" s="39" customFormat="1" ht="13.35" customHeight="1"/>
    <row r="588" s="39" customFormat="1" ht="13.35" customHeight="1"/>
    <row r="589" s="39" customFormat="1" ht="13.35" customHeight="1"/>
    <row r="590" s="39" customFormat="1" ht="13.35" customHeight="1"/>
    <row r="591" s="39" customFormat="1" ht="13.35" customHeight="1"/>
    <row r="592" s="39" customFormat="1" ht="13.35" customHeight="1"/>
    <row r="593" s="39" customFormat="1" ht="13.35" customHeight="1"/>
    <row r="594" s="39" customFormat="1" ht="13.35" customHeight="1"/>
    <row r="595" s="39" customFormat="1" ht="13.35" customHeight="1"/>
    <row r="596" s="39" customFormat="1" ht="13.35" customHeight="1"/>
    <row r="597" s="39" customFormat="1" ht="13.35" customHeight="1"/>
    <row r="598" s="39" customFormat="1" ht="13.35" customHeight="1"/>
    <row r="599" s="39" customFormat="1" ht="13.35" customHeight="1"/>
    <row r="600" s="39" customFormat="1" ht="13.35" customHeight="1"/>
    <row r="601" s="39" customFormat="1" ht="13.35" customHeight="1"/>
    <row r="602" s="39" customFormat="1" ht="13.35" customHeight="1"/>
    <row r="603" s="39" customFormat="1" ht="13.35" customHeight="1"/>
    <row r="604" s="39" customFormat="1" ht="13.35" customHeight="1"/>
    <row r="605" s="39" customFormat="1" ht="13.35" customHeight="1"/>
    <row r="606" s="39" customFormat="1" ht="13.35" customHeight="1"/>
    <row r="607" s="39" customFormat="1" ht="13.35" customHeight="1"/>
    <row r="608" s="39" customFormat="1" ht="13.35" customHeight="1"/>
    <row r="609" s="39" customFormat="1" ht="13.35" customHeight="1"/>
    <row r="610" s="39" customFormat="1" ht="13.35" customHeight="1"/>
    <row r="611" s="39" customFormat="1" ht="13.35" customHeight="1"/>
    <row r="612" s="39" customFormat="1" ht="13.35" customHeight="1"/>
    <row r="613" s="39" customFormat="1" ht="13.35" customHeight="1"/>
    <row r="614" s="39" customFormat="1" ht="13.35" customHeight="1"/>
    <row r="615" s="39" customFormat="1" ht="13.35" customHeight="1"/>
    <row r="616" s="39" customFormat="1" ht="13.35" customHeight="1"/>
    <row r="617" s="39" customFormat="1" ht="13.35" customHeight="1"/>
    <row r="618" s="39" customFormat="1" ht="13.35" customHeight="1"/>
    <row r="619" s="39" customFormat="1" ht="13.35" customHeight="1"/>
    <row r="620" s="39" customFormat="1" ht="13.35" customHeight="1"/>
    <row r="621" s="39" customFormat="1" ht="13.35" customHeight="1"/>
    <row r="622" s="39" customFormat="1" ht="13.35" customHeight="1"/>
    <row r="623" s="39" customFormat="1" ht="13.35" customHeight="1"/>
    <row r="624" s="39" customFormat="1" ht="13.35" customHeight="1"/>
    <row r="625" s="39" customFormat="1" ht="13.35" customHeight="1"/>
    <row r="626" s="39" customFormat="1" ht="13.35" customHeight="1"/>
    <row r="627" s="39" customFormat="1" ht="13.35" customHeight="1"/>
    <row r="628" s="39" customFormat="1" ht="13.35" customHeight="1"/>
    <row r="629" s="39" customFormat="1" ht="13.35" customHeight="1"/>
    <row r="630" s="39" customFormat="1" ht="13.35" customHeight="1"/>
    <row r="631" s="39" customFormat="1" ht="13.35" customHeight="1"/>
    <row r="632" s="39" customFormat="1" ht="13.35" customHeight="1"/>
    <row r="633" s="39" customFormat="1" ht="13.35" customHeight="1"/>
    <row r="634" s="39" customFormat="1" ht="13.35" customHeight="1"/>
    <row r="635" s="39" customFormat="1" ht="13.35" customHeight="1"/>
    <row r="636" s="39" customFormat="1" ht="13.35" customHeight="1"/>
    <row r="637" s="39" customFormat="1" ht="13.35" customHeight="1"/>
    <row r="638" s="39" customFormat="1" ht="13.35" customHeight="1"/>
    <row r="639" s="39" customFormat="1" ht="13.35" customHeight="1"/>
    <row r="640" s="39" customFormat="1" ht="13.35" customHeight="1"/>
    <row r="641" s="39" customFormat="1" ht="13.35" customHeight="1"/>
    <row r="642" s="39" customFormat="1" ht="13.35" customHeight="1"/>
    <row r="643" s="39" customFormat="1" ht="13.35" customHeight="1"/>
    <row r="644" s="39" customFormat="1" ht="13.35" customHeight="1"/>
    <row r="645" s="39" customFormat="1" ht="13.35" customHeight="1"/>
    <row r="646" s="39" customFormat="1" ht="13.35" customHeight="1"/>
    <row r="647" s="39" customFormat="1" ht="13.35" customHeight="1"/>
    <row r="648" s="39" customFormat="1" ht="13.35" customHeight="1"/>
    <row r="649" s="39" customFormat="1" ht="13.35" customHeight="1"/>
    <row r="650" s="39" customFormat="1" ht="13.35" customHeight="1"/>
    <row r="651" s="39" customFormat="1" ht="13.35" customHeight="1"/>
    <row r="652" s="39" customFormat="1" ht="13.35" customHeight="1"/>
    <row r="653" s="39" customFormat="1" ht="13.35" customHeight="1"/>
    <row r="654" s="39" customFormat="1" ht="13.35" customHeight="1"/>
    <row r="655" s="39" customFormat="1" ht="13.35" customHeight="1"/>
    <row r="656" s="39" customFormat="1" ht="13.35" customHeight="1"/>
    <row r="657" s="39" customFormat="1" ht="13.35" customHeight="1"/>
    <row r="658" s="39" customFormat="1" ht="13.35" customHeight="1"/>
    <row r="659" s="39" customFormat="1" ht="13.35" customHeight="1"/>
    <row r="660" s="39" customFormat="1" ht="13.35" customHeight="1"/>
    <row r="661" s="39" customFormat="1" ht="13.35" customHeight="1"/>
    <row r="662" s="39" customFormat="1" ht="13.35" customHeight="1"/>
    <row r="663" s="39" customFormat="1" ht="13.35" customHeight="1"/>
    <row r="664" s="39" customFormat="1" ht="13.35" customHeight="1"/>
    <row r="665" s="39" customFormat="1" ht="13.35" customHeight="1"/>
    <row r="666" s="39" customFormat="1" ht="13.35" customHeight="1"/>
    <row r="667" s="39" customFormat="1" ht="13.35" customHeight="1"/>
    <row r="668" s="39" customFormat="1" ht="13.35" customHeight="1"/>
    <row r="669" s="39" customFormat="1" ht="13.35" customHeight="1"/>
    <row r="670" s="39" customFormat="1" ht="13.35" customHeight="1"/>
    <row r="671" s="39" customFormat="1" ht="13.35" customHeight="1"/>
    <row r="672" s="39" customFormat="1" ht="13.35" customHeight="1"/>
    <row r="673" s="39" customFormat="1" ht="13.35" customHeight="1"/>
    <row r="674" s="39" customFormat="1" ht="13.35" customHeight="1"/>
    <row r="675" s="39" customFormat="1" ht="13.35" customHeight="1"/>
    <row r="676" s="39" customFormat="1" ht="13.35" customHeight="1"/>
    <row r="677" s="39" customFormat="1" ht="13.35" customHeight="1"/>
    <row r="678" s="39" customFormat="1" ht="13.35" customHeight="1"/>
    <row r="679" s="39" customFormat="1" ht="13.35" customHeight="1"/>
    <row r="680" s="39" customFormat="1" ht="13.35" customHeight="1"/>
    <row r="681" s="39" customFormat="1" ht="13.35" customHeight="1"/>
    <row r="682" s="39" customFormat="1" ht="13.35" customHeight="1"/>
    <row r="683" s="39" customFormat="1" ht="13.35" customHeight="1"/>
    <row r="684" s="39" customFormat="1" ht="13.35" customHeight="1"/>
    <row r="685" s="39" customFormat="1" ht="13.35" customHeight="1"/>
    <row r="686" s="39" customFormat="1" ht="13.35" customHeight="1"/>
    <row r="687" s="39" customFormat="1" ht="13.35" customHeight="1"/>
    <row r="688" s="39" customFormat="1" ht="13.35" customHeight="1"/>
    <row r="689" s="39" customFormat="1" ht="13.35" customHeight="1"/>
    <row r="690" s="39" customFormat="1" ht="13.35" customHeight="1"/>
    <row r="691" s="39" customFormat="1" ht="13.35" customHeight="1"/>
    <row r="692" s="39" customFormat="1" ht="13.35" customHeight="1"/>
    <row r="693" s="39" customFormat="1" ht="13.35" customHeight="1"/>
    <row r="694" s="39" customFormat="1" ht="13.35" customHeight="1"/>
    <row r="695" s="39" customFormat="1" ht="13.35" customHeight="1"/>
    <row r="696" s="39" customFormat="1" ht="13.35" customHeight="1"/>
    <row r="697" s="39" customFormat="1" ht="13.35" customHeight="1"/>
    <row r="698" s="39" customFormat="1" ht="13.35" customHeight="1"/>
    <row r="699" s="39" customFormat="1" ht="13.35" customHeight="1"/>
    <row r="700" s="39" customFormat="1" ht="13.35" customHeight="1"/>
    <row r="701" s="39" customFormat="1" ht="13.35" customHeight="1"/>
    <row r="702" s="39" customFormat="1" ht="13.35" customHeight="1"/>
    <row r="703" s="39" customFormat="1" ht="13.35" customHeight="1"/>
    <row r="704" s="39" customFormat="1" ht="13.35" customHeight="1"/>
    <row r="705" s="39" customFormat="1" ht="13.35" customHeight="1"/>
    <row r="706" s="39" customFormat="1" ht="13.35" customHeight="1"/>
    <row r="707" s="39" customFormat="1" ht="13.35" customHeight="1"/>
    <row r="708" s="39" customFormat="1" ht="13.35" customHeight="1"/>
    <row r="709" s="39" customFormat="1" ht="13.35" customHeight="1"/>
    <row r="710" s="39" customFormat="1" ht="13.35" customHeight="1"/>
    <row r="711" s="39" customFormat="1" ht="13.35" customHeight="1"/>
    <row r="712" s="39" customFormat="1" ht="13.35" customHeight="1"/>
    <row r="713" s="39" customFormat="1" ht="13.35" customHeight="1"/>
    <row r="714" s="39" customFormat="1" ht="13.35" customHeight="1"/>
    <row r="715" s="39" customFormat="1" ht="13.35" customHeight="1"/>
    <row r="716" s="39" customFormat="1" ht="13.35" customHeight="1"/>
    <row r="717" s="39" customFormat="1" ht="13.35" customHeight="1"/>
    <row r="718" s="39" customFormat="1" ht="13.35" customHeight="1"/>
    <row r="719" s="39" customFormat="1" ht="13.35" customHeight="1"/>
    <row r="720" s="39" customFormat="1" ht="13.35" customHeight="1"/>
    <row r="721" s="39" customFormat="1" ht="13.35" customHeight="1"/>
    <row r="722" s="39" customFormat="1" ht="13.35" customHeight="1"/>
    <row r="723" s="39" customFormat="1" ht="13.35" customHeight="1"/>
    <row r="724" s="39" customFormat="1" ht="13.35" customHeight="1"/>
    <row r="725" s="39" customFormat="1" ht="13.35" customHeight="1"/>
    <row r="726" s="39" customFormat="1" ht="13.35" customHeight="1"/>
    <row r="727" s="39" customFormat="1" ht="13.35" customHeight="1"/>
    <row r="728" s="39" customFormat="1" ht="13.35" customHeight="1"/>
    <row r="729" s="39" customFormat="1" ht="13.35" customHeight="1"/>
    <row r="730" s="39" customFormat="1" ht="13.35" customHeight="1"/>
    <row r="731" s="39" customFormat="1" ht="13.35" customHeight="1"/>
    <row r="732" s="39" customFormat="1" ht="13.35" customHeight="1"/>
    <row r="733" s="39" customFormat="1" ht="13.35" customHeight="1"/>
    <row r="734" s="39" customFormat="1" ht="13.35" customHeight="1"/>
    <row r="735" s="39" customFormat="1" ht="13.35" customHeight="1"/>
    <row r="736" s="39" customFormat="1" ht="13.35" customHeight="1"/>
    <row r="737" s="39" customFormat="1" ht="13.35" customHeight="1"/>
    <row r="738" s="39" customFormat="1" ht="13.35" customHeight="1"/>
    <row r="739" s="39" customFormat="1" ht="13.35" customHeight="1"/>
    <row r="740" s="39" customFormat="1" ht="13.35" customHeight="1"/>
    <row r="741" s="39" customFormat="1" ht="13.35" customHeight="1"/>
    <row r="742" s="39" customFormat="1" ht="13.35" customHeight="1"/>
    <row r="743" s="39" customFormat="1" ht="13.35" customHeight="1"/>
    <row r="744" s="39" customFormat="1" ht="13.35" customHeight="1"/>
    <row r="745" s="39" customFormat="1" ht="13.35" customHeight="1"/>
    <row r="746" s="39" customFormat="1" ht="13.35" customHeight="1"/>
    <row r="747" s="39" customFormat="1" ht="13.35" customHeight="1"/>
    <row r="748" s="39" customFormat="1" ht="13.35" customHeight="1"/>
    <row r="749" s="39" customFormat="1" ht="13.35" customHeight="1"/>
    <row r="750" s="39" customFormat="1" ht="13.35" customHeight="1"/>
    <row r="751" s="39" customFormat="1" ht="13.35" customHeight="1"/>
    <row r="752" s="39" customFormat="1" ht="13.35" customHeight="1"/>
    <row r="753" s="39" customFormat="1" ht="13.35" customHeight="1"/>
    <row r="754" s="39" customFormat="1" ht="13.35" customHeight="1"/>
    <row r="755" s="39" customFormat="1" ht="13.35" customHeight="1"/>
    <row r="756" s="39" customFormat="1" ht="13.35" customHeight="1"/>
    <row r="757" s="39" customFormat="1" ht="13.35" customHeight="1"/>
    <row r="758" s="39" customFormat="1" ht="13.35" customHeight="1"/>
    <row r="759" s="39" customFormat="1" ht="13.35" customHeight="1"/>
    <row r="760" s="39" customFormat="1" ht="13.35" customHeight="1"/>
    <row r="761" s="39" customFormat="1" ht="13.35" customHeight="1"/>
    <row r="762" s="39" customFormat="1" ht="13.35" customHeight="1"/>
    <row r="763" s="39" customFormat="1" ht="13.35" customHeight="1"/>
    <row r="764" s="39" customFormat="1" ht="13.35" customHeight="1"/>
    <row r="765" s="39" customFormat="1" ht="13.35" customHeight="1"/>
    <row r="766" s="39" customFormat="1" ht="13.35" customHeight="1"/>
    <row r="767" s="39" customFormat="1" ht="13.35" customHeight="1"/>
    <row r="768" s="39" customFormat="1" ht="13.35" customHeight="1"/>
    <row r="769" s="39" customFormat="1" ht="13.35" customHeight="1"/>
    <row r="770" s="39" customFormat="1" ht="13.35" customHeight="1"/>
    <row r="771" s="39" customFormat="1" ht="13.35" customHeight="1"/>
    <row r="772" s="39" customFormat="1" ht="13.35" customHeight="1"/>
    <row r="773" s="39" customFormat="1" ht="13.35" customHeight="1"/>
    <row r="774" s="39" customFormat="1" ht="13.35" customHeight="1"/>
    <row r="775" s="39" customFormat="1" ht="13.35" customHeight="1"/>
    <row r="776" s="39" customFormat="1" ht="13.35" customHeight="1"/>
    <row r="777" s="39" customFormat="1" ht="13.35" customHeight="1"/>
    <row r="778" s="39" customFormat="1" ht="13.35" customHeight="1"/>
    <row r="779" s="39" customFormat="1" ht="13.35" customHeight="1"/>
    <row r="780" s="39" customFormat="1" ht="13.35" customHeight="1"/>
    <row r="781" s="39" customFormat="1" ht="13.35" customHeight="1"/>
    <row r="782" s="39" customFormat="1" ht="13.35" customHeight="1"/>
    <row r="783" s="39" customFormat="1" ht="13.35" customHeight="1"/>
    <row r="784" s="39" customFormat="1" ht="13.35" customHeight="1"/>
    <row r="785" s="39" customFormat="1" ht="13.35" customHeight="1"/>
    <row r="786" s="39" customFormat="1" ht="13.35" customHeight="1"/>
    <row r="787" s="39" customFormat="1" ht="13.35" customHeight="1"/>
    <row r="788" s="39" customFormat="1" ht="13.35" customHeight="1"/>
    <row r="789" s="39" customFormat="1" ht="13.35" customHeight="1"/>
    <row r="790" s="39" customFormat="1" ht="13.35" customHeight="1"/>
    <row r="791" s="39" customFormat="1" ht="13.35" customHeight="1"/>
    <row r="792" s="39" customFormat="1" ht="13.35" customHeight="1"/>
    <row r="793" s="39" customFormat="1" ht="13.35" customHeight="1"/>
    <row r="794" s="39" customFormat="1" ht="13.35" customHeight="1"/>
    <row r="795" s="39" customFormat="1" ht="13.35" customHeight="1"/>
    <row r="796" s="39" customFormat="1" ht="13.35" customHeight="1"/>
    <row r="797" s="39" customFormat="1" ht="13.35" customHeight="1"/>
    <row r="798" s="39" customFormat="1" ht="13.35" customHeight="1"/>
    <row r="799" s="39" customFormat="1" ht="13.35" customHeight="1"/>
    <row r="800" s="39" customFormat="1" ht="13.35" customHeight="1"/>
    <row r="801" s="39" customFormat="1" ht="13.35" customHeight="1"/>
    <row r="802" s="39" customFormat="1" ht="13.35" customHeight="1"/>
    <row r="803" s="39" customFormat="1" ht="13.35" customHeight="1"/>
    <row r="804" s="39" customFormat="1" ht="13.35" customHeight="1"/>
    <row r="805" s="39" customFormat="1" ht="13.35" customHeight="1"/>
    <row r="806" s="39" customFormat="1" ht="13.35" customHeight="1"/>
    <row r="807" s="39" customFormat="1" ht="13.35" customHeight="1"/>
    <row r="808" s="39" customFormat="1" ht="13.35" customHeight="1"/>
    <row r="809" s="39" customFormat="1" ht="13.35" customHeight="1"/>
    <row r="810" s="39" customFormat="1" ht="13.35" customHeight="1"/>
    <row r="811" s="39" customFormat="1" ht="13.35" customHeight="1"/>
    <row r="812" s="39" customFormat="1" ht="13.35" customHeight="1"/>
    <row r="813" s="39" customFormat="1" ht="13.35" customHeight="1"/>
    <row r="814" s="39" customFormat="1" ht="13.35" customHeight="1"/>
    <row r="815" s="39" customFormat="1" ht="13.35" customHeight="1"/>
    <row r="816" s="39" customFormat="1" ht="13.35" customHeight="1"/>
    <row r="817" s="39" customFormat="1" ht="13.35" customHeight="1"/>
    <row r="818" s="39" customFormat="1" ht="13.35" customHeight="1"/>
    <row r="819" s="39" customFormat="1" ht="13.35" customHeight="1"/>
    <row r="820" s="39" customFormat="1" ht="13.35" customHeight="1"/>
    <row r="821" s="39" customFormat="1" ht="13.35" customHeight="1"/>
    <row r="822" s="39" customFormat="1" ht="13.35" customHeight="1"/>
    <row r="823" s="39" customFormat="1" ht="13.35" customHeight="1"/>
    <row r="824" s="39" customFormat="1" ht="13.35" customHeight="1"/>
    <row r="825" s="39" customFormat="1" ht="13.35" customHeight="1"/>
    <row r="826" s="39" customFormat="1" ht="13.35" customHeight="1"/>
    <row r="827" s="39" customFormat="1" ht="13.35" customHeight="1"/>
    <row r="828" s="39" customFormat="1" ht="13.35" customHeight="1"/>
    <row r="829" s="39" customFormat="1" ht="13.35" customHeight="1"/>
    <row r="830" s="39" customFormat="1" ht="13.35" customHeight="1"/>
    <row r="831" s="39" customFormat="1" ht="13.35" customHeight="1"/>
    <row r="832" s="39" customFormat="1" ht="13.35" customHeight="1"/>
    <row r="833" s="39" customFormat="1" ht="13.35" customHeight="1"/>
    <row r="834" s="39" customFormat="1" ht="13.35" customHeight="1"/>
    <row r="835" s="39" customFormat="1" ht="13.35" customHeight="1"/>
    <row r="836" s="39" customFormat="1" ht="13.35" customHeight="1"/>
    <row r="837" s="39" customFormat="1" ht="13.35" customHeight="1"/>
    <row r="838" s="39" customFormat="1" ht="13.35" customHeight="1"/>
    <row r="839" s="39" customFormat="1" ht="13.35" customHeight="1"/>
    <row r="840" s="39" customFormat="1" ht="13.35" customHeight="1"/>
    <row r="841" s="39" customFormat="1" ht="13.35" customHeight="1"/>
    <row r="842" s="39" customFormat="1" ht="13.35" customHeight="1"/>
    <row r="843" s="39" customFormat="1" ht="13.35" customHeight="1"/>
    <row r="844" s="39" customFormat="1" ht="13.35" customHeight="1"/>
    <row r="845" s="39" customFormat="1" ht="13.35" customHeight="1"/>
    <row r="846" s="39" customFormat="1" ht="13.35" customHeight="1"/>
    <row r="847" s="39" customFormat="1" ht="13.35" customHeight="1"/>
    <row r="848" s="39" customFormat="1" ht="13.35" customHeight="1"/>
    <row r="849" s="39" customFormat="1" ht="13.35" customHeight="1"/>
    <row r="850" s="39" customFormat="1" ht="13.35" customHeight="1"/>
    <row r="851" s="39" customFormat="1" ht="13.35" customHeight="1"/>
    <row r="852" s="39" customFormat="1" ht="13.35" customHeight="1"/>
    <row r="853" s="39" customFormat="1" ht="13.35" customHeight="1"/>
    <row r="854" s="39" customFormat="1" ht="13.35" customHeight="1"/>
    <row r="855" s="39" customFormat="1" ht="13.35" customHeight="1"/>
    <row r="856" s="39" customFormat="1" ht="13.35" customHeight="1"/>
    <row r="857" s="39" customFormat="1" ht="13.35" customHeight="1"/>
    <row r="858" s="39" customFormat="1" ht="13.35" customHeight="1"/>
    <row r="859" s="39" customFormat="1" ht="13.35" customHeight="1"/>
    <row r="860" s="39" customFormat="1" ht="13.35" customHeight="1"/>
    <row r="861" s="39" customFormat="1" ht="13.35" customHeight="1"/>
    <row r="862" s="39" customFormat="1" ht="13.35" customHeight="1"/>
    <row r="863" s="39" customFormat="1" ht="13.35" customHeight="1"/>
    <row r="864" s="39" customFormat="1" ht="13.35" customHeight="1"/>
    <row r="865" s="39" customFormat="1" ht="13.35" customHeight="1"/>
    <row r="866" s="39" customFormat="1" ht="13.35" customHeight="1"/>
    <row r="867" s="39" customFormat="1" ht="13.35" customHeight="1"/>
    <row r="868" s="39" customFormat="1" ht="13.35" customHeight="1"/>
    <row r="869" s="39" customFormat="1" ht="13.35" customHeight="1"/>
    <row r="870" s="39" customFormat="1" ht="13.35" customHeight="1"/>
    <row r="871" s="39" customFormat="1" ht="13.35" customHeight="1"/>
    <row r="872" s="39" customFormat="1" ht="13.35" customHeight="1"/>
    <row r="873" s="39" customFormat="1" ht="13.35" customHeight="1"/>
    <row r="874" s="39" customFormat="1" ht="13.35" customHeight="1"/>
    <row r="875" s="39" customFormat="1" ht="13.35" customHeight="1"/>
    <row r="876" s="39" customFormat="1" ht="13.35" customHeight="1"/>
    <row r="877" s="39" customFormat="1" ht="13.35" customHeight="1"/>
    <row r="878" s="39" customFormat="1" ht="13.35" customHeight="1"/>
    <row r="879" s="39" customFormat="1" ht="13.35" customHeight="1"/>
    <row r="880" s="39" customFormat="1" ht="13.35" customHeight="1"/>
    <row r="881" s="39" customFormat="1" ht="13.35" customHeight="1"/>
    <row r="882" s="39" customFormat="1" ht="13.35" customHeight="1"/>
    <row r="883" s="39" customFormat="1" ht="13.35" customHeight="1"/>
    <row r="884" s="39" customFormat="1" ht="13.35" customHeight="1"/>
    <row r="885" s="39" customFormat="1" ht="13.35" customHeight="1"/>
    <row r="886" s="39" customFormat="1" ht="13.35" customHeight="1"/>
    <row r="887" s="39" customFormat="1" ht="13.35" customHeight="1"/>
    <row r="888" s="39" customFormat="1" ht="13.35" customHeight="1"/>
    <row r="889" s="39" customFormat="1" ht="13.35" customHeight="1"/>
    <row r="890" s="39" customFormat="1" ht="13.35" customHeight="1"/>
    <row r="891" s="39" customFormat="1" ht="13.35" customHeight="1"/>
    <row r="892" s="39" customFormat="1" ht="13.35" customHeight="1"/>
    <row r="893" s="39" customFormat="1" ht="13.35" customHeight="1"/>
    <row r="894" s="39" customFormat="1" ht="13.35" customHeight="1"/>
    <row r="895" s="39" customFormat="1" ht="13.35" customHeight="1"/>
    <row r="896" s="39" customFormat="1" ht="13.35" customHeight="1"/>
    <row r="897" s="39" customFormat="1" ht="13.35" customHeight="1"/>
    <row r="898" s="39" customFormat="1" ht="13.35" customHeight="1"/>
    <row r="899" s="39" customFormat="1" ht="13.35" customHeight="1"/>
    <row r="900" s="39" customFormat="1" ht="13.35" customHeight="1"/>
    <row r="901" s="39" customFormat="1" ht="13.35" customHeight="1"/>
    <row r="902" s="39" customFormat="1" ht="13.35" customHeight="1"/>
    <row r="903" s="39" customFormat="1" ht="13.35" customHeight="1"/>
    <row r="904" s="39" customFormat="1" ht="13.35" customHeight="1"/>
    <row r="905" s="39" customFormat="1" ht="13.35" customHeight="1"/>
    <row r="906" s="39" customFormat="1" ht="13.35" customHeight="1"/>
    <row r="907" s="39" customFormat="1" ht="13.35" customHeight="1"/>
    <row r="908" s="39" customFormat="1" ht="13.35" customHeight="1"/>
    <row r="909" s="39" customFormat="1" ht="13.35" customHeight="1"/>
    <row r="910" s="39" customFormat="1" ht="13.35" customHeight="1"/>
    <row r="911" s="39" customFormat="1" ht="13.35" customHeight="1"/>
    <row r="912" s="39" customFormat="1" ht="13.35" customHeight="1"/>
    <row r="913" s="39" customFormat="1" ht="13.35" customHeight="1"/>
    <row r="914" s="39" customFormat="1" ht="13.35" customHeight="1"/>
    <row r="915" s="39" customFormat="1" ht="13.35" customHeight="1"/>
    <row r="916" s="39" customFormat="1" ht="13.35" customHeight="1"/>
    <row r="917" s="39" customFormat="1" ht="13.35" customHeight="1"/>
    <row r="918" s="39" customFormat="1" ht="13.35" customHeight="1"/>
    <row r="919" s="39" customFormat="1" ht="13.35" customHeight="1"/>
    <row r="920" s="39" customFormat="1" ht="13.35" customHeight="1"/>
    <row r="921" s="39" customFormat="1" ht="13.35" customHeight="1"/>
    <row r="922" s="39" customFormat="1" ht="13.35" customHeight="1"/>
    <row r="923" s="39" customFormat="1" ht="13.35" customHeight="1"/>
    <row r="924" s="39" customFormat="1" ht="13.35" customHeight="1"/>
    <row r="925" s="39" customFormat="1" ht="13.35" customHeight="1"/>
    <row r="926" s="39" customFormat="1" ht="13.35" customHeight="1"/>
    <row r="927" s="39" customFormat="1" ht="13.35" customHeight="1"/>
    <row r="928" s="39" customFormat="1" ht="13.35" customHeight="1"/>
    <row r="929" s="39" customFormat="1" ht="13.35" customHeight="1"/>
    <row r="930" s="39" customFormat="1" ht="13.35" customHeight="1"/>
    <row r="931" s="39" customFormat="1" ht="13.35" customHeight="1"/>
    <row r="932" s="39" customFormat="1" ht="13.35" customHeight="1"/>
    <row r="933" s="39" customFormat="1" ht="13.35" customHeight="1"/>
    <row r="934" s="39" customFormat="1" ht="13.35" customHeight="1"/>
    <row r="935" s="39" customFormat="1" ht="13.35" customHeight="1"/>
    <row r="936" s="39" customFormat="1" ht="13.35" customHeight="1"/>
    <row r="937" s="39" customFormat="1" ht="13.35" customHeight="1"/>
    <row r="938" s="39" customFormat="1" ht="13.35" customHeight="1"/>
    <row r="939" s="39" customFormat="1" ht="13.35" customHeight="1"/>
    <row r="940" s="39" customFormat="1" ht="13.35" customHeight="1"/>
    <row r="941" s="39" customFormat="1" ht="13.35" customHeight="1"/>
    <row r="942" s="39" customFormat="1" ht="13.35" customHeight="1"/>
    <row r="943" s="39" customFormat="1" ht="13.35" customHeight="1"/>
    <row r="944" s="39" customFormat="1" ht="13.35" customHeight="1"/>
    <row r="945" s="39" customFormat="1" ht="13.35" customHeight="1"/>
    <row r="946" s="39" customFormat="1" ht="13.35" customHeight="1"/>
    <row r="947" s="39" customFormat="1" ht="13.35" customHeight="1"/>
    <row r="948" s="39" customFormat="1" ht="13.35" customHeight="1"/>
    <row r="949" s="39" customFormat="1" ht="13.35" customHeight="1"/>
    <row r="950" s="39" customFormat="1" ht="13.35" customHeight="1"/>
    <row r="951" s="39" customFormat="1" ht="13.35" customHeight="1"/>
    <row r="952" s="39" customFormat="1" ht="13.35" customHeight="1"/>
    <row r="953" s="39" customFormat="1" ht="13.35" customHeight="1"/>
    <row r="954" s="39" customFormat="1" ht="13.35" customHeight="1"/>
    <row r="955" s="39" customFormat="1" ht="13.35" customHeight="1"/>
    <row r="956" s="39" customFormat="1" ht="13.35" customHeight="1"/>
    <row r="957" s="39" customFormat="1" ht="13.35" customHeight="1"/>
    <row r="958" s="39" customFormat="1" ht="13.35" customHeight="1"/>
    <row r="959" s="39" customFormat="1" ht="13.35" customHeight="1"/>
    <row r="960" s="39" customFormat="1" ht="13.35" customHeight="1"/>
    <row r="961" s="39" customFormat="1" ht="13.35" customHeight="1"/>
    <row r="962" s="39" customFormat="1" ht="13.35" customHeight="1"/>
    <row r="963" s="39" customFormat="1" ht="13.35" customHeight="1"/>
    <row r="964" s="39" customFormat="1" ht="13.35" customHeight="1"/>
    <row r="965" s="39" customFormat="1" ht="13.35" customHeight="1"/>
    <row r="966" s="39" customFormat="1" ht="13.35" customHeight="1"/>
    <row r="967" s="39" customFormat="1" ht="13.35" customHeight="1"/>
    <row r="968" s="39" customFormat="1" ht="13.35" customHeight="1"/>
    <row r="969" s="39" customFormat="1" ht="13.35" customHeight="1"/>
    <row r="970" s="39" customFormat="1" ht="13.35" customHeight="1"/>
    <row r="971" s="39" customFormat="1" ht="13.35" customHeight="1"/>
    <row r="972" s="39" customFormat="1" ht="13.35" customHeight="1"/>
    <row r="973" s="39" customFormat="1" ht="13.35" customHeight="1"/>
    <row r="974" s="39" customFormat="1" ht="13.35" customHeight="1"/>
    <row r="975" s="39" customFormat="1" ht="13.35" customHeight="1"/>
    <row r="976" s="39" customFormat="1" ht="13.35" customHeight="1"/>
    <row r="977" s="39" customFormat="1" ht="13.35" customHeight="1"/>
    <row r="978" s="39" customFormat="1" ht="13.35" customHeight="1"/>
    <row r="979" s="39" customFormat="1" ht="13.35" customHeight="1"/>
    <row r="980" s="39" customFormat="1" ht="13.35" customHeight="1"/>
    <row r="981" s="39" customFormat="1" ht="13.35" customHeight="1"/>
    <row r="982" s="39" customFormat="1" ht="13.35" customHeight="1"/>
    <row r="983" s="39" customFormat="1" ht="13.35" customHeight="1"/>
    <row r="984" s="39" customFormat="1" ht="13.35" customHeight="1"/>
    <row r="985" s="39" customFormat="1" ht="13.35" customHeight="1"/>
    <row r="986" s="39" customFormat="1" ht="13.35" customHeight="1"/>
    <row r="987" s="39" customFormat="1" ht="13.35" customHeight="1"/>
    <row r="988" s="39" customFormat="1" ht="13.35" customHeight="1"/>
    <row r="989" s="39" customFormat="1" ht="13.35" customHeight="1"/>
    <row r="990" s="39" customFormat="1" ht="13.35" customHeight="1"/>
    <row r="991" s="39" customFormat="1" ht="13.35" customHeight="1"/>
    <row r="992" s="39" customFormat="1" ht="13.35" customHeight="1"/>
    <row r="993" s="39" customFormat="1" ht="13.35" customHeight="1"/>
    <row r="994" s="39" customFormat="1" ht="13.35" customHeight="1"/>
    <row r="995" s="39" customFormat="1" ht="13.35" customHeight="1"/>
    <row r="996" s="39" customFormat="1" ht="13.35" customHeight="1"/>
    <row r="997" s="39" customFormat="1" ht="13.35" customHeight="1"/>
    <row r="998" s="39" customFormat="1" ht="13.35" customHeight="1"/>
    <row r="999" s="39" customFormat="1" ht="13.35" customHeight="1"/>
    <row r="1000" s="39" customFormat="1" ht="13.35" customHeight="1"/>
    <row r="1001" s="39" customFormat="1" ht="13.35" customHeight="1"/>
    <row r="1002" s="39" customFormat="1" ht="13.35" customHeight="1"/>
    <row r="1003" s="39" customFormat="1" ht="13.35" customHeight="1"/>
    <row r="1004" s="39" customFormat="1" ht="13.35" customHeight="1"/>
    <row r="1005" s="39" customFormat="1" ht="13.35" customHeight="1"/>
    <row r="1006" s="39" customFormat="1" ht="13.35" customHeight="1"/>
    <row r="1007" s="39" customFormat="1" ht="13.35" customHeight="1"/>
    <row r="1008" s="39" customFormat="1" ht="13.35" customHeight="1"/>
    <row r="1009" s="39" customFormat="1" ht="13.35" customHeight="1"/>
    <row r="1010" s="39" customFormat="1" ht="13.35" customHeight="1"/>
    <row r="1011" s="39" customFormat="1" ht="13.35" customHeight="1"/>
    <row r="1012" s="39" customFormat="1" ht="13.35" customHeight="1"/>
    <row r="1013" s="39" customFormat="1" ht="13.35" customHeight="1"/>
    <row r="1014" s="39" customFormat="1" ht="13.35" customHeight="1"/>
    <row r="1015" s="39" customFormat="1" ht="13.35" customHeight="1"/>
    <row r="1016" s="39" customFormat="1" ht="13.35" customHeight="1"/>
    <row r="1017" s="39" customFormat="1" ht="13.35" customHeight="1"/>
    <row r="1018" s="39" customFormat="1" ht="13.35" customHeight="1"/>
    <row r="1019" s="39" customFormat="1" ht="13.35" customHeight="1"/>
    <row r="1020" s="39" customFormat="1" ht="13.35" customHeight="1"/>
    <row r="1021" s="39" customFormat="1" ht="13.35" customHeight="1"/>
    <row r="1022" s="39" customFormat="1" ht="13.35" customHeight="1"/>
    <row r="1023" s="39" customFormat="1" ht="13.35" customHeight="1"/>
    <row r="1024" s="39" customFormat="1" ht="13.35" customHeight="1"/>
    <row r="1025" s="39" customFormat="1" ht="13.35" customHeight="1"/>
    <row r="1026" s="39" customFormat="1" ht="13.35" customHeight="1"/>
    <row r="1027" s="39" customFormat="1" ht="13.35" customHeight="1"/>
    <row r="1028" s="39" customFormat="1" ht="13.35" customHeight="1"/>
    <row r="1029" s="39" customFormat="1" ht="13.35" customHeight="1"/>
    <row r="1030" s="39" customFormat="1" ht="13.35" customHeight="1"/>
    <row r="1031" s="39" customFormat="1" ht="13.35" customHeight="1"/>
    <row r="1032" s="39" customFormat="1" ht="13.35" customHeight="1"/>
    <row r="1033" s="39" customFormat="1" ht="13.35" customHeight="1"/>
    <row r="1034" s="39" customFormat="1" ht="13.35" customHeight="1"/>
    <row r="1035" s="39" customFormat="1" ht="13.35" customHeight="1"/>
    <row r="1036" s="39" customFormat="1" ht="13.35" customHeight="1"/>
    <row r="1037" s="39" customFormat="1" ht="13.35" customHeight="1"/>
    <row r="1038" s="39" customFormat="1" ht="13.35" customHeight="1"/>
    <row r="1039" s="39" customFormat="1" ht="13.35" customHeight="1"/>
    <row r="1040" s="39" customFormat="1" ht="13.35" customHeight="1"/>
    <row r="1041" s="39" customFormat="1" ht="13.35" customHeight="1"/>
    <row r="1042" s="39" customFormat="1" ht="13.35" customHeight="1"/>
    <row r="1043" s="39" customFormat="1" ht="13.35" customHeight="1"/>
    <row r="1044" s="39" customFormat="1" ht="13.35" customHeight="1"/>
    <row r="1045" s="39" customFormat="1" ht="13.35" customHeight="1"/>
    <row r="1046" s="39" customFormat="1" ht="13.35" customHeight="1"/>
    <row r="1047" s="39" customFormat="1" ht="13.35" customHeight="1"/>
    <row r="1048" s="39" customFormat="1" ht="13.35" customHeight="1"/>
    <row r="1049" s="39" customFormat="1" ht="13.35" customHeight="1"/>
    <row r="1050" s="39" customFormat="1" ht="13.35" customHeight="1"/>
    <row r="1051" s="39" customFormat="1" ht="13.35" customHeight="1"/>
    <row r="1052" s="39" customFormat="1" ht="13.35" customHeight="1"/>
    <row r="1053" s="39" customFormat="1" ht="13.35" customHeight="1"/>
    <row r="1054" s="39" customFormat="1" ht="13.35" customHeight="1"/>
    <row r="1055" s="39" customFormat="1" ht="13.35" customHeight="1"/>
    <row r="1056" s="39" customFormat="1" ht="13.35" customHeight="1"/>
    <row r="1057" s="39" customFormat="1" ht="13.35" customHeight="1"/>
    <row r="1058" s="39" customFormat="1" ht="13.35" customHeight="1"/>
    <row r="1059" s="39" customFormat="1" ht="13.35" customHeight="1"/>
    <row r="1060" s="39" customFormat="1" ht="13.35" customHeight="1"/>
    <row r="1061" s="39" customFormat="1" ht="13.35" customHeight="1"/>
    <row r="1062" s="39" customFormat="1" ht="13.35" customHeight="1"/>
    <row r="1063" s="39" customFormat="1" ht="13.35" customHeight="1"/>
    <row r="1064" s="39" customFormat="1" ht="13.35" customHeight="1"/>
    <row r="1065" s="39" customFormat="1" ht="13.35" customHeight="1"/>
    <row r="1066" s="39" customFormat="1" ht="13.35" customHeight="1"/>
    <row r="1067" s="39" customFormat="1" ht="13.35" customHeight="1"/>
    <row r="1068" s="39" customFormat="1" ht="13.35" customHeight="1"/>
    <row r="1069" s="39" customFormat="1" ht="13.35" customHeight="1"/>
    <row r="1070" s="39" customFormat="1" ht="13.35" customHeight="1"/>
    <row r="1071" s="39" customFormat="1" ht="13.35" customHeight="1"/>
    <row r="1072" s="39" customFormat="1" ht="13.35" customHeight="1"/>
    <row r="1073" s="39" customFormat="1" ht="13.35" customHeight="1"/>
    <row r="1074" s="39" customFormat="1" ht="13.35" customHeight="1"/>
    <row r="1075" s="39" customFormat="1" ht="13.35" customHeight="1"/>
    <row r="1076" s="39" customFormat="1" ht="13.35" customHeight="1"/>
    <row r="1077" s="39" customFormat="1" ht="13.35" customHeight="1"/>
    <row r="1078" s="39" customFormat="1" ht="13.35" customHeight="1"/>
    <row r="1079" s="39" customFormat="1" ht="13.35" customHeight="1"/>
    <row r="1080" s="39" customFormat="1" ht="13.35" customHeight="1"/>
    <row r="1081" s="39" customFormat="1" ht="13.35" customHeight="1"/>
    <row r="1082" s="39" customFormat="1" ht="13.35" customHeight="1"/>
    <row r="1083" s="39" customFormat="1" ht="13.35" customHeight="1"/>
    <row r="1084" s="39" customFormat="1" ht="13.35" customHeight="1"/>
    <row r="1085" s="39" customFormat="1" ht="13.35" customHeight="1"/>
    <row r="1086" s="39" customFormat="1" ht="13.35" customHeight="1"/>
    <row r="1087" s="39" customFormat="1" ht="13.35" customHeight="1"/>
    <row r="1088" s="39" customFormat="1" ht="13.35" customHeight="1"/>
    <row r="1089" s="39" customFormat="1" ht="13.35" customHeight="1"/>
    <row r="1090" s="39" customFormat="1" ht="13.35" customHeight="1"/>
    <row r="1091" s="39" customFormat="1" ht="13.35" customHeight="1"/>
    <row r="1092" s="39" customFormat="1" ht="13.35" customHeight="1"/>
    <row r="1093" s="39" customFormat="1" ht="13.35" customHeight="1"/>
    <row r="1094" s="39" customFormat="1" ht="13.35" customHeight="1"/>
    <row r="1095" s="39" customFormat="1" ht="13.35" customHeight="1"/>
    <row r="1096" s="39" customFormat="1" ht="13.35" customHeight="1"/>
    <row r="1097" s="39" customFormat="1" ht="13.35" customHeight="1"/>
    <row r="1098" s="39" customFormat="1" ht="13.35" customHeight="1"/>
    <row r="1099" s="39" customFormat="1" ht="13.35" customHeight="1"/>
    <row r="1100" s="39" customFormat="1" ht="13.35" customHeight="1"/>
    <row r="1101" s="39" customFormat="1" ht="13.35" customHeight="1"/>
    <row r="1102" s="39" customFormat="1" ht="13.35" customHeight="1"/>
    <row r="1103" s="39" customFormat="1" ht="13.35" customHeight="1"/>
    <row r="1104" s="39" customFormat="1" ht="13.35" customHeight="1"/>
    <row r="1105" s="39" customFormat="1" ht="13.35" customHeight="1"/>
    <row r="1106" s="39" customFormat="1" ht="13.35" customHeight="1"/>
    <row r="1107" s="39" customFormat="1" ht="13.35" customHeight="1"/>
    <row r="1108" s="39" customFormat="1" ht="13.35" customHeight="1"/>
    <row r="1109" s="39" customFormat="1" ht="13.35" customHeight="1"/>
    <row r="1110" s="39" customFormat="1" ht="13.35" customHeight="1"/>
    <row r="1111" s="39" customFormat="1" ht="13.35" customHeight="1"/>
    <row r="1112" s="39" customFormat="1" ht="13.35" customHeight="1"/>
    <row r="1113" s="39" customFormat="1" ht="13.35" customHeight="1"/>
    <row r="1114" s="39" customFormat="1" ht="13.35" customHeight="1"/>
    <row r="1115" s="39" customFormat="1" ht="13.35" customHeight="1"/>
    <row r="1116" s="39" customFormat="1" ht="13.35" customHeight="1"/>
    <row r="1117" s="39" customFormat="1" ht="13.35" customHeight="1"/>
    <row r="1118" s="39" customFormat="1" ht="13.35" customHeight="1"/>
    <row r="1119" s="39" customFormat="1" ht="13.35" customHeight="1"/>
    <row r="1120" s="39" customFormat="1" ht="13.35" customHeight="1"/>
    <row r="1121" s="39" customFormat="1" ht="13.35" customHeight="1"/>
    <row r="1122" s="39" customFormat="1" ht="13.35" customHeight="1"/>
    <row r="1123" s="39" customFormat="1" ht="13.35" customHeight="1"/>
    <row r="1124" s="39" customFormat="1" ht="13.35" customHeight="1"/>
    <row r="1125" s="39" customFormat="1" ht="13.35" customHeight="1"/>
    <row r="1126" s="39" customFormat="1" ht="13.35" customHeight="1"/>
    <row r="1127" s="39" customFormat="1" ht="13.35" customHeight="1"/>
    <row r="1128" s="39" customFormat="1" ht="13.35" customHeight="1"/>
    <row r="1129" s="39" customFormat="1" ht="13.35" customHeight="1"/>
    <row r="1130" s="39" customFormat="1" ht="13.35" customHeight="1"/>
    <row r="1131" s="39" customFormat="1" ht="13.35" customHeight="1"/>
    <row r="1132" s="39" customFormat="1" ht="13.35" customHeight="1"/>
    <row r="1133" s="39" customFormat="1" ht="13.35" customHeight="1"/>
    <row r="1134" s="39" customFormat="1" ht="13.35" customHeight="1"/>
    <row r="1135" s="39" customFormat="1" ht="13.35" customHeight="1"/>
    <row r="1136" s="39" customFormat="1" ht="13.35" customHeight="1"/>
    <row r="1137" s="39" customFormat="1" ht="13.35" customHeight="1"/>
    <row r="1138" s="39" customFormat="1" ht="13.35" customHeight="1"/>
    <row r="1139" s="39" customFormat="1" ht="13.35" customHeight="1"/>
    <row r="1140" s="39" customFormat="1" ht="13.35" customHeight="1"/>
    <row r="1141" s="39" customFormat="1" ht="13.35" customHeight="1"/>
    <row r="1142" s="39" customFormat="1" ht="13.35" customHeight="1"/>
    <row r="1143" s="39" customFormat="1" ht="13.35" customHeight="1"/>
    <row r="1144" s="39" customFormat="1" ht="13.35" customHeight="1"/>
    <row r="1145" s="39" customFormat="1" ht="13.35" customHeight="1"/>
    <row r="1146" s="39" customFormat="1" ht="13.35" customHeight="1"/>
    <row r="1147" s="39" customFormat="1" ht="13.35" customHeight="1"/>
    <row r="1148" s="39" customFormat="1" ht="13.35" customHeight="1"/>
    <row r="1149" s="39" customFormat="1" ht="13.35" customHeight="1"/>
    <row r="1150" s="39" customFormat="1" ht="13.35" customHeight="1"/>
    <row r="1151" s="39" customFormat="1" ht="13.35" customHeight="1"/>
    <row r="1152" s="39" customFormat="1" ht="13.35" customHeight="1"/>
    <row r="1153" s="39" customFormat="1" ht="13.35" customHeight="1"/>
    <row r="1154" s="39" customFormat="1" ht="13.35" customHeight="1"/>
    <row r="1155" s="39" customFormat="1" ht="13.35" customHeight="1"/>
    <row r="1156" s="39" customFormat="1" ht="13.35" customHeight="1"/>
    <row r="1157" s="39" customFormat="1" ht="13.35" customHeight="1"/>
    <row r="1158" s="39" customFormat="1" ht="13.35" customHeight="1"/>
    <row r="1159" s="39" customFormat="1" ht="13.35" customHeight="1"/>
    <row r="1160" s="39" customFormat="1" ht="13.35" customHeight="1"/>
    <row r="1161" s="39" customFormat="1" ht="13.35" customHeight="1"/>
    <row r="1162" s="39" customFormat="1" ht="13.35" customHeight="1"/>
    <row r="1163" s="39" customFormat="1" ht="13.35" customHeight="1"/>
    <row r="1164" s="39" customFormat="1" ht="13.35" customHeight="1"/>
    <row r="1165" s="39" customFormat="1" ht="13.35" customHeight="1"/>
    <row r="1166" s="39" customFormat="1" ht="13.35" customHeight="1"/>
    <row r="1167" s="39" customFormat="1" ht="13.35" customHeight="1"/>
    <row r="1168" s="39" customFormat="1" ht="13.35" customHeight="1"/>
    <row r="1169" s="39" customFormat="1" ht="13.35" customHeight="1"/>
    <row r="1170" s="39" customFormat="1" ht="13.35" customHeight="1"/>
    <row r="1171" s="39" customFormat="1" ht="13.35" customHeight="1"/>
    <row r="1172" s="39" customFormat="1" ht="13.35" customHeight="1"/>
    <row r="1173" s="39" customFormat="1" ht="13.35" customHeight="1"/>
    <row r="1174" s="39" customFormat="1" ht="13.35" customHeight="1"/>
    <row r="1175" s="39" customFormat="1" ht="13.35" customHeight="1"/>
    <row r="1176" s="39" customFormat="1" ht="13.35" customHeight="1"/>
    <row r="1177" s="39" customFormat="1" ht="13.35" customHeight="1"/>
    <row r="1178" s="39" customFormat="1" ht="13.35" customHeight="1"/>
    <row r="1179" s="39" customFormat="1" ht="13.35" customHeight="1"/>
    <row r="1180" s="39" customFormat="1" ht="13.35" customHeight="1"/>
    <row r="1181" s="39" customFormat="1" ht="13.35" customHeight="1"/>
    <row r="1182" s="39" customFormat="1" ht="13.35" customHeight="1"/>
    <row r="1183" s="39" customFormat="1" ht="13.35" customHeight="1"/>
    <row r="1184" s="39" customFormat="1" ht="13.35" customHeight="1"/>
    <row r="1185" s="39" customFormat="1" ht="13.35" customHeight="1"/>
    <row r="1186" s="39" customFormat="1" ht="13.35" customHeight="1"/>
    <row r="1187" s="39" customFormat="1" ht="13.35" customHeight="1"/>
    <row r="1188" s="39" customFormat="1" ht="13.35" customHeight="1"/>
    <row r="1189" s="39" customFormat="1" ht="13.35" customHeight="1"/>
    <row r="1190" s="39" customFormat="1" ht="13.35" customHeight="1"/>
    <row r="1191" s="39" customFormat="1" ht="13.35" customHeight="1"/>
    <row r="1192" s="39" customFormat="1" ht="13.35" customHeight="1"/>
    <row r="1193" s="39" customFormat="1" ht="13.35" customHeight="1"/>
    <row r="1194" s="39" customFormat="1" ht="13.35" customHeight="1"/>
    <row r="1195" s="39" customFormat="1" ht="13.35" customHeight="1"/>
    <row r="1196" s="39" customFormat="1" ht="13.35" customHeight="1"/>
    <row r="1197" s="39" customFormat="1" ht="13.35" customHeight="1"/>
    <row r="1198" s="39" customFormat="1" ht="13.35" customHeight="1"/>
    <row r="1199" s="39" customFormat="1" ht="13.35" customHeight="1"/>
    <row r="1200" s="39" customFormat="1" ht="13.35" customHeight="1"/>
    <row r="1201" s="39" customFormat="1" ht="13.35" customHeight="1"/>
    <row r="1202" s="39" customFormat="1" ht="13.35" customHeight="1"/>
    <row r="1203" s="39" customFormat="1" ht="13.35" customHeight="1"/>
    <row r="1204" s="39" customFormat="1" ht="13.35" customHeight="1"/>
    <row r="1205" s="39" customFormat="1" ht="13.35" customHeight="1"/>
    <row r="1206" s="39" customFormat="1" ht="13.35" customHeight="1"/>
    <row r="1207" s="39" customFormat="1" ht="13.35" customHeight="1"/>
    <row r="1208" s="39" customFormat="1" ht="13.35" customHeight="1"/>
    <row r="1209" s="39" customFormat="1" ht="13.35" customHeight="1"/>
    <row r="1210" s="39" customFormat="1" ht="13.35" customHeight="1"/>
    <row r="1211" s="39" customFormat="1" ht="13.35" customHeight="1"/>
    <row r="1212" s="39" customFormat="1" ht="13.35" customHeight="1"/>
    <row r="1213" s="39" customFormat="1" ht="13.35" customHeight="1"/>
    <row r="1214" s="39" customFormat="1" ht="13.35" customHeight="1"/>
    <row r="1215" s="39" customFormat="1" ht="13.35" customHeight="1"/>
    <row r="1216" s="39" customFormat="1" ht="13.35" customHeight="1"/>
    <row r="1217" s="39" customFormat="1" ht="13.35" customHeight="1"/>
    <row r="1218" s="39" customFormat="1" ht="13.35" customHeight="1"/>
    <row r="1219" s="39" customFormat="1" ht="13.35" customHeight="1"/>
    <row r="1220" s="39" customFormat="1" ht="13.35" customHeight="1"/>
    <row r="1221" s="39" customFormat="1" ht="13.35" customHeight="1"/>
    <row r="1222" s="39" customFormat="1" ht="13.35" customHeight="1"/>
    <row r="1223" s="39" customFormat="1" ht="13.35" customHeight="1"/>
    <row r="1224" s="39" customFormat="1" ht="13.35" customHeight="1"/>
    <row r="1225" s="39" customFormat="1" ht="13.35" customHeight="1"/>
    <row r="1226" s="39" customFormat="1" ht="13.35" customHeight="1"/>
    <row r="1227" s="39" customFormat="1" ht="13.35" customHeight="1"/>
    <row r="1228" s="39" customFormat="1" ht="13.35" customHeight="1"/>
    <row r="1229" s="39" customFormat="1" ht="13.35" customHeight="1"/>
    <row r="1230" s="39" customFormat="1" ht="13.35" customHeight="1"/>
    <row r="1231" s="39" customFormat="1" ht="13.35" customHeight="1"/>
    <row r="1232" s="39" customFormat="1" ht="13.35" customHeight="1"/>
    <row r="1233" s="39" customFormat="1" ht="13.35" customHeight="1"/>
    <row r="1234" s="39" customFormat="1" ht="13.35" customHeight="1"/>
    <row r="1235" s="39" customFormat="1" ht="13.35" customHeight="1"/>
    <row r="1236" s="39" customFormat="1" ht="13.35" customHeight="1"/>
    <row r="1237" s="39" customFormat="1" ht="13.35" customHeight="1"/>
    <row r="1238" s="39" customFormat="1" ht="13.35" customHeight="1"/>
    <row r="1239" s="39" customFormat="1" ht="13.35" customHeight="1"/>
    <row r="1240" s="39" customFormat="1" ht="13.35" customHeight="1"/>
    <row r="1241" s="39" customFormat="1" ht="13.35" customHeight="1"/>
    <row r="1242" s="39" customFormat="1" ht="13.35" customHeight="1"/>
    <row r="1243" s="39" customFormat="1" ht="13.35" customHeight="1"/>
    <row r="1244" s="39" customFormat="1" ht="13.35" customHeight="1"/>
    <row r="1245" s="39" customFormat="1" ht="13.35" customHeight="1"/>
    <row r="1246" s="39" customFormat="1" ht="13.35" customHeight="1"/>
    <row r="1247" s="39" customFormat="1" ht="13.35" customHeight="1"/>
    <row r="1248" s="39" customFormat="1" ht="13.35" customHeight="1"/>
    <row r="1249" s="39" customFormat="1" ht="13.35" customHeight="1"/>
    <row r="1250" s="39" customFormat="1" ht="13.35" customHeight="1"/>
    <row r="1251" s="39" customFormat="1" ht="13.35" customHeight="1"/>
    <row r="1252" s="39" customFormat="1" ht="13.35" customHeight="1"/>
    <row r="1253" s="39" customFormat="1" ht="13.35" customHeight="1"/>
    <row r="1254" s="39" customFormat="1" ht="13.35" customHeight="1"/>
    <row r="1255" s="39" customFormat="1" ht="13.35" customHeight="1"/>
    <row r="1256" s="39" customFormat="1" ht="13.35" customHeight="1"/>
    <row r="1257" s="39" customFormat="1" ht="13.35" customHeight="1"/>
    <row r="1258" s="39" customFormat="1" ht="13.35" customHeight="1"/>
    <row r="1259" s="39" customFormat="1" ht="13.35" customHeight="1"/>
    <row r="1260" s="39" customFormat="1" ht="13.35" customHeight="1"/>
    <row r="1261" s="39" customFormat="1" ht="13.35" customHeight="1"/>
    <row r="1262" s="39" customFormat="1" ht="13.35" customHeight="1"/>
    <row r="1263" s="39" customFormat="1" ht="13.35" customHeight="1"/>
    <row r="1264" s="39" customFormat="1" ht="13.35" customHeight="1"/>
    <row r="1265" s="39" customFormat="1" ht="13.35" customHeight="1"/>
    <row r="1266" s="39" customFormat="1" ht="13.35" customHeight="1"/>
    <row r="1267" s="39" customFormat="1" ht="13.35" customHeight="1"/>
    <row r="1268" s="39" customFormat="1" ht="13.35" customHeight="1"/>
    <row r="1269" s="39" customFormat="1" ht="13.35" customHeight="1"/>
    <row r="1270" s="39" customFormat="1" ht="13.35" customHeight="1"/>
    <row r="1271" s="39" customFormat="1" ht="13.35" customHeight="1"/>
    <row r="1272" s="39" customFormat="1" ht="13.35" customHeight="1"/>
    <row r="1273" s="39" customFormat="1" ht="13.35" customHeight="1"/>
    <row r="1274" s="39" customFormat="1" ht="13.35" customHeight="1"/>
    <row r="1275" s="39" customFormat="1" ht="13.35" customHeight="1"/>
    <row r="1276" s="39" customFormat="1" ht="13.35" customHeight="1"/>
    <row r="1277" s="39" customFormat="1" ht="13.35" customHeight="1"/>
    <row r="1278" s="39" customFormat="1" ht="13.35" customHeight="1"/>
    <row r="1279" s="39" customFormat="1" ht="13.35" customHeight="1"/>
    <row r="1280" s="39" customFormat="1" ht="13.35" customHeight="1"/>
    <row r="1281" s="39" customFormat="1" ht="13.35" customHeight="1"/>
    <row r="1282" s="39" customFormat="1" ht="13.35" customHeight="1"/>
    <row r="1283" s="39" customFormat="1" ht="13.35" customHeight="1"/>
    <row r="1284" s="39" customFormat="1" ht="13.35" customHeight="1"/>
    <row r="1285" s="39" customFormat="1" ht="13.35" customHeight="1"/>
    <row r="1286" s="39" customFormat="1" ht="13.35" customHeight="1"/>
    <row r="1287" s="39" customFormat="1" ht="13.35" customHeight="1"/>
    <row r="1288" s="39" customFormat="1" ht="13.35" customHeight="1"/>
    <row r="1289" s="39" customFormat="1" ht="13.35" customHeight="1"/>
    <row r="1290" s="39" customFormat="1" ht="13.35" customHeight="1"/>
    <row r="1291" s="39" customFormat="1" ht="13.35" customHeight="1"/>
    <row r="1292" s="39" customFormat="1" ht="13.35" customHeight="1"/>
    <row r="1293" s="39" customFormat="1" ht="13.35" customHeight="1"/>
    <row r="1294" s="39" customFormat="1" ht="13.35" customHeight="1"/>
    <row r="1295" s="39" customFormat="1" ht="13.35" customHeight="1"/>
    <row r="1296" s="39" customFormat="1" ht="13.35" customHeight="1"/>
    <row r="1297" s="39" customFormat="1" ht="13.35" customHeight="1"/>
    <row r="1298" s="39" customFormat="1" ht="13.35" customHeight="1"/>
    <row r="1299" s="39" customFormat="1" ht="13.35" customHeight="1"/>
    <row r="1300" s="39" customFormat="1" ht="13.35" customHeight="1"/>
    <row r="1301" s="39" customFormat="1" ht="13.35" customHeight="1"/>
    <row r="1302" s="39" customFormat="1" ht="13.35" customHeight="1"/>
    <row r="1303" s="39" customFormat="1" ht="13.35" customHeight="1"/>
    <row r="1304" s="39" customFormat="1" ht="13.35" customHeight="1"/>
    <row r="1305" s="39" customFormat="1" ht="13.35" customHeight="1"/>
    <row r="1306" s="39" customFormat="1" ht="13.35" customHeight="1"/>
    <row r="1307" s="39" customFormat="1" ht="13.35" customHeight="1"/>
    <row r="1308" s="39" customFormat="1" ht="13.35" customHeight="1"/>
    <row r="1309" s="39" customFormat="1" ht="13.35" customHeight="1"/>
    <row r="1310" s="39" customFormat="1" ht="13.35" customHeight="1"/>
    <row r="1311" s="39" customFormat="1" ht="13.35" customHeight="1"/>
    <row r="1312" s="39" customFormat="1" ht="13.35" customHeight="1"/>
    <row r="1313" s="39" customFormat="1" ht="13.35" customHeight="1"/>
    <row r="1314" s="39" customFormat="1" ht="13.35" customHeight="1"/>
    <row r="1315" s="39" customFormat="1" ht="13.35" customHeight="1"/>
    <row r="1316" s="39" customFormat="1" ht="13.35" customHeight="1"/>
    <row r="1317" s="39" customFormat="1" ht="13.35" customHeight="1"/>
    <row r="1318" s="39" customFormat="1" ht="13.35" customHeight="1"/>
    <row r="1319" s="39" customFormat="1" ht="13.35" customHeight="1"/>
    <row r="1320" s="39" customFormat="1" ht="13.35" customHeight="1"/>
    <row r="1321" s="39" customFormat="1" ht="13.35" customHeight="1"/>
    <row r="1322" s="39" customFormat="1" ht="13.35" customHeight="1"/>
    <row r="1323" s="39" customFormat="1" ht="13.35" customHeight="1"/>
    <row r="1324" s="39" customFormat="1" ht="13.35" customHeight="1"/>
    <row r="1325" s="39" customFormat="1" ht="13.35" customHeight="1"/>
    <row r="1326" s="39" customFormat="1" ht="13.35" customHeight="1"/>
    <row r="1327" s="39" customFormat="1" ht="13.35" customHeight="1"/>
    <row r="1328" s="39" customFormat="1" ht="13.35" customHeight="1"/>
    <row r="1329" s="39" customFormat="1" ht="13.35" customHeight="1"/>
    <row r="1330" s="39" customFormat="1" ht="13.35" customHeight="1"/>
    <row r="1331" s="39" customFormat="1" ht="13.35" customHeight="1"/>
    <row r="1332" s="39" customFormat="1" ht="13.35" customHeight="1"/>
    <row r="1333" s="39" customFormat="1" ht="13.35" customHeight="1"/>
    <row r="1334" s="39" customFormat="1" ht="13.35" customHeight="1"/>
    <row r="1335" s="39" customFormat="1" ht="13.35" customHeight="1"/>
    <row r="1336" s="39" customFormat="1" ht="13.35" customHeight="1"/>
    <row r="1337" s="39" customFormat="1" ht="13.35" customHeight="1"/>
    <row r="1338" s="39" customFormat="1" ht="13.35" customHeight="1"/>
    <row r="1339" s="39" customFormat="1" ht="13.35" customHeight="1"/>
    <row r="1340" s="39" customFormat="1" ht="13.35" customHeight="1"/>
    <row r="1341" s="39" customFormat="1" ht="13.35" customHeight="1"/>
    <row r="1342" s="39" customFormat="1" ht="13.35" customHeight="1"/>
    <row r="1343" s="39" customFormat="1" ht="13.35" customHeight="1"/>
    <row r="1344" s="39" customFormat="1" ht="13.35" customHeight="1"/>
    <row r="1345" s="39" customFormat="1" ht="13.35" customHeight="1"/>
    <row r="1346" s="39" customFormat="1" ht="13.35" customHeight="1"/>
    <row r="1347" s="39" customFormat="1" ht="13.35" customHeight="1"/>
    <row r="1348" s="39" customFormat="1" ht="13.35" customHeight="1"/>
    <row r="1349" s="39" customFormat="1" ht="13.35" customHeight="1"/>
    <row r="1350" s="39" customFormat="1" ht="13.35" customHeight="1"/>
    <row r="1351" s="39" customFormat="1" ht="13.35" customHeight="1"/>
    <row r="1352" s="39" customFormat="1" ht="13.35" customHeight="1"/>
    <row r="1353" s="39" customFormat="1" ht="13.35" customHeight="1"/>
    <row r="1354" s="39" customFormat="1" ht="13.35" customHeight="1"/>
    <row r="1355" s="39" customFormat="1" ht="13.35" customHeight="1"/>
    <row r="1356" s="39" customFormat="1" ht="13.35" customHeight="1"/>
    <row r="1357" s="39" customFormat="1" ht="13.35" customHeight="1"/>
    <row r="1358" s="39" customFormat="1" ht="13.35" customHeight="1"/>
    <row r="1359" s="39" customFormat="1" ht="13.35" customHeight="1"/>
    <row r="1360" s="39" customFormat="1" ht="13.35" customHeight="1"/>
    <row r="1361" s="39" customFormat="1" ht="13.35" customHeight="1"/>
    <row r="1362" s="39" customFormat="1" ht="13.35" customHeight="1"/>
    <row r="1363" s="39" customFormat="1" ht="13.35" customHeight="1"/>
    <row r="1364" s="39" customFormat="1" ht="13.35" customHeight="1"/>
    <row r="1365" s="39" customFormat="1" ht="13.35" customHeight="1"/>
    <row r="1366" s="39" customFormat="1" ht="13.35" customHeight="1"/>
    <row r="1367" s="39" customFormat="1" ht="13.35" customHeight="1"/>
    <row r="1368" s="39" customFormat="1" ht="13.35" customHeight="1"/>
    <row r="1369" s="39" customFormat="1" ht="13.35" customHeight="1"/>
    <row r="1370" s="39" customFormat="1" ht="13.35" customHeight="1"/>
    <row r="1371" s="39" customFormat="1" ht="13.35" customHeight="1"/>
    <row r="1372" s="39" customFormat="1" ht="13.35" customHeight="1"/>
    <row r="1373" s="39" customFormat="1" ht="13.35" customHeight="1"/>
    <row r="1374" s="39" customFormat="1" ht="13.35" customHeight="1"/>
    <row r="1375" s="39" customFormat="1" ht="13.35" customHeight="1"/>
    <row r="1376" s="39" customFormat="1" ht="13.35" customHeight="1"/>
    <row r="1377" s="39" customFormat="1" ht="13.35" customHeight="1"/>
    <row r="1378" s="39" customFormat="1" ht="13.35" customHeight="1"/>
    <row r="1379" s="39" customFormat="1" ht="13.35" customHeight="1"/>
    <row r="1380" s="39" customFormat="1" ht="13.35" customHeight="1"/>
    <row r="1381" s="39" customFormat="1" ht="13.35" customHeight="1"/>
    <row r="1382" s="39" customFormat="1" ht="13.35" customHeight="1"/>
    <row r="1383" s="39" customFormat="1" ht="13.35" customHeight="1"/>
    <row r="1384" s="39" customFormat="1" ht="13.35" customHeight="1"/>
    <row r="1385" s="39" customFormat="1" ht="13.35" customHeight="1"/>
    <row r="1386" s="39" customFormat="1" ht="13.35" customHeight="1"/>
    <row r="1387" s="39" customFormat="1" ht="13.35" customHeight="1"/>
    <row r="1388" s="39" customFormat="1" ht="13.35" customHeight="1"/>
    <row r="1389" s="39" customFormat="1" ht="13.35" customHeight="1"/>
    <row r="1390" s="39" customFormat="1" ht="13.35" customHeight="1"/>
    <row r="1391" s="39" customFormat="1" ht="13.35" customHeight="1"/>
    <row r="1392" s="39" customFormat="1" ht="13.35" customHeight="1"/>
    <row r="1393" s="39" customFormat="1" ht="13.35" customHeight="1"/>
    <row r="1394" s="39" customFormat="1" ht="13.35" customHeight="1"/>
    <row r="1395" s="39" customFormat="1" ht="13.35" customHeight="1"/>
    <row r="1396" s="39" customFormat="1" ht="13.35" customHeight="1"/>
    <row r="1397" s="39" customFormat="1" ht="13.35" customHeight="1"/>
    <row r="1398" s="39" customFormat="1" ht="13.35" customHeight="1"/>
    <row r="1399" s="39" customFormat="1" ht="13.35" customHeight="1"/>
    <row r="1400" s="39" customFormat="1" ht="13.35" customHeight="1"/>
    <row r="1401" s="39" customFormat="1" ht="13.35" customHeight="1"/>
    <row r="1402" s="39" customFormat="1" ht="13.35" customHeight="1"/>
    <row r="1403" s="39" customFormat="1" ht="13.35" customHeight="1"/>
    <row r="1404" s="39" customFormat="1" ht="13.35" customHeight="1"/>
    <row r="1405" s="39" customFormat="1" ht="13.35" customHeight="1"/>
    <row r="1406" s="39" customFormat="1" ht="13.35" customHeight="1"/>
    <row r="1407" s="39" customFormat="1" ht="13.35" customHeight="1"/>
    <row r="1408" s="39" customFormat="1" ht="13.35" customHeight="1"/>
    <row r="1409" s="39" customFormat="1" ht="13.35" customHeight="1"/>
    <row r="1410" s="39" customFormat="1" ht="13.35" customHeight="1"/>
    <row r="1411" s="39" customFormat="1" ht="13.35" customHeight="1"/>
    <row r="1412" s="39" customFormat="1" ht="13.35" customHeight="1"/>
    <row r="1413" s="39" customFormat="1" ht="13.35" customHeight="1"/>
    <row r="1414" s="39" customFormat="1" ht="13.35" customHeight="1"/>
    <row r="1415" s="39" customFormat="1" ht="13.35" customHeight="1"/>
    <row r="1416" s="39" customFormat="1" ht="13.35" customHeight="1"/>
    <row r="1417" s="39" customFormat="1" ht="13.35" customHeight="1"/>
    <row r="1418" s="39" customFormat="1" ht="13.35" customHeight="1"/>
    <row r="1419" s="39" customFormat="1" ht="13.35" customHeight="1"/>
    <row r="1420" s="39" customFormat="1" ht="13.35" customHeight="1"/>
    <row r="1421" s="39" customFormat="1" ht="13.35" customHeight="1"/>
    <row r="1422" s="39" customFormat="1" ht="13.35" customHeight="1"/>
    <row r="1423" s="39" customFormat="1" ht="13.35" customHeight="1"/>
    <row r="1424" s="39" customFormat="1" ht="13.35" customHeight="1"/>
    <row r="1425" s="39" customFormat="1" ht="13.35" customHeight="1"/>
    <row r="1426" s="39" customFormat="1" ht="13.35" customHeight="1"/>
    <row r="1427" s="39" customFormat="1" ht="13.35" customHeight="1"/>
    <row r="1428" s="39" customFormat="1" ht="13.35" customHeight="1"/>
    <row r="1429" s="39" customFormat="1" ht="13.35" customHeight="1"/>
    <row r="1430" s="39" customFormat="1" ht="13.35" customHeight="1"/>
    <row r="1431" s="39" customFormat="1" ht="13.35" customHeight="1"/>
    <row r="1432" s="39" customFormat="1" ht="13.35" customHeight="1"/>
    <row r="1433" s="39" customFormat="1" ht="13.35" customHeight="1"/>
    <row r="1434" s="39" customFormat="1" ht="13.35" customHeight="1"/>
    <row r="1435" s="39" customFormat="1" ht="13.35" customHeight="1"/>
    <row r="1436" s="39" customFormat="1" ht="13.35" customHeight="1"/>
    <row r="1437" s="39" customFormat="1" ht="13.35" customHeight="1"/>
    <row r="1438" s="39" customFormat="1" ht="13.35" customHeight="1"/>
    <row r="1439" s="39" customFormat="1" ht="13.35" customHeight="1"/>
    <row r="1440" s="39" customFormat="1" ht="13.35" customHeight="1"/>
    <row r="1441" s="39" customFormat="1" ht="13.35" customHeight="1"/>
    <row r="1442" s="39" customFormat="1" ht="13.35" customHeight="1"/>
    <row r="1443" s="39" customFormat="1" ht="13.35" customHeight="1"/>
    <row r="1444" s="39" customFormat="1" ht="13.35" customHeight="1"/>
    <row r="1445" s="39" customFormat="1" ht="13.35" customHeight="1"/>
    <row r="1446" s="39" customFormat="1" ht="13.35" customHeight="1"/>
    <row r="1447" s="39" customFormat="1" ht="13.35" customHeight="1"/>
    <row r="1448" s="39" customFormat="1" ht="13.35" customHeight="1"/>
    <row r="1449" s="39" customFormat="1" ht="13.35" customHeight="1"/>
    <row r="1450" s="39" customFormat="1" ht="13.35" customHeight="1"/>
    <row r="1451" s="39" customFormat="1" ht="13.35" customHeight="1"/>
    <row r="1452" s="39" customFormat="1" ht="13.35" customHeight="1"/>
    <row r="1453" s="39" customFormat="1" ht="13.35" customHeight="1"/>
    <row r="1454" s="39" customFormat="1" ht="13.35" customHeight="1"/>
    <row r="1455" s="39" customFormat="1" ht="13.35" customHeight="1"/>
    <row r="1456" s="39" customFormat="1" ht="13.35" customHeight="1"/>
    <row r="1457" s="39" customFormat="1" ht="13.35" customHeight="1"/>
    <row r="1458" s="39" customFormat="1" ht="13.35" customHeight="1"/>
    <row r="1459" s="39" customFormat="1" ht="13.35" customHeight="1"/>
    <row r="1460" s="39" customFormat="1" ht="13.35" customHeight="1"/>
    <row r="1461" s="39" customFormat="1" ht="13.35" customHeight="1"/>
    <row r="1462" s="39" customFormat="1" ht="13.35" customHeight="1"/>
    <row r="1463" s="39" customFormat="1" ht="13.35" customHeight="1"/>
    <row r="1464" s="39" customFormat="1" ht="13.35" customHeight="1"/>
    <row r="1465" s="39" customFormat="1" ht="13.35" customHeight="1"/>
    <row r="1466" s="39" customFormat="1" ht="13.35" customHeight="1"/>
    <row r="1467" s="39" customFormat="1" ht="13.35" customHeight="1"/>
    <row r="1468" s="39" customFormat="1" ht="13.35" customHeight="1"/>
    <row r="1469" s="39" customFormat="1" ht="13.35" customHeight="1"/>
    <row r="1470" s="39" customFormat="1" ht="13.35" customHeight="1"/>
    <row r="1471" s="39" customFormat="1" ht="13.35" customHeight="1"/>
    <row r="1472" s="39" customFormat="1" ht="13.35" customHeight="1"/>
    <row r="1473" s="39" customFormat="1" ht="13.35" customHeight="1"/>
    <row r="1474" s="39" customFormat="1" ht="13.35" customHeight="1"/>
    <row r="1475" s="39" customFormat="1" ht="13.35" customHeight="1"/>
    <row r="1476" s="39" customFormat="1" ht="13.35" customHeight="1"/>
    <row r="1477" s="39" customFormat="1" ht="13.35" customHeight="1"/>
    <row r="1478" s="39" customFormat="1" ht="13.35" customHeight="1"/>
    <row r="1479" s="39" customFormat="1" ht="13.35" customHeight="1"/>
    <row r="1480" s="39" customFormat="1" ht="13.35" customHeight="1"/>
    <row r="1481" s="39" customFormat="1" ht="13.35" customHeight="1"/>
    <row r="1482" s="39" customFormat="1" ht="13.35" customHeight="1"/>
    <row r="1483" s="39" customFormat="1" ht="13.35" customHeight="1"/>
    <row r="1484" s="39" customFormat="1" ht="13.35" customHeight="1"/>
    <row r="1485" s="39" customFormat="1" ht="13.35" customHeight="1"/>
    <row r="1486" s="39" customFormat="1" ht="13.35" customHeight="1"/>
    <row r="1487" s="39" customFormat="1" ht="13.35" customHeight="1"/>
    <row r="1488" s="39" customFormat="1" ht="13.35" customHeight="1"/>
    <row r="1489" s="39" customFormat="1" ht="13.35" customHeight="1"/>
    <row r="1490" s="39" customFormat="1" ht="13.35" customHeight="1"/>
    <row r="1491" s="39" customFormat="1" ht="13.35" customHeight="1"/>
    <row r="1492" s="39" customFormat="1" ht="13.35" customHeight="1"/>
    <row r="1493" s="39" customFormat="1" ht="13.35" customHeight="1"/>
    <row r="1494" s="39" customFormat="1" ht="13.35" customHeight="1"/>
    <row r="1495" s="39" customFormat="1" ht="13.35" customHeight="1"/>
    <row r="1496" s="39" customFormat="1" ht="13.35" customHeight="1"/>
    <row r="1497" s="39" customFormat="1" ht="13.35" customHeight="1"/>
    <row r="1498" s="39" customFormat="1" ht="13.35" customHeight="1"/>
    <row r="1499" s="39" customFormat="1" ht="13.35" customHeight="1"/>
    <row r="1500" s="39" customFormat="1" ht="13.35" customHeight="1"/>
    <row r="1501" s="39" customFormat="1" ht="13.35" customHeight="1"/>
    <row r="1502" s="39" customFormat="1" ht="13.35" customHeight="1"/>
    <row r="1503" s="39" customFormat="1" ht="13.35" customHeight="1"/>
    <row r="1504" s="39" customFormat="1" ht="13.35" customHeight="1"/>
    <row r="1505" s="39" customFormat="1" ht="13.35" customHeight="1"/>
    <row r="1506" s="39" customFormat="1" ht="13.35" customHeight="1"/>
    <row r="1507" s="39" customFormat="1" ht="13.35" customHeight="1"/>
    <row r="1508" s="39" customFormat="1" ht="13.35" customHeight="1"/>
    <row r="1509" s="39" customFormat="1" ht="13.35" customHeight="1"/>
    <row r="1510" s="39" customFormat="1" ht="13.35" customHeight="1"/>
    <row r="1511" s="39" customFormat="1" ht="13.35" customHeight="1"/>
    <row r="1512" s="39" customFormat="1" ht="13.35" customHeight="1"/>
    <row r="1513" s="39" customFormat="1" ht="13.35" customHeight="1"/>
    <row r="1514" s="39" customFormat="1" ht="13.35" customHeight="1"/>
    <row r="1515" s="39" customFormat="1" ht="13.35" customHeight="1"/>
    <row r="1516" s="39" customFormat="1" ht="13.35" customHeight="1"/>
    <row r="1517" s="39" customFormat="1" ht="13.35" customHeight="1"/>
    <row r="1518" s="39" customFormat="1" ht="13.35" customHeight="1"/>
    <row r="1519" s="39" customFormat="1" ht="13.35" customHeight="1"/>
    <row r="1520" s="39" customFormat="1" ht="13.35" customHeight="1"/>
    <row r="1521" s="39" customFormat="1" ht="13.35" customHeight="1"/>
    <row r="1522" s="39" customFormat="1" ht="13.35" customHeight="1"/>
    <row r="1523" s="39" customFormat="1" ht="13.35" customHeight="1"/>
    <row r="1524" s="39" customFormat="1" ht="13.35" customHeight="1"/>
    <row r="1525" s="39" customFormat="1" ht="13.35" customHeight="1"/>
    <row r="1526" s="39" customFormat="1" ht="13.35" customHeight="1"/>
    <row r="1527" s="39" customFormat="1" ht="13.35" customHeight="1"/>
    <row r="1528" s="39" customFormat="1" ht="13.35" customHeight="1"/>
    <row r="1529" s="39" customFormat="1" ht="13.35" customHeight="1"/>
    <row r="1530" s="39" customFormat="1" ht="13.35" customHeight="1"/>
    <row r="1531" s="39" customFormat="1" ht="13.35" customHeight="1"/>
    <row r="1532" s="39" customFormat="1" ht="13.35" customHeight="1"/>
    <row r="1533" s="39" customFormat="1" ht="13.35" customHeight="1"/>
    <row r="1534" s="39" customFormat="1" ht="13.35" customHeight="1"/>
    <row r="1535" s="39" customFormat="1" ht="13.35" customHeight="1"/>
    <row r="1536" s="39" customFormat="1" ht="13.35" customHeight="1"/>
    <row r="1537" s="39" customFormat="1" ht="13.35" customHeight="1"/>
    <row r="1538" s="39" customFormat="1" ht="13.35" customHeight="1"/>
    <row r="1539" s="39" customFormat="1" ht="13.35" customHeight="1"/>
    <row r="1540" s="39" customFormat="1" ht="13.35" customHeight="1"/>
    <row r="1541" s="39" customFormat="1" ht="13.35" customHeight="1"/>
    <row r="1542" s="39" customFormat="1" ht="13.35" customHeight="1"/>
    <row r="1543" s="39" customFormat="1" ht="13.35" customHeight="1"/>
    <row r="1544" s="39" customFormat="1" ht="13.35" customHeight="1"/>
    <row r="1545" s="39" customFormat="1" ht="13.35" customHeight="1"/>
    <row r="1546" s="39" customFormat="1" ht="13.35" customHeight="1"/>
    <row r="1547" s="39" customFormat="1" ht="13.35" customHeight="1"/>
    <row r="1548" s="39" customFormat="1" ht="13.35" customHeight="1"/>
    <row r="1549" s="39" customFormat="1" ht="13.35" customHeight="1"/>
    <row r="1550" s="39" customFormat="1" ht="13.35" customHeight="1"/>
    <row r="1551" s="39" customFormat="1" ht="13.35" customHeight="1"/>
    <row r="1552" s="39" customFormat="1" ht="13.35" customHeight="1"/>
    <row r="1553" s="39" customFormat="1" ht="13.35" customHeight="1"/>
    <row r="1554" s="39" customFormat="1" ht="13.35" customHeight="1"/>
    <row r="1555" s="39" customFormat="1" ht="13.35" customHeight="1"/>
    <row r="1556" s="39" customFormat="1" ht="13.35" customHeight="1"/>
    <row r="1557" s="39" customFormat="1" ht="13.35" customHeight="1"/>
    <row r="1558" s="39" customFormat="1" ht="13.35" customHeight="1"/>
    <row r="1559" s="39" customFormat="1" ht="13.35" customHeight="1"/>
    <row r="1560" s="39" customFormat="1" ht="13.35" customHeight="1"/>
    <row r="1561" s="39" customFormat="1" ht="13.35" customHeight="1"/>
    <row r="1562" s="39" customFormat="1" ht="13.35" customHeight="1"/>
    <row r="1563" s="39" customFormat="1" ht="13.35" customHeight="1"/>
    <row r="1564" s="39" customFormat="1" ht="13.35" customHeight="1"/>
    <row r="1565" s="39" customFormat="1" ht="13.35" customHeight="1"/>
    <row r="1566" s="39" customFormat="1" ht="13.35" customHeight="1"/>
    <row r="1567" s="39" customFormat="1" ht="13.35" customHeight="1"/>
    <row r="1568" s="39" customFormat="1" ht="13.35" customHeight="1"/>
    <row r="1569" s="39" customFormat="1" ht="13.35" customHeight="1"/>
    <row r="1570" s="39" customFormat="1" ht="13.35" customHeight="1"/>
    <row r="1571" s="39" customFormat="1" ht="13.35" customHeight="1"/>
    <row r="1572" s="39" customFormat="1" ht="13.35" customHeight="1"/>
    <row r="1573" s="39" customFormat="1" ht="13.35" customHeight="1"/>
    <row r="1574" s="39" customFormat="1" ht="13.35" customHeight="1"/>
    <row r="1575" s="39" customFormat="1" ht="13.35" customHeight="1"/>
    <row r="1576" s="39" customFormat="1" ht="13.35" customHeight="1"/>
    <row r="1577" s="39" customFormat="1" ht="13.35" customHeight="1"/>
    <row r="1578" s="39" customFormat="1" ht="13.35" customHeight="1"/>
    <row r="1579" s="39" customFormat="1" ht="13.35" customHeight="1"/>
    <row r="1580" s="39" customFormat="1" ht="13.35" customHeight="1"/>
    <row r="1581" s="39" customFormat="1" ht="13.35" customHeight="1"/>
    <row r="1582" s="39" customFormat="1" ht="13.35" customHeight="1"/>
    <row r="1583" s="39" customFormat="1" ht="13.35" customHeight="1"/>
    <row r="1584" s="39" customFormat="1" ht="13.35" customHeight="1"/>
    <row r="1585" s="39" customFormat="1" ht="13.35" customHeight="1"/>
    <row r="1586" s="39" customFormat="1" ht="13.35" customHeight="1"/>
    <row r="1587" s="39" customFormat="1" ht="13.35" customHeight="1"/>
    <row r="1588" s="39" customFormat="1" ht="13.35" customHeight="1"/>
    <row r="1589" s="39" customFormat="1" ht="13.35" customHeight="1"/>
    <row r="1590" s="39" customFormat="1" ht="13.35" customHeight="1"/>
    <row r="1591" s="39" customFormat="1" ht="13.35" customHeight="1"/>
    <row r="1592" s="39" customFormat="1" ht="13.35" customHeight="1"/>
    <row r="1593" s="39" customFormat="1" ht="13.35" customHeight="1"/>
    <row r="1594" s="39" customFormat="1" ht="13.35" customHeight="1"/>
    <row r="1595" s="39" customFormat="1" ht="13.35" customHeight="1"/>
    <row r="1596" s="39" customFormat="1" ht="13.35" customHeight="1"/>
    <row r="1597" s="39" customFormat="1" ht="13.35" customHeight="1"/>
    <row r="1598" s="39" customFormat="1" ht="13.35" customHeight="1"/>
    <row r="1599" s="39" customFormat="1" ht="13.35" customHeight="1"/>
    <row r="1600" s="39" customFormat="1" ht="13.35" customHeight="1"/>
    <row r="1601" s="39" customFormat="1" ht="13.35" customHeight="1"/>
    <row r="1602" s="39" customFormat="1" ht="13.35" customHeight="1"/>
    <row r="1603" s="39" customFormat="1" ht="13.35" customHeight="1"/>
    <row r="1604" s="39" customFormat="1" ht="13.35" customHeight="1"/>
    <row r="1605" s="39" customFormat="1" ht="13.35" customHeight="1"/>
    <row r="1606" s="39" customFormat="1" ht="13.35" customHeight="1"/>
    <row r="1607" s="39" customFormat="1" ht="13.35" customHeight="1"/>
    <row r="1608" s="39" customFormat="1" ht="13.35" customHeight="1"/>
    <row r="1609" s="39" customFormat="1" ht="13.35" customHeight="1"/>
    <row r="1610" s="39" customFormat="1" ht="13.35" customHeight="1"/>
    <row r="1611" s="39" customFormat="1" ht="13.35" customHeight="1"/>
    <row r="1612" s="39" customFormat="1" ht="13.35" customHeight="1"/>
    <row r="1613" s="39" customFormat="1" ht="13.35" customHeight="1"/>
    <row r="1614" s="39" customFormat="1" ht="13.35" customHeight="1"/>
    <row r="1615" s="39" customFormat="1" ht="13.35" customHeight="1"/>
    <row r="1616" s="39" customFormat="1" ht="13.35" customHeight="1"/>
    <row r="1617" s="39" customFormat="1" ht="13.35" customHeight="1"/>
    <row r="1618" s="39" customFormat="1" ht="13.35" customHeight="1"/>
    <row r="1619" s="39" customFormat="1" ht="13.35" customHeight="1"/>
    <row r="1620" s="39" customFormat="1" ht="13.35" customHeight="1"/>
    <row r="1621" s="39" customFormat="1" ht="13.35" customHeight="1"/>
    <row r="1622" s="39" customFormat="1" ht="13.35" customHeight="1"/>
    <row r="1623" s="39" customFormat="1" ht="13.35" customHeight="1"/>
    <row r="1624" s="39" customFormat="1" ht="13.35" customHeight="1"/>
    <row r="1625" s="39" customFormat="1" ht="13.35" customHeight="1"/>
    <row r="1626" s="39" customFormat="1" ht="13.35" customHeight="1"/>
    <row r="1627" s="39" customFormat="1" ht="13.35" customHeight="1"/>
    <row r="1628" s="39" customFormat="1" ht="13.35" customHeight="1"/>
    <row r="1629" s="39" customFormat="1" ht="13.35" customHeight="1"/>
    <row r="1630" s="39" customFormat="1" ht="13.35" customHeight="1"/>
    <row r="1631" s="39" customFormat="1" ht="13.35" customHeight="1"/>
    <row r="1632" s="39" customFormat="1" ht="13.35" customHeight="1"/>
    <row r="1633" s="39" customFormat="1" ht="13.35" customHeight="1"/>
    <row r="1634" s="39" customFormat="1" ht="13.35" customHeight="1"/>
    <row r="1635" s="39" customFormat="1" ht="13.35" customHeight="1"/>
    <row r="1636" s="39" customFormat="1" ht="13.35" customHeight="1"/>
    <row r="1637" s="39" customFormat="1" ht="13.35" customHeight="1"/>
    <row r="1638" s="39" customFormat="1" ht="13.35" customHeight="1"/>
    <row r="1639" s="39" customFormat="1" ht="13.35" customHeight="1"/>
    <row r="1640" s="39" customFormat="1" ht="13.35" customHeight="1"/>
    <row r="1641" s="39" customFormat="1" ht="13.35" customHeight="1"/>
    <row r="1642" s="39" customFormat="1" ht="13.35" customHeight="1"/>
    <row r="1643" s="39" customFormat="1" ht="13.35" customHeight="1"/>
    <row r="1644" s="39" customFormat="1" ht="13.35" customHeight="1"/>
    <row r="1645" s="39" customFormat="1" ht="13.35" customHeight="1"/>
    <row r="1646" s="39" customFormat="1" ht="13.35" customHeight="1"/>
    <row r="1647" s="39" customFormat="1" ht="13.35" customHeight="1"/>
    <row r="1648" s="39" customFormat="1" ht="13.35" customHeight="1"/>
    <row r="1649" s="39" customFormat="1" ht="13.35" customHeight="1"/>
    <row r="1650" s="39" customFormat="1" ht="13.35" customHeight="1"/>
    <row r="1651" s="39" customFormat="1" ht="13.35" customHeight="1"/>
    <row r="1652" s="39" customFormat="1" ht="13.35" customHeight="1"/>
    <row r="1653" s="39" customFormat="1" ht="13.35" customHeight="1"/>
    <row r="1654" s="39" customFormat="1" ht="13.35" customHeight="1"/>
    <row r="1655" s="39" customFormat="1" ht="13.35" customHeight="1"/>
    <row r="1656" s="39" customFormat="1" ht="13.35" customHeight="1"/>
    <row r="1657" s="39" customFormat="1" ht="13.35" customHeight="1"/>
    <row r="1658" s="39" customFormat="1" ht="13.35" customHeight="1"/>
    <row r="1659" s="39" customFormat="1" ht="13.35" customHeight="1"/>
    <row r="1660" s="39" customFormat="1" ht="13.35" customHeight="1"/>
    <row r="1661" s="39" customFormat="1" ht="13.35" customHeight="1"/>
    <row r="1662" s="39" customFormat="1" ht="13.35" customHeight="1"/>
    <row r="1663" s="39" customFormat="1" ht="13.35" customHeight="1"/>
    <row r="1664" s="39" customFormat="1" ht="13.35" customHeight="1"/>
    <row r="1665" s="39" customFormat="1" ht="13.35" customHeight="1"/>
    <row r="1666" s="39" customFormat="1" ht="13.35" customHeight="1"/>
    <row r="1667" s="39" customFormat="1" ht="13.35" customHeight="1"/>
    <row r="1668" s="39" customFormat="1" ht="13.35" customHeight="1"/>
    <row r="1669" s="39" customFormat="1" ht="13.35" customHeight="1"/>
    <row r="1670" s="39" customFormat="1" ht="13.35" customHeight="1"/>
    <row r="1671" s="39" customFormat="1" ht="13.35" customHeight="1"/>
    <row r="1672" s="39" customFormat="1" ht="13.35" customHeight="1"/>
    <row r="1673" s="39" customFormat="1" ht="13.35" customHeight="1"/>
    <row r="1674" s="39" customFormat="1" ht="13.35" customHeight="1"/>
    <row r="1675" s="39" customFormat="1" ht="13.35" customHeight="1"/>
    <row r="1676" s="39" customFormat="1" ht="13.35" customHeight="1"/>
    <row r="1677" s="39" customFormat="1" ht="13.35" customHeight="1"/>
    <row r="1678" s="39" customFormat="1" ht="13.35" customHeight="1"/>
    <row r="1679" s="39" customFormat="1" ht="13.35" customHeight="1"/>
    <row r="1680" s="39" customFormat="1" ht="13.35" customHeight="1"/>
    <row r="1681" s="39" customFormat="1" ht="13.35" customHeight="1"/>
    <row r="1682" s="39" customFormat="1" ht="13.35" customHeight="1"/>
    <row r="1683" s="39" customFormat="1" ht="13.35" customHeight="1"/>
    <row r="1684" s="39" customFormat="1" ht="13.35" customHeight="1"/>
    <row r="1685" s="39" customFormat="1" ht="13.35" customHeight="1"/>
    <row r="1686" s="39" customFormat="1" ht="13.35" customHeight="1"/>
    <row r="1687" s="39" customFormat="1" ht="13.35" customHeight="1"/>
    <row r="1688" s="39" customFormat="1" ht="13.35" customHeight="1"/>
    <row r="1689" s="39" customFormat="1" ht="13.35" customHeight="1"/>
    <row r="1690" s="39" customFormat="1" ht="13.35" customHeight="1"/>
    <row r="1691" s="39" customFormat="1" ht="13.35" customHeight="1"/>
    <row r="1692" s="39" customFormat="1" ht="13.35" customHeight="1"/>
    <row r="1693" s="39" customFormat="1" ht="13.35" customHeight="1"/>
    <row r="1694" s="39" customFormat="1" ht="13.35" customHeight="1"/>
    <row r="1695" s="39" customFormat="1" ht="13.35" customHeight="1"/>
    <row r="1696" s="39" customFormat="1" ht="13.35" customHeight="1"/>
    <row r="1697" s="39" customFormat="1" ht="13.35" customHeight="1"/>
    <row r="1698" s="39" customFormat="1" ht="13.35" customHeight="1"/>
    <row r="1699" s="39" customFormat="1" ht="13.35" customHeight="1"/>
    <row r="1700" s="39" customFormat="1" ht="13.35" customHeight="1"/>
    <row r="1701" s="39" customFormat="1" ht="13.35" customHeight="1"/>
    <row r="1702" s="39" customFormat="1" ht="13.35" customHeight="1"/>
    <row r="1703" s="39" customFormat="1" ht="13.35" customHeight="1"/>
    <row r="1704" s="39" customFormat="1" ht="13.35" customHeight="1"/>
    <row r="1705" s="39" customFormat="1" ht="13.35" customHeight="1"/>
    <row r="1706" s="39" customFormat="1" ht="13.35" customHeight="1"/>
    <row r="1707" s="39" customFormat="1" ht="13.35" customHeight="1"/>
    <row r="1708" s="39" customFormat="1" ht="13.35" customHeight="1"/>
    <row r="1709" s="39" customFormat="1" ht="13.35" customHeight="1"/>
    <row r="1710" s="39" customFormat="1" ht="13.35" customHeight="1"/>
    <row r="1711" s="39" customFormat="1" ht="13.35" customHeight="1"/>
    <row r="1712" s="39" customFormat="1" ht="13.35" customHeight="1"/>
    <row r="1713" s="39" customFormat="1" ht="13.35" customHeight="1"/>
    <row r="1714" s="39" customFormat="1" ht="13.35" customHeight="1"/>
    <row r="1715" s="39" customFormat="1" ht="13.35" customHeight="1"/>
    <row r="1716" s="39" customFormat="1" ht="13.35" customHeight="1"/>
    <row r="1717" s="39" customFormat="1" ht="13.35" customHeight="1"/>
    <row r="1718" s="39" customFormat="1" ht="13.35" customHeight="1"/>
    <row r="1719" s="39" customFormat="1" ht="13.35" customHeight="1"/>
    <row r="1720" s="39" customFormat="1" ht="13.35" customHeight="1"/>
    <row r="1721" s="39" customFormat="1" ht="13.35" customHeight="1"/>
    <row r="1722" s="39" customFormat="1" ht="13.35" customHeight="1"/>
    <row r="1723" s="39" customFormat="1" ht="13.35" customHeight="1"/>
    <row r="1724" s="39" customFormat="1" ht="13.35" customHeight="1"/>
    <row r="1725" s="39" customFormat="1" ht="13.35" customHeight="1"/>
    <row r="1726" s="39" customFormat="1" ht="13.35" customHeight="1"/>
    <row r="1727" s="39" customFormat="1" ht="13.35" customHeight="1"/>
    <row r="1728" s="39" customFormat="1" ht="13.35" customHeight="1"/>
    <row r="1729" s="39" customFormat="1" ht="13.35" customHeight="1"/>
    <row r="1730" s="39" customFormat="1" ht="13.35" customHeight="1"/>
    <row r="1731" s="39" customFormat="1" ht="13.35" customHeight="1"/>
    <row r="1732" s="39" customFormat="1" ht="13.35" customHeight="1"/>
    <row r="1733" s="39" customFormat="1" ht="13.35" customHeight="1"/>
    <row r="1734" s="39" customFormat="1" ht="13.35" customHeight="1"/>
    <row r="1735" s="39" customFormat="1" ht="13.35" customHeight="1"/>
    <row r="1736" s="39" customFormat="1" ht="13.35" customHeight="1"/>
    <row r="1737" s="39" customFormat="1" ht="13.35" customHeight="1"/>
    <row r="1738" s="39" customFormat="1" ht="13.35" customHeight="1"/>
    <row r="1739" s="39" customFormat="1" ht="13.35" customHeight="1"/>
    <row r="1740" s="39" customFormat="1" ht="13.35" customHeight="1"/>
    <row r="1741" s="39" customFormat="1" ht="13.35" customHeight="1"/>
    <row r="1742" s="39" customFormat="1" ht="13.35" customHeight="1"/>
    <row r="1743" s="39" customFormat="1" ht="13.35" customHeight="1"/>
    <row r="1744" s="39" customFormat="1" ht="13.35" customHeight="1"/>
    <row r="1745" s="39" customFormat="1" ht="13.35" customHeight="1"/>
    <row r="1746" s="39" customFormat="1" ht="13.35" customHeight="1"/>
    <row r="1747" s="39" customFormat="1" ht="13.35" customHeight="1"/>
    <row r="1748" s="39" customFormat="1" ht="13.35" customHeight="1"/>
    <row r="1749" s="39" customFormat="1" ht="13.35" customHeight="1"/>
    <row r="1750" s="39" customFormat="1" ht="13.35" customHeight="1"/>
    <row r="1751" s="39" customFormat="1" ht="13.35" customHeight="1"/>
    <row r="1752" s="39" customFormat="1" ht="13.35" customHeight="1"/>
    <row r="1753" s="39" customFormat="1" ht="13.35" customHeight="1"/>
    <row r="1754" s="39" customFormat="1" ht="13.35" customHeight="1"/>
    <row r="1755" s="39" customFormat="1" ht="13.35" customHeight="1"/>
    <row r="1756" s="39" customFormat="1" ht="13.35" customHeight="1"/>
    <row r="1757" s="39" customFormat="1" ht="13.35" customHeight="1"/>
    <row r="1758" s="39" customFormat="1" ht="13.35" customHeight="1"/>
    <row r="1759" s="39" customFormat="1" ht="13.35" customHeight="1"/>
    <row r="1760" s="39" customFormat="1" ht="13.35" customHeight="1"/>
    <row r="1761" s="39" customFormat="1" ht="13.35" customHeight="1"/>
    <row r="1762" s="39" customFormat="1" ht="13.35" customHeight="1"/>
    <row r="1763" s="39" customFormat="1" ht="13.35" customHeight="1"/>
    <row r="1764" s="39" customFormat="1" ht="13.35" customHeight="1"/>
    <row r="1765" s="39" customFormat="1" ht="13.35" customHeight="1"/>
    <row r="1766" s="39" customFormat="1" ht="13.35" customHeight="1"/>
    <row r="1767" s="39" customFormat="1" ht="13.35" customHeight="1"/>
    <row r="1768" s="39" customFormat="1" ht="13.35" customHeight="1"/>
    <row r="1769" s="39" customFormat="1" ht="13.35" customHeight="1"/>
    <row r="1770" s="39" customFormat="1" ht="13.35" customHeight="1"/>
    <row r="1771" s="39" customFormat="1" ht="13.35" customHeight="1"/>
    <row r="1772" s="39" customFormat="1" ht="13.35" customHeight="1"/>
    <row r="1773" s="39" customFormat="1" ht="13.35" customHeight="1"/>
    <row r="1774" s="39" customFormat="1" ht="13.35" customHeight="1"/>
    <row r="1775" s="39" customFormat="1" ht="13.35" customHeight="1"/>
    <row r="1776" s="39" customFormat="1" ht="13.35" customHeight="1"/>
    <row r="1777" s="39" customFormat="1" ht="13.35" customHeight="1"/>
    <row r="1778" s="39" customFormat="1" ht="13.35" customHeight="1"/>
    <row r="1779" s="39" customFormat="1" ht="13.35" customHeight="1"/>
    <row r="1780" s="39" customFormat="1" ht="13.35" customHeight="1"/>
    <row r="1781" s="39" customFormat="1" ht="13.35" customHeight="1"/>
    <row r="1782" s="39" customFormat="1" ht="13.35" customHeight="1"/>
    <row r="1783" s="39" customFormat="1" ht="13.35" customHeight="1"/>
    <row r="1784" s="39" customFormat="1" ht="13.35" customHeight="1"/>
    <row r="1785" s="39" customFormat="1" ht="13.35" customHeight="1"/>
    <row r="1786" s="39" customFormat="1" ht="13.35" customHeight="1"/>
    <row r="1787" s="39" customFormat="1" ht="13.35" customHeight="1"/>
    <row r="1788" s="39" customFormat="1" ht="13.35" customHeight="1"/>
    <row r="1789" s="39" customFormat="1" ht="13.35" customHeight="1"/>
    <row r="1790" s="39" customFormat="1" ht="13.35" customHeight="1"/>
    <row r="1791" s="39" customFormat="1" ht="13.35" customHeight="1"/>
    <row r="1792" s="39" customFormat="1" ht="13.35" customHeight="1"/>
    <row r="1793" s="39" customFormat="1" ht="13.35" customHeight="1"/>
    <row r="1794" s="39" customFormat="1" ht="13.35" customHeight="1"/>
    <row r="1795" s="39" customFormat="1" ht="13.35" customHeight="1"/>
    <row r="1796" s="39" customFormat="1" ht="13.35" customHeight="1"/>
    <row r="1797" s="39" customFormat="1" ht="13.35" customHeight="1"/>
    <row r="1798" s="39" customFormat="1" ht="13.35" customHeight="1"/>
    <row r="1799" s="39" customFormat="1" ht="13.35" customHeight="1"/>
    <row r="1800" s="39" customFormat="1" ht="13.35" customHeight="1"/>
    <row r="1801" s="39" customFormat="1" ht="13.35" customHeight="1"/>
    <row r="1802" s="39" customFormat="1" ht="13.35" customHeight="1"/>
    <row r="1803" s="39" customFormat="1" ht="13.35" customHeight="1"/>
    <row r="1804" s="39" customFormat="1" ht="13.35" customHeight="1"/>
    <row r="1805" s="39" customFormat="1" ht="13.35" customHeight="1"/>
    <row r="1806" s="39" customFormat="1" ht="13.35" customHeight="1"/>
    <row r="1807" s="39" customFormat="1" ht="13.35" customHeight="1"/>
    <row r="1808" s="39" customFormat="1" ht="13.35" customHeight="1"/>
    <row r="1809" s="39" customFormat="1" ht="13.35" customHeight="1"/>
    <row r="1810" s="39" customFormat="1" ht="13.35" customHeight="1"/>
    <row r="1811" s="39" customFormat="1" ht="13.35" customHeight="1"/>
    <row r="1812" s="39" customFormat="1" ht="13.35" customHeight="1"/>
    <row r="1813" s="39" customFormat="1" ht="13.35" customHeight="1"/>
    <row r="1814" s="39" customFormat="1" ht="13.35" customHeight="1"/>
    <row r="1815" s="39" customFormat="1" ht="13.35" customHeight="1"/>
    <row r="1816" s="39" customFormat="1" ht="13.35" customHeight="1"/>
    <row r="1817" s="39" customFormat="1" ht="13.35" customHeight="1"/>
    <row r="1818" s="39" customFormat="1" ht="13.35" customHeight="1"/>
    <row r="1819" s="39" customFormat="1" ht="13.35" customHeight="1"/>
    <row r="1820" s="39" customFormat="1" ht="13.35" customHeight="1"/>
    <row r="1821" s="39" customFormat="1" ht="13.35" customHeight="1"/>
    <row r="1822" s="39" customFormat="1" ht="13.35" customHeight="1"/>
    <row r="1823" s="39" customFormat="1" ht="13.35" customHeight="1"/>
    <row r="1824" s="39" customFormat="1" ht="13.35" customHeight="1"/>
    <row r="1825" s="39" customFormat="1" ht="13.35" customHeight="1"/>
    <row r="1826" s="39" customFormat="1" ht="13.35" customHeight="1"/>
    <row r="1827" s="39" customFormat="1" ht="13.35" customHeight="1"/>
    <row r="1828" s="39" customFormat="1" ht="13.35" customHeight="1"/>
    <row r="1829" s="39" customFormat="1" ht="13.35" customHeight="1"/>
    <row r="1830" s="39" customFormat="1" ht="13.35" customHeight="1"/>
    <row r="1831" s="39" customFormat="1" ht="13.35" customHeight="1"/>
    <row r="1832" s="39" customFormat="1" ht="13.35" customHeight="1"/>
    <row r="1833" s="39" customFormat="1" ht="13.35" customHeight="1"/>
    <row r="1834" s="39" customFormat="1" ht="13.35" customHeight="1"/>
    <row r="1835" s="39" customFormat="1" ht="13.35" customHeight="1"/>
    <row r="1836" s="39" customFormat="1" ht="13.35" customHeight="1"/>
    <row r="1837" s="39" customFormat="1" ht="13.35" customHeight="1"/>
    <row r="1838" s="39" customFormat="1" ht="13.35" customHeight="1"/>
    <row r="1839" s="39" customFormat="1" ht="13.35" customHeight="1"/>
    <row r="1840" s="39" customFormat="1" ht="13.35" customHeight="1"/>
    <row r="1841" s="39" customFormat="1" ht="13.35" customHeight="1"/>
    <row r="1842" s="39" customFormat="1" ht="13.35" customHeight="1"/>
    <row r="1843" s="39" customFormat="1" ht="13.35" customHeight="1"/>
    <row r="1844" s="39" customFormat="1" ht="13.35" customHeight="1"/>
    <row r="1845" s="39" customFormat="1" ht="13.35" customHeight="1"/>
    <row r="1846" s="39" customFormat="1" ht="13.35" customHeight="1"/>
    <row r="1847" s="39" customFormat="1" ht="13.35" customHeight="1"/>
    <row r="1848" s="39" customFormat="1" ht="13.35" customHeight="1"/>
    <row r="1849" s="39" customFormat="1" ht="13.35" customHeight="1"/>
    <row r="1850" s="39" customFormat="1" ht="13.35" customHeight="1"/>
    <row r="1851" s="39" customFormat="1" ht="13.35" customHeight="1"/>
    <row r="1852" s="39" customFormat="1" ht="13.35" customHeight="1"/>
    <row r="1853" s="39" customFormat="1" ht="13.35" customHeight="1"/>
    <row r="1854" s="39" customFormat="1" ht="13.35" customHeight="1"/>
    <row r="1855" s="39" customFormat="1" ht="13.35" customHeight="1"/>
    <row r="1856" s="39" customFormat="1" ht="13.35" customHeight="1"/>
    <row r="1857" s="39" customFormat="1" ht="13.35" customHeight="1"/>
    <row r="1858" s="39" customFormat="1" ht="13.35" customHeight="1"/>
    <row r="1859" s="39" customFormat="1" ht="13.35" customHeight="1"/>
    <row r="1860" s="39" customFormat="1" ht="13.35" customHeight="1"/>
    <row r="1861" s="39" customFormat="1" ht="13.35" customHeight="1"/>
    <row r="1862" s="39" customFormat="1" ht="13.35" customHeight="1"/>
    <row r="1863" s="39" customFormat="1" ht="13.35" customHeight="1"/>
    <row r="1864" s="39" customFormat="1" ht="13.35" customHeight="1"/>
    <row r="1865" s="39" customFormat="1" ht="13.35" customHeight="1"/>
    <row r="1866" s="39" customFormat="1" ht="13.35" customHeight="1"/>
    <row r="1867" s="39" customFormat="1" ht="13.35" customHeight="1"/>
    <row r="1868" s="39" customFormat="1" ht="13.35" customHeight="1"/>
    <row r="1869" s="39" customFormat="1" ht="13.35" customHeight="1"/>
    <row r="1870" s="39" customFormat="1" ht="13.35" customHeight="1"/>
    <row r="1871" s="39" customFormat="1" ht="13.35" customHeight="1"/>
    <row r="1872" s="39" customFormat="1" ht="13.35" customHeight="1"/>
    <row r="1873" s="39" customFormat="1" ht="13.35" customHeight="1"/>
    <row r="1874" s="39" customFormat="1" ht="13.35" customHeight="1"/>
    <row r="1875" s="39" customFormat="1" ht="13.35" customHeight="1"/>
    <row r="1876" s="39" customFormat="1" ht="13.35" customHeight="1"/>
    <row r="1877" s="39" customFormat="1" ht="13.35" customHeight="1"/>
    <row r="1878" s="39" customFormat="1" ht="13.35" customHeight="1"/>
    <row r="1879" s="39" customFormat="1" ht="13.35" customHeight="1"/>
    <row r="1880" s="39" customFormat="1" ht="13.35" customHeight="1"/>
    <row r="1881" s="39" customFormat="1" ht="13.35" customHeight="1"/>
    <row r="1882" s="39" customFormat="1" ht="13.35" customHeight="1"/>
    <row r="1883" s="39" customFormat="1" ht="13.35" customHeight="1"/>
    <row r="1884" s="39" customFormat="1" ht="13.35" customHeight="1"/>
    <row r="1885" s="39" customFormat="1" ht="13.35" customHeight="1"/>
    <row r="1886" s="39" customFormat="1" ht="13.35" customHeight="1"/>
    <row r="1887" s="39" customFormat="1" ht="13.35" customHeight="1"/>
    <row r="1888" s="39" customFormat="1" ht="13.35" customHeight="1"/>
    <row r="1889" s="39" customFormat="1" ht="13.35" customHeight="1"/>
    <row r="1890" s="39" customFormat="1" ht="13.35" customHeight="1"/>
    <row r="1891" s="39" customFormat="1" ht="13.35" customHeight="1"/>
    <row r="1892" s="39" customFormat="1" ht="13.35" customHeight="1"/>
    <row r="1893" s="39" customFormat="1" ht="13.35" customHeight="1"/>
    <row r="1894" s="39" customFormat="1" ht="13.35" customHeight="1"/>
    <row r="1895" s="39" customFormat="1" ht="13.35" customHeight="1"/>
    <row r="1896" s="39" customFormat="1" ht="13.35" customHeight="1"/>
    <row r="1897" s="39" customFormat="1" ht="13.35" customHeight="1"/>
    <row r="1898" s="39" customFormat="1" ht="13.35" customHeight="1"/>
    <row r="1899" s="39" customFormat="1" ht="13.35" customHeight="1"/>
    <row r="1900" s="39" customFormat="1" ht="13.35" customHeight="1"/>
    <row r="1901" s="39" customFormat="1" ht="13.35" customHeight="1"/>
    <row r="1902" s="39" customFormat="1" ht="13.35" customHeight="1"/>
    <row r="1903" s="39" customFormat="1" ht="13.35" customHeight="1"/>
    <row r="1904" s="39" customFormat="1" ht="13.35" customHeight="1"/>
    <row r="1905" s="39" customFormat="1" ht="13.35" customHeight="1"/>
    <row r="1906" s="39" customFormat="1" ht="13.35" customHeight="1"/>
    <row r="1907" s="39" customFormat="1" ht="13.35" customHeight="1"/>
    <row r="1908" s="39" customFormat="1" ht="13.35" customHeight="1"/>
    <row r="1909" s="39" customFormat="1" ht="13.35" customHeight="1"/>
    <row r="1910" s="39" customFormat="1" ht="13.35" customHeight="1"/>
    <row r="1911" s="39" customFormat="1" ht="13.35" customHeight="1"/>
    <row r="1912" s="39" customFormat="1" ht="13.35" customHeight="1"/>
    <row r="1913" s="39" customFormat="1" ht="13.35" customHeight="1"/>
    <row r="1914" s="39" customFormat="1" ht="13.35" customHeight="1"/>
    <row r="1915" s="39" customFormat="1" ht="13.35" customHeight="1"/>
    <row r="1916" s="39" customFormat="1" ht="13.35" customHeight="1"/>
    <row r="1917" s="39" customFormat="1" ht="13.35" customHeight="1"/>
    <row r="1918" s="39" customFormat="1" ht="13.35" customHeight="1"/>
    <row r="1919" s="39" customFormat="1" ht="13.35" customHeight="1"/>
    <row r="1920" s="39" customFormat="1" ht="13.35" customHeight="1"/>
    <row r="1921" s="39" customFormat="1" ht="13.35" customHeight="1"/>
    <row r="1922" s="39" customFormat="1" ht="13.35" customHeight="1"/>
    <row r="1923" s="39" customFormat="1" ht="13.35" customHeight="1"/>
    <row r="1924" s="39" customFormat="1" ht="13.35" customHeight="1"/>
    <row r="1925" s="39" customFormat="1" ht="13.35" customHeight="1"/>
    <row r="1926" s="39" customFormat="1" ht="13.35" customHeight="1"/>
    <row r="1927" s="39" customFormat="1" ht="13.35" customHeight="1"/>
    <row r="1928" s="39" customFormat="1" ht="13.35" customHeight="1"/>
    <row r="1929" s="39" customFormat="1" ht="13.35" customHeight="1"/>
    <row r="1930" s="39" customFormat="1" ht="13.35" customHeight="1"/>
    <row r="1931" s="39" customFormat="1" ht="13.35" customHeight="1"/>
    <row r="1932" s="39" customFormat="1" ht="13.35" customHeight="1"/>
    <row r="1933" s="39" customFormat="1" ht="13.35" customHeight="1"/>
    <row r="1934" s="39" customFormat="1" ht="13.35" customHeight="1"/>
    <row r="1935" s="39" customFormat="1" ht="13.35" customHeight="1"/>
    <row r="1936" s="39" customFormat="1" ht="13.35" customHeight="1"/>
    <row r="1937" s="39" customFormat="1" ht="13.35" customHeight="1"/>
    <row r="1938" s="39" customFormat="1" ht="13.35" customHeight="1"/>
    <row r="1939" s="39" customFormat="1" ht="13.35" customHeight="1"/>
    <row r="1940" s="39" customFormat="1" ht="13.35" customHeight="1"/>
    <row r="1941" s="39" customFormat="1" ht="13.35" customHeight="1"/>
    <row r="1942" s="39" customFormat="1" ht="13.35" customHeight="1"/>
    <row r="1943" s="39" customFormat="1" ht="13.35" customHeight="1"/>
    <row r="1944" s="39" customFormat="1" ht="13.35" customHeight="1"/>
    <row r="1945" s="39" customFormat="1" ht="13.35" customHeight="1"/>
    <row r="1946" s="39" customFormat="1" ht="13.35" customHeight="1"/>
    <row r="1947" s="39" customFormat="1" ht="13.35" customHeight="1"/>
    <row r="1948" s="39" customFormat="1" ht="13.35" customHeight="1"/>
    <row r="1949" s="39" customFormat="1" ht="13.35" customHeight="1"/>
    <row r="1950" s="39" customFormat="1" ht="13.35" customHeight="1"/>
    <row r="1951" s="39" customFormat="1" ht="13.35" customHeight="1"/>
    <row r="1952" s="39" customFormat="1" ht="13.35" customHeight="1"/>
    <row r="1953" s="39" customFormat="1" ht="13.35" customHeight="1"/>
    <row r="1954" s="39" customFormat="1" ht="13.35" customHeight="1"/>
    <row r="1955" s="39" customFormat="1" ht="13.35" customHeight="1"/>
    <row r="1956" s="39" customFormat="1" ht="13.35" customHeight="1"/>
    <row r="1957" s="39" customFormat="1" ht="13.35" customHeight="1"/>
    <row r="1958" s="39" customFormat="1" ht="13.35" customHeight="1"/>
    <row r="1959" s="39" customFormat="1" ht="13.35" customHeight="1"/>
    <row r="1960" s="39" customFormat="1" ht="13.35" customHeight="1"/>
    <row r="1961" s="39" customFormat="1" ht="13.35" customHeight="1"/>
    <row r="1962" s="39" customFormat="1" ht="13.35" customHeight="1"/>
    <row r="1963" s="39" customFormat="1" ht="13.35" customHeight="1"/>
    <row r="1964" s="39" customFormat="1" ht="13.35" customHeight="1"/>
    <row r="1965" s="39" customFormat="1" ht="13.35" customHeight="1"/>
    <row r="1966" s="39" customFormat="1" ht="13.35" customHeight="1"/>
    <row r="1967" s="39" customFormat="1" ht="13.35" customHeight="1"/>
    <row r="1968" s="39" customFormat="1" ht="13.35" customHeight="1"/>
    <row r="1969" s="39" customFormat="1" ht="13.35" customHeight="1"/>
    <row r="1970" s="39" customFormat="1" ht="13.35" customHeight="1"/>
    <row r="1971" s="39" customFormat="1" ht="13.35" customHeight="1"/>
    <row r="1972" s="39" customFormat="1" ht="13.35" customHeight="1"/>
    <row r="1973" s="39" customFormat="1" ht="13.35" customHeight="1"/>
    <row r="1974" s="39" customFormat="1" ht="13.35" customHeight="1"/>
    <row r="1975" s="39" customFormat="1" ht="13.35" customHeight="1"/>
    <row r="1976" s="39" customFormat="1" ht="13.35" customHeight="1"/>
    <row r="1977" s="39" customFormat="1" ht="13.35" customHeight="1"/>
    <row r="1978" s="39" customFormat="1" ht="13.35" customHeight="1"/>
    <row r="1979" s="39" customFormat="1" ht="13.35" customHeight="1"/>
    <row r="1980" s="39" customFormat="1" ht="13.35" customHeight="1"/>
    <row r="1981" s="39" customFormat="1" ht="13.35" customHeight="1"/>
    <row r="1982" s="39" customFormat="1" ht="13.35" customHeight="1"/>
    <row r="1983" s="39" customFormat="1" ht="13.35" customHeight="1"/>
    <row r="1984" s="39" customFormat="1" ht="13.35" customHeight="1"/>
    <row r="1985" s="39" customFormat="1" ht="13.35" customHeight="1"/>
    <row r="1986" s="39" customFormat="1" ht="13.35" customHeight="1"/>
    <row r="1987" s="39" customFormat="1" ht="13.35" customHeight="1"/>
    <row r="1988" s="39" customFormat="1" ht="13.35" customHeight="1"/>
    <row r="1989" s="39" customFormat="1" ht="13.35" customHeight="1"/>
    <row r="1990" s="39" customFormat="1" ht="13.35" customHeight="1"/>
    <row r="1991" s="39" customFormat="1" ht="13.35" customHeight="1"/>
    <row r="1992" s="39" customFormat="1" ht="13.35" customHeight="1"/>
    <row r="1993" s="39" customFormat="1" ht="13.35" customHeight="1"/>
    <row r="1994" s="39" customFormat="1" ht="13.35" customHeight="1"/>
    <row r="1995" s="39" customFormat="1" ht="13.35" customHeight="1"/>
    <row r="1996" s="39" customFormat="1" ht="13.35" customHeight="1"/>
    <row r="1997" s="39" customFormat="1" ht="13.35" customHeight="1"/>
    <row r="1998" s="39" customFormat="1" ht="13.35" customHeight="1"/>
    <row r="1999" s="39" customFormat="1" ht="13.35" customHeight="1"/>
    <row r="2000" s="39" customFormat="1" ht="13.35" customHeight="1"/>
    <row r="2001" s="39" customFormat="1" ht="13.35" customHeight="1"/>
    <row r="2002" s="39" customFormat="1" ht="13.35" customHeight="1"/>
    <row r="2003" s="39" customFormat="1" ht="13.35" customHeight="1"/>
    <row r="2004" s="39" customFormat="1" ht="13.35" customHeight="1"/>
    <row r="2005" s="39" customFormat="1" ht="13.35" customHeight="1"/>
    <row r="2006" s="39" customFormat="1" ht="13.35" customHeight="1"/>
    <row r="2007" s="39" customFormat="1" ht="13.35" customHeight="1"/>
    <row r="2008" s="39" customFormat="1" ht="13.35" customHeight="1"/>
    <row r="2009" s="39" customFormat="1" ht="13.35" customHeight="1"/>
    <row r="2010" s="39" customFormat="1" ht="13.35" customHeight="1"/>
    <row r="2011" s="39" customFormat="1" ht="13.35" customHeight="1"/>
    <row r="2012" s="39" customFormat="1" ht="13.35" customHeight="1"/>
    <row r="2013" s="39" customFormat="1" ht="13.35" customHeight="1"/>
    <row r="2014" s="39" customFormat="1" ht="13.35" customHeight="1"/>
    <row r="2015" s="39" customFormat="1" ht="13.35" customHeight="1"/>
    <row r="2016" s="39" customFormat="1" ht="13.35" customHeight="1"/>
    <row r="2017" s="39" customFormat="1" ht="13.35" customHeight="1"/>
    <row r="2018" s="39" customFormat="1" ht="13.35" customHeight="1"/>
    <row r="2019" s="39" customFormat="1" ht="13.35" customHeight="1"/>
    <row r="2020" s="39" customFormat="1" ht="13.35" customHeight="1"/>
    <row r="2021" s="39" customFormat="1" ht="13.35" customHeight="1"/>
    <row r="2022" s="39" customFormat="1" ht="13.35" customHeight="1"/>
    <row r="2023" s="39" customFormat="1" ht="13.35" customHeight="1"/>
    <row r="2024" s="39" customFormat="1" ht="13.35" customHeight="1"/>
    <row r="2025" s="39" customFormat="1" ht="13.35" customHeight="1"/>
    <row r="2026" s="39" customFormat="1" ht="13.35" customHeight="1"/>
    <row r="2027" s="39" customFormat="1" ht="13.35" customHeight="1"/>
    <row r="2028" s="39" customFormat="1" ht="13.35" customHeight="1"/>
    <row r="2029" s="39" customFormat="1" ht="13.35" customHeight="1"/>
    <row r="2030" s="39" customFormat="1" ht="13.35" customHeight="1"/>
    <row r="2031" s="39" customFormat="1" ht="13.35" customHeight="1"/>
    <row r="2032" s="39" customFormat="1" ht="13.35" customHeight="1"/>
    <row r="2033" s="39" customFormat="1" ht="13.35" customHeight="1"/>
    <row r="2034" s="39" customFormat="1" ht="13.35" customHeight="1"/>
    <row r="2035" s="39" customFormat="1" ht="13.35" customHeight="1"/>
    <row r="2036" s="39" customFormat="1" ht="13.35" customHeight="1"/>
    <row r="2037" s="39" customFormat="1" ht="13.35" customHeight="1"/>
    <row r="2038" s="39" customFormat="1" ht="13.35" customHeight="1"/>
    <row r="2039" s="39" customFormat="1" ht="13.35" customHeight="1"/>
    <row r="2040" s="39" customFormat="1" ht="13.35" customHeight="1"/>
    <row r="2041" s="39" customFormat="1" ht="13.35" customHeight="1"/>
    <row r="2042" s="39" customFormat="1" ht="13.35" customHeight="1"/>
    <row r="2043" s="39" customFormat="1" ht="13.35" customHeight="1"/>
    <row r="2044" s="39" customFormat="1" ht="13.35" customHeight="1"/>
    <row r="2045" s="39" customFormat="1" ht="13.35" customHeight="1"/>
    <row r="2046" s="39" customFormat="1" ht="13.35" customHeight="1"/>
    <row r="2047" s="39" customFormat="1" ht="13.35" customHeight="1"/>
    <row r="2048" s="39" customFormat="1" ht="13.35" customHeight="1"/>
    <row r="2049" s="39" customFormat="1" ht="13.35" customHeight="1"/>
    <row r="2050" s="39" customFormat="1" ht="13.35" customHeight="1"/>
    <row r="2051" s="39" customFormat="1" ht="13.35" customHeight="1"/>
    <row r="2052" s="39" customFormat="1" ht="13.35" customHeight="1"/>
    <row r="2053" s="39" customFormat="1" ht="13.35" customHeight="1"/>
    <row r="2054" s="39" customFormat="1" ht="13.35" customHeight="1"/>
    <row r="2055" s="39" customFormat="1" ht="13.35" customHeight="1"/>
    <row r="2056" s="39" customFormat="1" ht="13.35" customHeight="1"/>
    <row r="2057" s="39" customFormat="1" ht="13.35" customHeight="1"/>
    <row r="2058" s="39" customFormat="1" ht="13.35" customHeight="1"/>
    <row r="2059" s="39" customFormat="1" ht="13.35" customHeight="1"/>
    <row r="2060" s="39" customFormat="1" ht="13.35" customHeight="1"/>
    <row r="2061" s="39" customFormat="1" ht="13.35" customHeight="1"/>
    <row r="2062" s="39" customFormat="1" ht="13.35" customHeight="1"/>
    <row r="2063" s="39" customFormat="1" ht="13.35" customHeight="1"/>
    <row r="2064" s="39" customFormat="1" ht="13.35" customHeight="1"/>
    <row r="2065" s="39" customFormat="1" ht="13.35" customHeight="1"/>
    <row r="2066" s="39" customFormat="1" ht="13.35" customHeight="1"/>
    <row r="2067" s="39" customFormat="1" ht="13.35" customHeight="1"/>
    <row r="2068" s="39" customFormat="1" ht="13.35" customHeight="1"/>
    <row r="2069" s="39" customFormat="1" ht="13.35" customHeight="1"/>
    <row r="2070" s="39" customFormat="1" ht="13.35" customHeight="1"/>
    <row r="2071" s="39" customFormat="1" ht="13.35" customHeight="1"/>
    <row r="2072" s="39" customFormat="1" ht="13.35" customHeight="1"/>
    <row r="2073" s="39" customFormat="1" ht="13.35" customHeight="1"/>
    <row r="2074" s="39" customFormat="1" ht="13.35" customHeight="1"/>
    <row r="2075" s="39" customFormat="1" ht="13.35" customHeight="1"/>
    <row r="2076" s="39" customFormat="1" ht="13.35" customHeight="1"/>
    <row r="2077" s="39" customFormat="1" ht="13.35" customHeight="1"/>
    <row r="2078" s="39" customFormat="1" ht="13.35" customHeight="1"/>
    <row r="2079" s="39" customFormat="1" ht="13.35" customHeight="1"/>
    <row r="2080" s="39" customFormat="1" ht="13.35" customHeight="1"/>
    <row r="2081" s="39" customFormat="1" ht="13.35" customHeight="1"/>
    <row r="2082" s="39" customFormat="1" ht="13.35" customHeight="1"/>
    <row r="2083" s="39" customFormat="1" ht="13.35" customHeight="1"/>
    <row r="2084" s="39" customFormat="1" ht="13.35" customHeight="1"/>
    <row r="2085" s="39" customFormat="1" ht="13.35" customHeight="1"/>
    <row r="2086" s="39" customFormat="1" ht="13.35" customHeight="1"/>
    <row r="2087" s="39" customFormat="1" ht="13.35" customHeight="1"/>
    <row r="2088" s="39" customFormat="1" ht="13.35" customHeight="1"/>
    <row r="2089" s="39" customFormat="1" ht="13.35" customHeight="1"/>
    <row r="2090" s="39" customFormat="1" ht="13.35" customHeight="1"/>
    <row r="2091" s="39" customFormat="1" ht="13.35" customHeight="1"/>
    <row r="2092" s="39" customFormat="1" ht="13.35" customHeight="1"/>
    <row r="2093" s="39" customFormat="1" ht="13.35" customHeight="1"/>
    <row r="2094" s="39" customFormat="1" ht="13.35" customHeight="1"/>
    <row r="2095" s="39" customFormat="1" ht="13.35" customHeight="1"/>
    <row r="2096" s="39" customFormat="1" ht="13.35" customHeight="1"/>
    <row r="2097" s="39" customFormat="1" ht="13.35" customHeight="1"/>
    <row r="2098" s="39" customFormat="1" ht="13.35" customHeight="1"/>
    <row r="2099" s="39" customFormat="1" ht="13.35" customHeight="1"/>
    <row r="2100" s="39" customFormat="1" ht="13.35" customHeight="1"/>
    <row r="2101" s="39" customFormat="1" ht="13.35" customHeight="1"/>
    <row r="2102" s="39" customFormat="1" ht="13.35" customHeight="1"/>
    <row r="2103" s="39" customFormat="1" ht="13.35" customHeight="1"/>
    <row r="2104" s="39" customFormat="1" ht="13.35" customHeight="1"/>
    <row r="2105" s="39" customFormat="1" ht="13.35" customHeight="1"/>
    <row r="2106" s="39" customFormat="1" ht="13.35" customHeight="1"/>
    <row r="2107" s="39" customFormat="1" ht="13.35" customHeight="1"/>
    <row r="2108" s="39" customFormat="1" ht="13.35" customHeight="1"/>
    <row r="2109" s="39" customFormat="1" ht="13.35" customHeight="1"/>
    <row r="2110" s="39" customFormat="1" ht="13.35" customHeight="1"/>
    <row r="2111" s="39" customFormat="1" ht="13.35" customHeight="1"/>
    <row r="2112" s="39" customFormat="1" ht="13.35" customHeight="1"/>
    <row r="2113" s="39" customFormat="1" ht="13.35" customHeight="1"/>
    <row r="2114" s="39" customFormat="1" ht="13.35" customHeight="1"/>
    <row r="2115" s="39" customFormat="1" ht="13.35" customHeight="1"/>
    <row r="2116" s="39" customFormat="1" ht="13.35" customHeight="1"/>
    <row r="2117" s="39" customFormat="1" ht="13.35" customHeight="1"/>
    <row r="2118" s="39" customFormat="1" ht="13.35" customHeight="1"/>
    <row r="2119" s="39" customFormat="1" ht="13.35" customHeight="1"/>
    <row r="2120" s="39" customFormat="1" ht="13.35" customHeight="1"/>
    <row r="2121" s="39" customFormat="1" ht="13.35" customHeight="1"/>
    <row r="2122" s="39" customFormat="1" ht="13.35" customHeight="1"/>
    <row r="2123" s="39" customFormat="1" ht="13.35" customHeight="1"/>
    <row r="2124" s="39" customFormat="1" ht="13.35" customHeight="1"/>
    <row r="2125" s="39" customFormat="1" ht="13.35" customHeight="1"/>
    <row r="2126" s="39" customFormat="1" ht="13.35" customHeight="1"/>
    <row r="2127" s="39" customFormat="1" ht="13.35" customHeight="1"/>
    <row r="2128" s="39" customFormat="1" ht="13.35" customHeight="1"/>
    <row r="2129" s="39" customFormat="1" ht="13.35" customHeight="1"/>
    <row r="2130" s="39" customFormat="1" ht="13.35" customHeight="1"/>
    <row r="2131" s="39" customFormat="1" ht="13.35" customHeight="1"/>
    <row r="2132" s="39" customFormat="1" ht="13.35" customHeight="1"/>
    <row r="2133" s="39" customFormat="1" ht="13.35" customHeight="1"/>
    <row r="2134" s="39" customFormat="1" ht="13.35" customHeight="1"/>
    <row r="2135" s="39" customFormat="1" ht="13.35" customHeight="1"/>
    <row r="2136" s="39" customFormat="1" ht="13.35" customHeight="1"/>
    <row r="2137" s="39" customFormat="1" ht="13.35" customHeight="1"/>
    <row r="2138" s="39" customFormat="1" ht="13.35" customHeight="1"/>
    <row r="2139" s="39" customFormat="1" ht="13.35" customHeight="1"/>
    <row r="2140" s="39" customFormat="1" ht="13.35" customHeight="1"/>
    <row r="2141" s="39" customFormat="1" ht="13.35" customHeight="1"/>
    <row r="2142" s="39" customFormat="1" ht="13.35" customHeight="1"/>
    <row r="2143" s="39" customFormat="1" ht="13.35" customHeight="1"/>
    <row r="2144" s="39" customFormat="1" ht="13.35" customHeight="1"/>
    <row r="2145" s="39" customFormat="1" ht="13.35" customHeight="1"/>
    <row r="2146" s="39" customFormat="1" ht="13.35" customHeight="1"/>
    <row r="2147" s="39" customFormat="1" ht="13.35" customHeight="1"/>
    <row r="2148" s="39" customFormat="1" ht="13.35" customHeight="1"/>
    <row r="2149" s="39" customFormat="1" ht="13.35" customHeight="1"/>
    <row r="2150" s="39" customFormat="1" ht="13.35" customHeight="1"/>
    <row r="2151" s="39" customFormat="1" ht="13.35" customHeight="1"/>
    <row r="2152" s="39" customFormat="1" ht="13.35" customHeight="1"/>
    <row r="2153" s="39" customFormat="1" ht="13.35" customHeight="1"/>
    <row r="2154" s="39" customFormat="1" ht="13.35" customHeight="1"/>
    <row r="2155" s="39" customFormat="1" ht="13.35" customHeight="1"/>
    <row r="2156" s="39" customFormat="1" ht="13.35" customHeight="1"/>
    <row r="2157" s="39" customFormat="1" ht="13.35" customHeight="1"/>
    <row r="2158" s="39" customFormat="1" ht="13.35" customHeight="1"/>
    <row r="2159" s="39" customFormat="1" ht="13.35" customHeight="1"/>
    <row r="2160" s="39" customFormat="1" ht="13.35" customHeight="1"/>
    <row r="2161" s="39" customFormat="1" ht="13.35" customHeight="1"/>
    <row r="2162" s="39" customFormat="1" ht="13.35" customHeight="1"/>
    <row r="2163" s="39" customFormat="1" ht="13.35" customHeight="1"/>
    <row r="2164" s="39" customFormat="1" ht="13.35" customHeight="1"/>
    <row r="2165" s="39" customFormat="1" ht="13.35" customHeight="1"/>
    <row r="2166" s="39" customFormat="1" ht="13.35" customHeight="1"/>
    <row r="2167" s="39" customFormat="1" ht="13.35" customHeight="1"/>
    <row r="2168" s="39" customFormat="1" ht="13.35" customHeight="1"/>
    <row r="2169" s="39" customFormat="1" ht="13.35" customHeight="1"/>
    <row r="2170" s="39" customFormat="1" ht="13.35" customHeight="1"/>
    <row r="2171" s="39" customFormat="1" ht="13.35" customHeight="1"/>
    <row r="2172" s="39" customFormat="1" ht="13.35" customHeight="1"/>
    <row r="2173" s="39" customFormat="1" ht="13.35" customHeight="1"/>
    <row r="2174" s="39" customFormat="1" ht="13.35" customHeight="1"/>
    <row r="2175" s="39" customFormat="1" ht="13.35" customHeight="1"/>
    <row r="2176" s="39" customFormat="1" ht="13.35" customHeight="1"/>
    <row r="2177" s="39" customFormat="1" ht="13.35" customHeight="1"/>
    <row r="2178" s="39" customFormat="1" ht="13.35" customHeight="1"/>
    <row r="2179" s="39" customFormat="1" ht="13.35" customHeight="1"/>
    <row r="2180" s="39" customFormat="1" ht="13.35" customHeight="1"/>
    <row r="2181" s="39" customFormat="1" ht="13.35" customHeight="1"/>
    <row r="2182" s="39" customFormat="1" ht="13.35" customHeight="1"/>
    <row r="2183" s="39" customFormat="1" ht="13.35" customHeight="1"/>
    <row r="2184" s="39" customFormat="1" ht="13.35" customHeight="1"/>
    <row r="2185" s="39" customFormat="1" ht="13.35" customHeight="1"/>
    <row r="2186" s="39" customFormat="1" ht="13.35" customHeight="1"/>
    <row r="2187" s="39" customFormat="1" ht="13.35" customHeight="1"/>
    <row r="2188" s="39" customFormat="1" ht="13.35" customHeight="1"/>
    <row r="2189" s="39" customFormat="1" ht="13.35" customHeight="1"/>
    <row r="2190" s="39" customFormat="1" ht="13.35" customHeight="1"/>
    <row r="2191" s="39" customFormat="1" ht="13.35" customHeight="1"/>
    <row r="2192" s="39" customFormat="1" ht="13.35" customHeight="1"/>
    <row r="2193" s="39" customFormat="1" ht="13.35" customHeight="1"/>
    <row r="2194" s="39" customFormat="1" ht="13.35" customHeight="1"/>
    <row r="2195" s="39" customFormat="1" ht="13.35" customHeight="1"/>
    <row r="2196" s="39" customFormat="1" ht="13.35" customHeight="1"/>
    <row r="2197" s="39" customFormat="1" ht="13.35" customHeight="1"/>
    <row r="2198" s="39" customFormat="1" ht="13.35" customHeight="1"/>
    <row r="2199" s="39" customFormat="1" ht="13.35" customHeight="1"/>
    <row r="2200" s="39" customFormat="1" ht="13.35" customHeight="1"/>
    <row r="2201" s="39" customFormat="1" ht="13.35" customHeight="1"/>
    <row r="2202" s="39" customFormat="1" ht="13.35" customHeight="1"/>
    <row r="2203" s="39" customFormat="1" ht="13.35" customHeight="1"/>
    <row r="2204" s="39" customFormat="1" ht="13.35" customHeight="1"/>
    <row r="2205" s="39" customFormat="1" ht="13.35" customHeight="1"/>
    <row r="2206" s="39" customFormat="1" ht="13.35" customHeight="1"/>
    <row r="2207" s="39" customFormat="1" ht="13.35" customHeight="1"/>
    <row r="2208" s="39" customFormat="1" ht="13.35" customHeight="1"/>
    <row r="2209" s="39" customFormat="1" ht="13.35" customHeight="1"/>
    <row r="2210" s="39" customFormat="1" ht="13.35" customHeight="1"/>
    <row r="2211" s="39" customFormat="1" ht="13.35" customHeight="1"/>
    <row r="2212" s="39" customFormat="1" ht="13.35" customHeight="1"/>
    <row r="2213" s="39" customFormat="1" ht="13.35" customHeight="1"/>
    <row r="2214" s="39" customFormat="1" ht="13.35" customHeight="1"/>
    <row r="2215" s="39" customFormat="1" ht="13.35" customHeight="1"/>
    <row r="2216" s="39" customFormat="1" ht="13.35" customHeight="1"/>
    <row r="2217" s="39" customFormat="1" ht="13.35" customHeight="1"/>
    <row r="2218" s="39" customFormat="1" ht="13.35" customHeight="1"/>
    <row r="2219" s="39" customFormat="1" ht="13.35" customHeight="1"/>
    <row r="2220" s="39" customFormat="1" ht="13.35" customHeight="1"/>
    <row r="2221" s="39" customFormat="1" ht="13.35" customHeight="1"/>
    <row r="2222" s="39" customFormat="1" ht="13.35" customHeight="1"/>
    <row r="2223" s="39" customFormat="1" ht="13.35" customHeight="1"/>
    <row r="2224" s="39" customFormat="1" ht="13.35" customHeight="1"/>
    <row r="2225" s="39" customFormat="1" ht="13.35" customHeight="1"/>
    <row r="2226" s="39" customFormat="1" ht="13.35" customHeight="1"/>
    <row r="2227" s="39" customFormat="1" ht="13.35" customHeight="1"/>
    <row r="2228" s="39" customFormat="1" ht="13.35" customHeight="1"/>
    <row r="2229" s="39" customFormat="1" ht="13.35" customHeight="1"/>
    <row r="2230" s="39" customFormat="1" ht="13.35" customHeight="1"/>
    <row r="2231" s="39" customFormat="1" ht="13.35" customHeight="1"/>
    <row r="2232" s="39" customFormat="1" ht="13.35" customHeight="1"/>
    <row r="2233" s="39" customFormat="1" ht="13.35" customHeight="1"/>
    <row r="2234" s="39" customFormat="1" ht="13.35" customHeight="1"/>
    <row r="2235" s="39" customFormat="1" ht="13.35" customHeight="1"/>
    <row r="2236" s="39" customFormat="1" ht="13.35" customHeight="1"/>
    <row r="2237" s="39" customFormat="1" ht="13.35" customHeight="1"/>
    <row r="2238" s="39" customFormat="1" ht="13.35" customHeight="1"/>
    <row r="2239" s="39" customFormat="1" ht="13.35" customHeight="1"/>
    <row r="2240" s="39" customFormat="1" ht="13.35" customHeight="1"/>
    <row r="2241" s="39" customFormat="1" ht="13.35" customHeight="1"/>
    <row r="2242" s="39" customFormat="1" ht="13.35" customHeight="1"/>
    <row r="2243" s="39" customFormat="1" ht="13.35" customHeight="1"/>
    <row r="2244" s="39" customFormat="1" ht="13.35" customHeight="1"/>
    <row r="2245" s="39" customFormat="1" ht="13.35" customHeight="1"/>
    <row r="2246" s="39" customFormat="1" ht="13.35" customHeight="1"/>
    <row r="2247" s="39" customFormat="1" ht="13.35" customHeight="1"/>
    <row r="2248" s="39" customFormat="1" ht="13.35" customHeight="1"/>
    <row r="2249" s="39" customFormat="1" ht="13.35" customHeight="1"/>
    <row r="2250" s="39" customFormat="1" ht="13.35" customHeight="1"/>
    <row r="2251" s="39" customFormat="1" ht="13.35" customHeight="1"/>
    <row r="2252" s="39" customFormat="1" ht="13.35" customHeight="1"/>
    <row r="2253" s="39" customFormat="1" ht="13.35" customHeight="1"/>
    <row r="2254" s="39" customFormat="1" ht="13.35" customHeight="1"/>
    <row r="2255" s="39" customFormat="1" ht="13.35" customHeight="1"/>
    <row r="2256" s="39" customFormat="1" ht="13.35" customHeight="1"/>
    <row r="2257" s="39" customFormat="1" ht="13.35" customHeight="1"/>
    <row r="2258" s="39" customFormat="1" ht="13.35" customHeight="1"/>
    <row r="2259" s="39" customFormat="1" ht="13.35" customHeight="1"/>
    <row r="2260" s="39" customFormat="1" ht="13.35" customHeight="1"/>
    <row r="2261" s="39" customFormat="1" ht="13.35" customHeight="1"/>
    <row r="2262" s="39" customFormat="1" ht="13.35" customHeight="1"/>
    <row r="2263" s="39" customFormat="1" ht="13.35" customHeight="1"/>
    <row r="2264" s="39" customFormat="1" ht="13.35" customHeight="1"/>
    <row r="2265" s="39" customFormat="1" ht="13.35" customHeight="1"/>
    <row r="2266" s="39" customFormat="1" ht="13.35" customHeight="1"/>
    <row r="2267" s="39" customFormat="1" ht="13.35" customHeight="1"/>
    <row r="2268" s="39" customFormat="1" ht="13.35" customHeight="1"/>
    <row r="2269" s="39" customFormat="1" ht="13.35" customHeight="1"/>
    <row r="2270" s="39" customFormat="1" ht="13.35" customHeight="1"/>
    <row r="2271" s="39" customFormat="1" ht="13.35" customHeight="1"/>
    <row r="2272" s="39" customFormat="1" ht="13.35" customHeight="1"/>
    <row r="2273" s="39" customFormat="1" ht="13.35" customHeight="1"/>
    <row r="2274" s="39" customFormat="1" ht="13.35" customHeight="1"/>
    <row r="2275" s="39" customFormat="1" ht="13.35" customHeight="1"/>
    <row r="2276" s="39" customFormat="1" ht="13.35" customHeight="1"/>
    <row r="2277" s="39" customFormat="1" ht="13.35" customHeight="1"/>
    <row r="2278" s="39" customFormat="1" ht="13.35" customHeight="1"/>
    <row r="2279" s="39" customFormat="1" ht="13.35" customHeight="1"/>
    <row r="2280" s="39" customFormat="1" ht="13.35" customHeight="1"/>
    <row r="2281" s="39" customFormat="1" ht="13.35" customHeight="1"/>
    <row r="2282" s="39" customFormat="1" ht="13.35" customHeight="1"/>
    <row r="2283" s="39" customFormat="1" ht="13.35" customHeight="1"/>
    <row r="2284" s="39" customFormat="1" ht="13.35" customHeight="1"/>
    <row r="2285" s="39" customFormat="1" ht="13.35" customHeight="1"/>
    <row r="2286" s="39" customFormat="1" ht="13.35" customHeight="1"/>
    <row r="2287" s="39" customFormat="1" ht="13.35" customHeight="1"/>
    <row r="2288" s="39" customFormat="1" ht="13.35" customHeight="1"/>
    <row r="2289" s="39" customFormat="1" ht="13.35" customHeight="1"/>
    <row r="2290" s="39" customFormat="1" ht="13.35" customHeight="1"/>
    <row r="2291" s="39" customFormat="1" ht="13.35" customHeight="1"/>
    <row r="2292" s="39" customFormat="1" ht="13.35" customHeight="1"/>
    <row r="2293" s="39" customFormat="1" ht="13.35" customHeight="1"/>
    <row r="2294" s="39" customFormat="1" ht="13.35" customHeight="1"/>
    <row r="2295" s="39" customFormat="1" ht="13.35" customHeight="1"/>
    <row r="2296" s="39" customFormat="1" ht="13.35" customHeight="1"/>
    <row r="2297" s="39" customFormat="1" ht="13.35" customHeight="1"/>
    <row r="2298" s="39" customFormat="1" ht="13.35" customHeight="1"/>
    <row r="2299" s="39" customFormat="1" ht="13.35" customHeight="1"/>
    <row r="2300" s="39" customFormat="1" ht="13.35" customHeight="1"/>
    <row r="2301" s="39" customFormat="1" ht="13.35" customHeight="1"/>
    <row r="2302" s="39" customFormat="1" ht="13.35" customHeight="1"/>
    <row r="2303" s="39" customFormat="1" ht="13.35" customHeight="1"/>
    <row r="2304" s="39" customFormat="1" ht="13.35" customHeight="1"/>
    <row r="2305" s="39" customFormat="1" ht="13.35" customHeight="1"/>
    <row r="2306" s="39" customFormat="1" ht="13.35" customHeight="1"/>
    <row r="2307" s="39" customFormat="1" ht="13.35" customHeight="1"/>
    <row r="2308" s="39" customFormat="1" ht="13.35" customHeight="1"/>
    <row r="2309" s="39" customFormat="1" ht="13.35" customHeight="1"/>
    <row r="2310" s="39" customFormat="1" ht="13.35" customHeight="1"/>
    <row r="2311" s="39" customFormat="1" ht="13.35" customHeight="1"/>
    <row r="2312" s="39" customFormat="1" ht="13.35" customHeight="1"/>
    <row r="2313" s="39" customFormat="1" ht="13.35" customHeight="1"/>
    <row r="2314" s="39" customFormat="1" ht="13.35" customHeight="1"/>
    <row r="2315" s="39" customFormat="1" ht="13.35" customHeight="1"/>
    <row r="2316" s="39" customFormat="1" ht="13.35" customHeight="1"/>
    <row r="2317" s="39" customFormat="1" ht="13.35" customHeight="1"/>
    <row r="2318" s="39" customFormat="1" ht="13.35" customHeight="1"/>
    <row r="2319" s="39" customFormat="1" ht="13.35" customHeight="1"/>
    <row r="2320" s="39" customFormat="1" ht="13.35" customHeight="1"/>
    <row r="2321" s="39" customFormat="1" ht="13.35" customHeight="1"/>
    <row r="2322" s="39" customFormat="1" ht="13.35" customHeight="1"/>
    <row r="2323" s="39" customFormat="1" ht="13.35" customHeight="1"/>
    <row r="2324" s="39" customFormat="1" ht="13.35" customHeight="1"/>
    <row r="2325" s="39" customFormat="1" ht="13.35" customHeight="1"/>
    <row r="2326" s="39" customFormat="1" ht="13.35" customHeight="1"/>
    <row r="2327" s="39" customFormat="1" ht="13.35" customHeight="1"/>
    <row r="2328" s="39" customFormat="1" ht="13.35" customHeight="1"/>
    <row r="2329" s="39" customFormat="1" ht="13.35" customHeight="1"/>
    <row r="2330" s="39" customFormat="1" ht="13.35" customHeight="1"/>
    <row r="2331" s="39" customFormat="1" ht="13.35" customHeight="1"/>
    <row r="2332" s="39" customFormat="1" ht="13.35" customHeight="1"/>
    <row r="2333" s="39" customFormat="1" ht="13.35" customHeight="1"/>
    <row r="2334" s="39" customFormat="1" ht="13.35" customHeight="1"/>
    <row r="2335" s="39" customFormat="1" ht="13.35" customHeight="1"/>
    <row r="2336" s="39" customFormat="1" ht="13.35" customHeight="1"/>
    <row r="2337" s="39" customFormat="1" ht="13.35" customHeight="1"/>
    <row r="2338" s="39" customFormat="1" ht="13.35" customHeight="1"/>
    <row r="2339" s="39" customFormat="1" ht="13.35" customHeight="1"/>
    <row r="2340" s="39" customFormat="1" ht="13.35" customHeight="1"/>
    <row r="2341" s="39" customFormat="1" ht="13.35" customHeight="1"/>
    <row r="2342" s="39" customFormat="1" ht="13.35" customHeight="1"/>
    <row r="2343" s="39" customFormat="1" ht="13.35" customHeight="1"/>
    <row r="2344" s="39" customFormat="1" ht="13.35" customHeight="1"/>
    <row r="2345" s="39" customFormat="1" ht="13.35" customHeight="1"/>
    <row r="2346" s="39" customFormat="1" ht="13.35" customHeight="1"/>
    <row r="2347" s="39" customFormat="1" ht="13.35" customHeight="1"/>
    <row r="2348" s="39" customFormat="1" ht="13.35" customHeight="1"/>
    <row r="2349" s="39" customFormat="1" ht="13.35" customHeight="1"/>
    <row r="2350" s="39" customFormat="1" ht="13.35" customHeight="1"/>
    <row r="2351" s="39" customFormat="1" ht="13.35" customHeight="1"/>
    <row r="2352" s="39" customFormat="1" ht="13.35" customHeight="1"/>
    <row r="2353" s="39" customFormat="1" ht="13.35" customHeight="1"/>
    <row r="2354" s="39" customFormat="1" ht="13.35" customHeight="1"/>
    <row r="2355" s="39" customFormat="1" ht="13.35" customHeight="1"/>
    <row r="2356" s="39" customFormat="1" ht="13.35" customHeight="1"/>
    <row r="2357" s="39" customFormat="1" ht="13.35" customHeight="1"/>
    <row r="2358" s="39" customFormat="1" ht="13.35" customHeight="1"/>
    <row r="2359" s="39" customFormat="1" ht="13.35" customHeight="1"/>
    <row r="2360" s="39" customFormat="1" ht="13.35" customHeight="1"/>
    <row r="2361" s="39" customFormat="1" ht="13.35" customHeight="1"/>
    <row r="2362" s="39" customFormat="1" ht="13.35" customHeight="1"/>
    <row r="2363" s="39" customFormat="1" ht="13.35" customHeight="1"/>
    <row r="2364" s="39" customFormat="1" ht="13.35" customHeight="1"/>
    <row r="2365" s="39" customFormat="1" ht="13.35" customHeight="1"/>
    <row r="2366" s="39" customFormat="1" ht="13.35" customHeight="1"/>
    <row r="2367" s="39" customFormat="1" ht="13.35" customHeight="1"/>
    <row r="2368" s="39" customFormat="1" ht="13.35" customHeight="1"/>
    <row r="2369" s="39" customFormat="1" ht="13.35" customHeight="1"/>
    <row r="2370" s="39" customFormat="1" ht="13.35" customHeight="1"/>
    <row r="2371" s="39" customFormat="1" ht="13.35" customHeight="1"/>
    <row r="2372" s="39" customFormat="1" ht="13.35" customHeight="1"/>
    <row r="2373" s="39" customFormat="1" ht="13.35" customHeight="1"/>
    <row r="2374" s="39" customFormat="1" ht="13.35" customHeight="1"/>
    <row r="2375" s="39" customFormat="1" ht="13.35" customHeight="1"/>
    <row r="2376" s="39" customFormat="1" ht="13.35" customHeight="1"/>
    <row r="2377" s="39" customFormat="1" ht="13.35" customHeight="1"/>
    <row r="2378" s="39" customFormat="1" ht="13.35" customHeight="1"/>
    <row r="2379" s="39" customFormat="1" ht="13.35" customHeight="1"/>
    <row r="2380" s="39" customFormat="1" ht="13.35" customHeight="1"/>
    <row r="2381" s="39" customFormat="1" ht="13.35" customHeight="1"/>
    <row r="2382" s="39" customFormat="1" ht="13.35" customHeight="1"/>
    <row r="2383" s="39" customFormat="1" ht="13.35" customHeight="1"/>
    <row r="2384" s="39" customFormat="1" ht="13.35" customHeight="1"/>
    <row r="2385" s="39" customFormat="1" ht="13.35" customHeight="1"/>
    <row r="2386" s="39" customFormat="1" ht="13.35" customHeight="1"/>
    <row r="2387" s="39" customFormat="1" ht="13.35" customHeight="1"/>
    <row r="2388" s="39" customFormat="1" ht="13.35" customHeight="1"/>
    <row r="2389" s="39" customFormat="1" ht="13.35" customHeight="1"/>
    <row r="2390" s="39" customFormat="1" ht="13.35" customHeight="1"/>
    <row r="2391" s="39" customFormat="1" ht="13.35" customHeight="1"/>
    <row r="2392" s="39" customFormat="1" ht="13.35" customHeight="1"/>
    <row r="2393" s="39" customFormat="1" ht="13.35" customHeight="1"/>
    <row r="2394" s="39" customFormat="1" ht="13.35" customHeight="1"/>
    <row r="2395" s="39" customFormat="1" ht="13.35" customHeight="1"/>
    <row r="2396" s="39" customFormat="1" ht="13.35" customHeight="1"/>
    <row r="2397" s="39" customFormat="1" ht="13.35" customHeight="1"/>
    <row r="2398" s="39" customFormat="1" ht="13.35" customHeight="1"/>
    <row r="2399" s="39" customFormat="1" ht="13.35" customHeight="1"/>
    <row r="2400" s="39" customFormat="1" ht="13.35" customHeight="1"/>
    <row r="2401" s="39" customFormat="1" ht="13.35" customHeight="1"/>
    <row r="2402" s="39" customFormat="1" ht="13.35" customHeight="1"/>
    <row r="2403" s="39" customFormat="1" ht="13.35" customHeight="1"/>
    <row r="2404" s="39" customFormat="1" ht="13.35" customHeight="1"/>
    <row r="2405" s="39" customFormat="1" ht="13.35" customHeight="1"/>
    <row r="2406" s="39" customFormat="1" ht="13.35" customHeight="1"/>
    <row r="2407" s="39" customFormat="1" ht="13.35" customHeight="1"/>
    <row r="2408" s="39" customFormat="1" ht="13.35" customHeight="1"/>
    <row r="2409" s="39" customFormat="1" ht="13.35" customHeight="1"/>
    <row r="2410" s="39" customFormat="1" ht="13.35" customHeight="1"/>
    <row r="2411" s="39" customFormat="1" ht="13.35" customHeight="1"/>
    <row r="2412" s="39" customFormat="1" ht="13.35" customHeight="1"/>
    <row r="2413" s="39" customFormat="1" ht="13.35" customHeight="1"/>
    <row r="2414" s="39" customFormat="1" ht="13.35" customHeight="1"/>
    <row r="2415" s="39" customFormat="1" ht="13.35" customHeight="1"/>
    <row r="2416" s="39" customFormat="1" ht="13.35" customHeight="1"/>
    <row r="2417" s="39" customFormat="1" ht="13.35" customHeight="1"/>
    <row r="2418" s="39" customFormat="1" ht="13.35" customHeight="1"/>
    <row r="2419" s="39" customFormat="1" ht="13.35" customHeight="1"/>
    <row r="2420" s="39" customFormat="1" ht="13.35" customHeight="1"/>
    <row r="2421" s="39" customFormat="1" ht="13.35" customHeight="1"/>
    <row r="2422" s="39" customFormat="1" ht="13.35" customHeight="1"/>
    <row r="2423" s="39" customFormat="1" ht="13.35" customHeight="1"/>
    <row r="2424" s="39" customFormat="1" ht="13.35" customHeight="1"/>
    <row r="2425" s="39" customFormat="1" ht="13.35" customHeight="1"/>
    <row r="2426" s="39" customFormat="1" ht="13.35" customHeight="1"/>
    <row r="2427" s="39" customFormat="1" ht="13.35" customHeight="1"/>
    <row r="2428" s="39" customFormat="1" ht="13.35" customHeight="1"/>
    <row r="2429" s="39" customFormat="1" ht="13.35" customHeight="1"/>
    <row r="2430" s="39" customFormat="1" ht="13.35" customHeight="1"/>
    <row r="2431" s="39" customFormat="1" ht="13.35" customHeight="1"/>
    <row r="2432" s="39" customFormat="1" ht="13.35" customHeight="1"/>
    <row r="2433" s="39" customFormat="1" ht="13.35" customHeight="1"/>
    <row r="2434" s="39" customFormat="1" ht="13.35" customHeight="1"/>
    <row r="2435" s="39" customFormat="1" ht="13.35" customHeight="1"/>
    <row r="2436" s="39" customFormat="1" ht="13.35" customHeight="1"/>
    <row r="2437" s="39" customFormat="1" ht="13.35" customHeight="1"/>
    <row r="2438" s="39" customFormat="1" ht="13.35" customHeight="1"/>
    <row r="2439" s="39" customFormat="1" ht="13.35" customHeight="1"/>
    <row r="2440" s="39" customFormat="1" ht="13.35" customHeight="1"/>
    <row r="2441" s="39" customFormat="1" ht="13.35" customHeight="1"/>
    <row r="2442" s="39" customFormat="1" ht="13.35" customHeight="1"/>
    <row r="2443" s="39" customFormat="1" ht="13.35" customHeight="1"/>
    <row r="2444" s="39" customFormat="1" ht="13.35" customHeight="1"/>
    <row r="2445" s="39" customFormat="1" ht="13.35" customHeight="1"/>
    <row r="2446" s="39" customFormat="1" ht="13.35" customHeight="1"/>
    <row r="2447" s="39" customFormat="1" ht="13.35" customHeight="1"/>
    <row r="2448" s="39" customFormat="1" ht="13.35" customHeight="1"/>
    <row r="2449" s="39" customFormat="1" ht="13.35" customHeight="1"/>
    <row r="2450" s="39" customFormat="1" ht="13.35" customHeight="1"/>
    <row r="2451" s="39" customFormat="1" ht="13.35" customHeight="1"/>
    <row r="2452" s="39" customFormat="1" ht="13.35" customHeight="1"/>
    <row r="2453" s="39" customFormat="1" ht="13.35" customHeight="1"/>
    <row r="2454" s="39" customFormat="1" ht="13.35" customHeight="1"/>
    <row r="2455" s="39" customFormat="1" ht="13.35" customHeight="1"/>
    <row r="2456" s="39" customFormat="1" ht="13.35" customHeight="1"/>
    <row r="2457" s="39" customFormat="1" ht="13.35" customHeight="1"/>
    <row r="2458" s="39" customFormat="1" ht="13.35" customHeight="1"/>
    <row r="2459" s="39" customFormat="1" ht="13.35" customHeight="1"/>
    <row r="2460" s="39" customFormat="1" ht="13.35" customHeight="1"/>
    <row r="2461" s="39" customFormat="1" ht="13.35" customHeight="1"/>
    <row r="2462" s="39" customFormat="1" ht="13.35" customHeight="1"/>
    <row r="2463" s="39" customFormat="1" ht="13.35" customHeight="1"/>
    <row r="2464" s="39" customFormat="1" ht="13.35" customHeight="1"/>
    <row r="2465" s="39" customFormat="1" ht="13.35" customHeight="1"/>
    <row r="2466" s="39" customFormat="1" ht="13.35" customHeight="1"/>
    <row r="2467" s="39" customFormat="1" ht="13.35" customHeight="1"/>
    <row r="2468" s="39" customFormat="1" ht="13.35" customHeight="1"/>
    <row r="2469" s="39" customFormat="1" ht="13.35" customHeight="1"/>
    <row r="2470" s="39" customFormat="1" ht="13.35" customHeight="1"/>
    <row r="2471" s="39" customFormat="1" ht="13.35" customHeight="1"/>
    <row r="2472" s="39" customFormat="1" ht="13.35" customHeight="1"/>
    <row r="2473" s="39" customFormat="1" ht="13.35" customHeight="1"/>
    <row r="2474" s="39" customFormat="1" ht="13.35" customHeight="1"/>
    <row r="2475" s="39" customFormat="1" ht="13.35" customHeight="1"/>
    <row r="2476" s="39" customFormat="1" ht="13.35" customHeight="1"/>
    <row r="2477" s="39" customFormat="1" ht="13.35" customHeight="1"/>
    <row r="2478" s="39" customFormat="1" ht="13.35" customHeight="1"/>
    <row r="2479" s="39" customFormat="1" ht="13.35" customHeight="1"/>
    <row r="2480" s="39" customFormat="1" ht="13.35" customHeight="1"/>
    <row r="2481" s="39" customFormat="1" ht="13.35" customHeight="1"/>
    <row r="2482" s="39" customFormat="1" ht="13.35" customHeight="1"/>
    <row r="2483" s="39" customFormat="1" ht="13.35" customHeight="1"/>
    <row r="2484" s="39" customFormat="1" ht="13.35" customHeight="1"/>
    <row r="2485" s="39" customFormat="1" ht="13.35" customHeight="1"/>
    <row r="2486" s="39" customFormat="1" ht="13.35" customHeight="1"/>
    <row r="2487" s="39" customFormat="1" ht="13.35" customHeight="1"/>
    <row r="2488" s="39" customFormat="1" ht="13.35" customHeight="1"/>
    <row r="2489" s="39" customFormat="1" ht="13.35" customHeight="1"/>
    <row r="2490" s="39" customFormat="1" ht="13.35" customHeight="1"/>
    <row r="2491" s="39" customFormat="1" ht="13.35" customHeight="1"/>
    <row r="2492" s="39" customFormat="1" ht="13.35" customHeight="1"/>
    <row r="2493" s="39" customFormat="1" ht="13.35" customHeight="1"/>
    <row r="2494" s="39" customFormat="1" ht="13.35" customHeight="1"/>
    <row r="2495" s="39" customFormat="1" ht="13.35" customHeight="1"/>
    <row r="2496" s="39" customFormat="1" ht="13.35" customHeight="1"/>
    <row r="2497" s="39" customFormat="1" ht="13.35" customHeight="1"/>
    <row r="2498" s="39" customFormat="1" ht="13.35" customHeight="1"/>
    <row r="2499" s="39" customFormat="1" ht="13.35" customHeight="1"/>
    <row r="2500" s="39" customFormat="1" ht="13.35" customHeight="1"/>
    <row r="2501" s="39" customFormat="1" ht="13.35" customHeight="1"/>
    <row r="2502" s="39" customFormat="1" ht="13.35" customHeight="1"/>
    <row r="2503" s="39" customFormat="1" ht="13.35" customHeight="1"/>
    <row r="2504" s="39" customFormat="1" ht="13.35" customHeight="1"/>
    <row r="2505" s="39" customFormat="1" ht="13.35" customHeight="1"/>
    <row r="2506" s="39" customFormat="1" ht="13.35" customHeight="1"/>
    <row r="2507" s="39" customFormat="1" ht="13.35" customHeight="1"/>
    <row r="2508" s="39" customFormat="1" ht="13.35" customHeight="1"/>
    <row r="2509" s="39" customFormat="1" ht="13.35" customHeight="1"/>
    <row r="2510" s="39" customFormat="1" ht="13.35" customHeight="1"/>
    <row r="2511" s="39" customFormat="1" ht="13.35" customHeight="1"/>
    <row r="2512" s="39" customFormat="1" ht="13.35" customHeight="1"/>
    <row r="2513" s="39" customFormat="1" ht="13.35" customHeight="1"/>
    <row r="2514" s="39" customFormat="1" ht="13.35" customHeight="1"/>
    <row r="2515" s="39" customFormat="1" ht="13.35" customHeight="1"/>
    <row r="2516" s="39" customFormat="1" ht="13.35" customHeight="1"/>
    <row r="2517" s="39" customFormat="1" ht="13.35" customHeight="1"/>
    <row r="2518" s="39" customFormat="1" ht="13.35" customHeight="1"/>
    <row r="2519" s="39" customFormat="1" ht="13.35" customHeight="1"/>
    <row r="2520" s="39" customFormat="1" ht="13.35" customHeight="1"/>
    <row r="2521" s="39" customFormat="1" ht="13.35" customHeight="1"/>
    <row r="2522" s="39" customFormat="1" ht="13.35" customHeight="1"/>
    <row r="2523" s="39" customFormat="1" ht="13.35" customHeight="1"/>
    <row r="2524" s="39" customFormat="1" ht="13.35" customHeight="1"/>
    <row r="2525" s="39" customFormat="1" ht="13.35" customHeight="1"/>
    <row r="2526" s="39" customFormat="1" ht="13.35" customHeight="1"/>
    <row r="2527" s="39" customFormat="1" ht="13.35" customHeight="1"/>
    <row r="2528" s="39" customFormat="1" ht="13.35" customHeight="1"/>
    <row r="2529" s="39" customFormat="1" ht="13.35" customHeight="1"/>
    <row r="2530" s="39" customFormat="1" ht="13.35" customHeight="1"/>
    <row r="2531" s="39" customFormat="1" ht="13.35" customHeight="1"/>
    <row r="2532" s="39" customFormat="1" ht="13.35" customHeight="1"/>
    <row r="2533" s="39" customFormat="1" ht="13.35" customHeight="1"/>
    <row r="2534" s="39" customFormat="1" ht="13.35" customHeight="1"/>
    <row r="2535" s="39" customFormat="1" ht="13.35" customHeight="1"/>
    <row r="2536" s="39" customFormat="1" ht="13.35" customHeight="1"/>
    <row r="2537" s="39" customFormat="1" ht="13.35" customHeight="1"/>
    <row r="2538" s="39" customFormat="1" ht="13.35" customHeight="1"/>
    <row r="2539" s="39" customFormat="1" ht="13.35" customHeight="1"/>
    <row r="2540" s="39" customFormat="1" ht="13.35" customHeight="1"/>
    <row r="2541" s="39" customFormat="1" ht="13.35" customHeight="1"/>
    <row r="2542" s="39" customFormat="1" ht="13.35" customHeight="1"/>
    <row r="2543" s="39" customFormat="1" ht="13.35" customHeight="1"/>
    <row r="2544" s="39" customFormat="1" ht="13.35" customHeight="1"/>
    <row r="2545" s="39" customFormat="1" ht="13.35" customHeight="1"/>
    <row r="2546" s="39" customFormat="1" ht="13.35" customHeight="1"/>
    <row r="2547" s="39" customFormat="1" ht="13.35" customHeight="1"/>
    <row r="2548" s="39" customFormat="1" ht="13.35" customHeight="1"/>
    <row r="2549" s="39" customFormat="1" ht="13.35" customHeight="1"/>
    <row r="2550" s="39" customFormat="1" ht="13.35" customHeight="1"/>
    <row r="2551" s="39" customFormat="1" ht="13.35" customHeight="1"/>
    <row r="2552" s="39" customFormat="1" ht="13.35" customHeight="1"/>
    <row r="2553" s="39" customFormat="1" ht="13.35" customHeight="1"/>
    <row r="2554" s="39" customFormat="1" ht="13.35" customHeight="1"/>
    <row r="2555" s="39" customFormat="1" ht="13.35" customHeight="1"/>
    <row r="2556" s="39" customFormat="1" ht="13.35" customHeight="1"/>
    <row r="2557" s="39" customFormat="1" ht="13.35" customHeight="1"/>
    <row r="2558" s="39" customFormat="1" ht="13.35" customHeight="1"/>
    <row r="2559" s="39" customFormat="1" ht="13.35" customHeight="1"/>
    <row r="2560" s="39" customFormat="1" ht="13.35" customHeight="1"/>
    <row r="2561" s="39" customFormat="1" ht="13.35" customHeight="1"/>
    <row r="2562" s="39" customFormat="1" ht="13.35" customHeight="1"/>
    <row r="2563" s="39" customFormat="1" ht="13.35" customHeight="1"/>
    <row r="2564" s="39" customFormat="1" ht="13.35" customHeight="1"/>
    <row r="2565" s="39" customFormat="1" ht="13.35" customHeight="1"/>
    <row r="2566" s="39" customFormat="1" ht="13.35" customHeight="1"/>
    <row r="2567" s="39" customFormat="1" ht="13.35" customHeight="1"/>
    <row r="2568" s="39" customFormat="1" ht="13.35" customHeight="1"/>
    <row r="2569" s="39" customFormat="1" ht="13.35" customHeight="1"/>
    <row r="2570" s="39" customFormat="1" ht="13.35" customHeight="1"/>
    <row r="2571" s="39" customFormat="1" ht="13.35" customHeight="1"/>
    <row r="2572" s="39" customFormat="1" ht="13.35" customHeight="1"/>
    <row r="2573" s="39" customFormat="1" ht="13.35" customHeight="1"/>
    <row r="2574" s="39" customFormat="1" ht="13.35" customHeight="1"/>
    <row r="2575" s="39" customFormat="1" ht="13.35" customHeight="1"/>
    <row r="2576" s="39" customFormat="1" ht="13.35" customHeight="1"/>
    <row r="2577" s="39" customFormat="1" ht="13.35" customHeight="1"/>
    <row r="2578" s="39" customFormat="1" ht="13.35" customHeight="1"/>
    <row r="2579" s="39" customFormat="1" ht="13.35" customHeight="1"/>
    <row r="2580" s="39" customFormat="1" ht="13.35" customHeight="1"/>
    <row r="2581" s="39" customFormat="1" ht="13.35" customHeight="1"/>
    <row r="2582" s="39" customFormat="1" ht="13.35" customHeight="1"/>
    <row r="2583" s="39" customFormat="1" ht="13.35" customHeight="1"/>
    <row r="2584" s="39" customFormat="1" ht="13.35" customHeight="1"/>
    <row r="2585" s="39" customFormat="1" ht="13.35" customHeight="1"/>
    <row r="2586" s="39" customFormat="1" ht="13.35" customHeight="1"/>
    <row r="2587" s="39" customFormat="1" ht="13.35" customHeight="1"/>
    <row r="2588" s="39" customFormat="1" ht="13.35" customHeight="1"/>
    <row r="2589" s="39" customFormat="1" ht="13.35" customHeight="1"/>
    <row r="2590" s="39" customFormat="1" ht="13.35" customHeight="1"/>
    <row r="2591" s="39" customFormat="1" ht="13.35" customHeight="1"/>
    <row r="2592" s="39" customFormat="1" ht="13.35" customHeight="1"/>
    <row r="2593" s="39" customFormat="1" ht="13.35" customHeight="1"/>
    <row r="2594" s="39" customFormat="1" ht="13.35" customHeight="1"/>
    <row r="2595" s="39" customFormat="1" ht="13.35" customHeight="1"/>
    <row r="2596" s="39" customFormat="1" ht="13.35" customHeight="1"/>
    <row r="2597" s="39" customFormat="1" ht="13.35" customHeight="1"/>
    <row r="2598" s="39" customFormat="1" ht="13.35" customHeight="1"/>
    <row r="2599" s="39" customFormat="1" ht="13.35" customHeight="1"/>
    <row r="2600" s="39" customFormat="1" ht="13.35" customHeight="1"/>
    <row r="2601" s="39" customFormat="1" ht="13.35" customHeight="1"/>
    <row r="2602" s="39" customFormat="1" ht="13.35" customHeight="1"/>
    <row r="2603" s="39" customFormat="1" ht="13.35" customHeight="1"/>
    <row r="2604" s="39" customFormat="1" ht="13.35" customHeight="1"/>
    <row r="2605" s="39" customFormat="1" ht="13.35" customHeight="1"/>
    <row r="2606" s="39" customFormat="1" ht="13.35" customHeight="1"/>
    <row r="2607" s="39" customFormat="1" ht="13.35" customHeight="1"/>
    <row r="2608" s="39" customFormat="1" ht="13.35" customHeight="1"/>
    <row r="2609" s="39" customFormat="1" ht="13.35" customHeight="1"/>
    <row r="2610" s="39" customFormat="1" ht="13.35" customHeight="1"/>
    <row r="2611" s="39" customFormat="1" ht="13.35" customHeight="1"/>
    <row r="2612" s="39" customFormat="1" ht="13.35" customHeight="1"/>
    <row r="2613" s="39" customFormat="1" ht="13.35" customHeight="1"/>
    <row r="2614" s="39" customFormat="1" ht="13.35" customHeight="1"/>
    <row r="2615" s="39" customFormat="1" ht="13.35" customHeight="1"/>
    <row r="2616" s="39" customFormat="1" ht="13.35" customHeight="1"/>
    <row r="2617" s="39" customFormat="1" ht="13.35" customHeight="1"/>
    <row r="2618" s="39" customFormat="1" ht="13.35" customHeight="1"/>
    <row r="2619" s="39" customFormat="1" ht="13.35" customHeight="1"/>
    <row r="2620" s="39" customFormat="1" ht="13.35" customHeight="1"/>
    <row r="2621" s="39" customFormat="1" ht="13.35" customHeight="1"/>
    <row r="2622" s="39" customFormat="1" ht="13.35" customHeight="1"/>
    <row r="2623" s="39" customFormat="1" ht="13.35" customHeight="1"/>
    <row r="2624" s="39" customFormat="1" ht="13.35" customHeight="1"/>
    <row r="2625" s="39" customFormat="1" ht="13.35" customHeight="1"/>
    <row r="2626" s="39" customFormat="1" ht="13.35" customHeight="1"/>
    <row r="2627" s="39" customFormat="1" ht="13.35" customHeight="1"/>
    <row r="2628" s="39" customFormat="1" ht="13.35" customHeight="1"/>
    <row r="2629" s="39" customFormat="1" ht="13.35" customHeight="1"/>
    <row r="2630" s="39" customFormat="1" ht="13.35" customHeight="1"/>
    <row r="2631" s="39" customFormat="1" ht="13.35" customHeight="1"/>
    <row r="2632" s="39" customFormat="1" ht="13.35" customHeight="1"/>
    <row r="2633" s="39" customFormat="1" ht="13.35" customHeight="1"/>
    <row r="2634" s="39" customFormat="1" ht="13.35" customHeight="1"/>
    <row r="2635" s="39" customFormat="1" ht="13.35" customHeight="1"/>
    <row r="2636" s="39" customFormat="1" ht="13.35" customHeight="1"/>
    <row r="2637" s="39" customFormat="1" ht="13.35" customHeight="1"/>
    <row r="2638" s="39" customFormat="1" ht="13.35" customHeight="1"/>
    <row r="2639" s="39" customFormat="1" ht="13.35" customHeight="1"/>
    <row r="2640" s="39" customFormat="1" ht="13.35" customHeight="1"/>
    <row r="2641" s="39" customFormat="1" ht="13.35" customHeight="1"/>
    <row r="2642" s="39" customFormat="1" ht="13.35" customHeight="1"/>
    <row r="2643" s="39" customFormat="1" ht="13.35" customHeight="1"/>
    <row r="2644" s="39" customFormat="1" ht="13.35" customHeight="1"/>
    <row r="2645" s="39" customFormat="1" ht="13.35" customHeight="1"/>
    <row r="2646" s="39" customFormat="1" ht="13.35" customHeight="1"/>
    <row r="2647" s="39" customFormat="1" ht="13.35" customHeight="1"/>
    <row r="2648" s="39" customFormat="1" ht="13.35" customHeight="1"/>
    <row r="2649" s="39" customFormat="1" ht="13.35" customHeight="1"/>
    <row r="2650" s="39" customFormat="1" ht="13.35" customHeight="1"/>
    <row r="2651" s="39" customFormat="1" ht="13.35" customHeight="1"/>
    <row r="2652" s="39" customFormat="1" ht="13.35" customHeight="1"/>
    <row r="2653" s="39" customFormat="1" ht="13.35" customHeight="1"/>
    <row r="2654" s="39" customFormat="1" ht="13.35" customHeight="1"/>
    <row r="2655" s="39" customFormat="1" ht="13.35" customHeight="1"/>
    <row r="2656" s="39" customFormat="1" ht="13.35" customHeight="1"/>
    <row r="2657" s="39" customFormat="1" ht="13.35" customHeight="1"/>
    <row r="2658" s="39" customFormat="1" ht="13.35" customHeight="1"/>
    <row r="2659" s="39" customFormat="1" ht="13.35" customHeight="1"/>
    <row r="2660" s="39" customFormat="1" ht="13.35" customHeight="1"/>
    <row r="2661" s="39" customFormat="1" ht="13.35" customHeight="1"/>
    <row r="2662" s="39" customFormat="1" ht="13.35" customHeight="1"/>
    <row r="2663" s="39" customFormat="1" ht="13.35" customHeight="1"/>
    <row r="2664" s="39" customFormat="1" ht="13.35" customHeight="1"/>
    <row r="2665" s="39" customFormat="1" ht="13.35" customHeight="1"/>
    <row r="2666" s="39" customFormat="1" ht="13.35" customHeight="1"/>
    <row r="2667" s="39" customFormat="1" ht="13.35" customHeight="1"/>
    <row r="2668" s="39" customFormat="1" ht="13.35" customHeight="1"/>
    <row r="2669" s="39" customFormat="1" ht="13.35" customHeight="1"/>
    <row r="2670" s="39" customFormat="1" ht="13.35" customHeight="1"/>
    <row r="2671" s="39" customFormat="1" ht="13.35" customHeight="1"/>
    <row r="2672" s="39" customFormat="1" ht="13.35" customHeight="1"/>
    <row r="2673" s="39" customFormat="1" ht="13.35" customHeight="1"/>
    <row r="2674" s="39" customFormat="1" ht="13.35" customHeight="1"/>
    <row r="2675" s="39" customFormat="1" ht="13.35" customHeight="1"/>
    <row r="2676" s="39" customFormat="1" ht="13.35" customHeight="1"/>
    <row r="2677" s="39" customFormat="1" ht="13.35" customHeight="1"/>
    <row r="2678" s="39" customFormat="1" ht="13.35" customHeight="1"/>
    <row r="2679" s="39" customFormat="1" ht="13.35" customHeight="1"/>
    <row r="2680" s="39" customFormat="1" ht="13.35" customHeight="1"/>
    <row r="2681" s="39" customFormat="1" ht="13.35" customHeight="1"/>
    <row r="2682" s="39" customFormat="1" ht="13.35" customHeight="1"/>
    <row r="2683" s="39" customFormat="1" ht="13.35" customHeight="1"/>
    <row r="2684" s="39" customFormat="1" ht="13.35" customHeight="1"/>
    <row r="2685" s="39" customFormat="1" ht="13.35" customHeight="1"/>
    <row r="2686" s="39" customFormat="1" ht="13.35" customHeight="1"/>
    <row r="2687" s="39" customFormat="1" ht="13.35" customHeight="1"/>
    <row r="2688" s="39" customFormat="1" ht="13.35" customHeight="1"/>
    <row r="2689" s="39" customFormat="1" ht="13.35" customHeight="1"/>
    <row r="2690" s="39" customFormat="1" ht="13.35" customHeight="1"/>
    <row r="2691" s="39" customFormat="1" ht="13.35" customHeight="1"/>
    <row r="2692" s="39" customFormat="1" ht="13.35" customHeight="1"/>
    <row r="2693" s="39" customFormat="1" ht="13.35" customHeight="1"/>
    <row r="2694" s="39" customFormat="1" ht="13.35" customHeight="1"/>
    <row r="2695" s="39" customFormat="1" ht="13.35" customHeight="1"/>
    <row r="2696" s="39" customFormat="1" ht="13.35" customHeight="1"/>
    <row r="2697" s="39" customFormat="1" ht="13.35" customHeight="1"/>
    <row r="2698" s="39" customFormat="1" ht="13.35" customHeight="1"/>
    <row r="2699" s="39" customFormat="1" ht="13.35" customHeight="1"/>
    <row r="2700" s="39" customFormat="1" ht="13.35" customHeight="1"/>
    <row r="2701" s="39" customFormat="1" ht="13.35" customHeight="1"/>
    <row r="2702" s="39" customFormat="1" ht="13.35" customHeight="1"/>
    <row r="2703" s="39" customFormat="1" ht="13.35" customHeight="1"/>
    <row r="2704" s="39" customFormat="1" ht="13.35" customHeight="1"/>
    <row r="2705" s="39" customFormat="1" ht="13.35" customHeight="1"/>
    <row r="2706" s="39" customFormat="1" ht="13.35" customHeight="1"/>
    <row r="2707" s="39" customFormat="1" ht="13.35" customHeight="1"/>
    <row r="2708" s="39" customFormat="1" ht="13.35" customHeight="1"/>
    <row r="2709" s="39" customFormat="1" ht="13.35" customHeight="1"/>
    <row r="2710" s="39" customFormat="1" ht="13.35" customHeight="1"/>
    <row r="2711" s="39" customFormat="1" ht="13.35" customHeight="1"/>
    <row r="2712" s="39" customFormat="1" ht="13.35" customHeight="1"/>
    <row r="2713" s="39" customFormat="1" ht="13.35" customHeight="1"/>
    <row r="2714" s="39" customFormat="1" ht="13.35" customHeight="1"/>
    <row r="2715" s="39" customFormat="1" ht="13.35" customHeight="1"/>
    <row r="2716" s="39" customFormat="1" ht="13.35" customHeight="1"/>
    <row r="2717" s="39" customFormat="1" ht="13.35" customHeight="1"/>
    <row r="2718" s="39" customFormat="1" ht="13.35" customHeight="1"/>
    <row r="2719" s="39" customFormat="1" ht="13.35" customHeight="1"/>
    <row r="2720" s="39" customFormat="1" ht="13.35" customHeight="1"/>
    <row r="2721" s="39" customFormat="1" ht="13.35" customHeight="1"/>
    <row r="2722" s="39" customFormat="1" ht="13.35" customHeight="1"/>
    <row r="2723" s="39" customFormat="1" ht="13.35" customHeight="1"/>
    <row r="2724" s="39" customFormat="1" ht="13.35" customHeight="1"/>
    <row r="2725" s="39" customFormat="1" ht="13.35" customHeight="1"/>
    <row r="2726" s="39" customFormat="1" ht="13.35" customHeight="1"/>
    <row r="2727" s="39" customFormat="1" ht="13.35" customHeight="1"/>
    <row r="2728" s="39" customFormat="1" ht="13.35" customHeight="1"/>
    <row r="2729" s="39" customFormat="1" ht="13.35" customHeight="1"/>
    <row r="2730" s="39" customFormat="1" ht="13.35" customHeight="1"/>
    <row r="2731" s="39" customFormat="1" ht="13.35" customHeight="1"/>
    <row r="2732" s="39" customFormat="1" ht="13.35" customHeight="1"/>
    <row r="2733" s="39" customFormat="1" ht="13.35" customHeight="1"/>
    <row r="2734" s="39" customFormat="1" ht="13.35" customHeight="1"/>
    <row r="2735" s="39" customFormat="1" ht="13.35" customHeight="1"/>
    <row r="2736" s="39" customFormat="1" ht="13.35" customHeight="1"/>
    <row r="2737" s="39" customFormat="1" ht="13.35" customHeight="1"/>
    <row r="2738" s="39" customFormat="1" ht="13.35" customHeight="1"/>
    <row r="2739" s="39" customFormat="1" ht="13.35" customHeight="1"/>
    <row r="2740" s="39" customFormat="1" ht="13.35" customHeight="1"/>
    <row r="2741" s="39" customFormat="1" ht="13.35" customHeight="1"/>
    <row r="2742" s="39" customFormat="1" ht="13.35" customHeight="1"/>
    <row r="2743" s="39" customFormat="1" ht="13.35" customHeight="1"/>
    <row r="2744" s="39" customFormat="1" ht="13.35" customHeight="1"/>
    <row r="2745" s="39" customFormat="1" ht="13.35" customHeight="1"/>
    <row r="2746" s="39" customFormat="1" ht="13.35" customHeight="1"/>
    <row r="2747" s="39" customFormat="1" ht="13.35" customHeight="1"/>
    <row r="2748" s="39" customFormat="1" ht="13.35" customHeight="1"/>
    <row r="2749" s="39" customFormat="1" ht="13.35" customHeight="1"/>
    <row r="2750" s="39" customFormat="1" ht="13.35" customHeight="1"/>
    <row r="2751" s="39" customFormat="1" ht="13.35" customHeight="1"/>
    <row r="2752" s="39" customFormat="1" ht="13.35" customHeight="1"/>
    <row r="2753" s="39" customFormat="1" ht="13.35" customHeight="1"/>
    <row r="2754" s="39" customFormat="1" ht="13.35" customHeight="1"/>
    <row r="2755" s="39" customFormat="1" ht="13.35" customHeight="1"/>
    <row r="2756" s="39" customFormat="1" ht="13.35" customHeight="1"/>
    <row r="2757" s="39" customFormat="1" ht="13.35" customHeight="1"/>
    <row r="2758" s="39" customFormat="1" ht="13.35" customHeight="1"/>
    <row r="2759" s="39" customFormat="1" ht="13.35" customHeight="1"/>
    <row r="2760" s="39" customFormat="1" ht="13.35" customHeight="1"/>
    <row r="2761" s="39" customFormat="1" ht="13.35" customHeight="1"/>
    <row r="2762" s="39" customFormat="1" ht="13.35" customHeight="1"/>
    <row r="2763" s="39" customFormat="1" ht="13.35" customHeight="1"/>
    <row r="2764" s="39" customFormat="1" ht="13.35" customHeight="1"/>
    <row r="2765" s="39" customFormat="1" ht="13.35" customHeight="1"/>
    <row r="2766" s="39" customFormat="1" ht="13.35" customHeight="1"/>
    <row r="2767" s="39" customFormat="1" ht="13.35" customHeight="1"/>
    <row r="2768" s="39" customFormat="1" ht="13.35" customHeight="1"/>
    <row r="2769" s="39" customFormat="1" ht="13.35" customHeight="1"/>
    <row r="2770" s="39" customFormat="1" ht="13.35" customHeight="1"/>
    <row r="2771" s="39" customFormat="1" ht="13.35" customHeight="1"/>
    <row r="2772" s="39" customFormat="1" ht="13.35" customHeight="1"/>
    <row r="2773" s="39" customFormat="1" ht="13.35" customHeight="1"/>
    <row r="2774" s="39" customFormat="1" ht="13.35" customHeight="1"/>
    <row r="2775" s="39" customFormat="1" ht="13.35" customHeight="1"/>
    <row r="2776" s="39" customFormat="1" ht="13.35" customHeight="1"/>
    <row r="2777" s="39" customFormat="1" ht="13.35" customHeight="1"/>
    <row r="2778" s="39" customFormat="1" ht="13.35" customHeight="1"/>
    <row r="2779" s="39" customFormat="1" ht="13.35" customHeight="1"/>
    <row r="2780" s="39" customFormat="1" ht="13.35" customHeight="1"/>
    <row r="2781" s="39" customFormat="1" ht="13.35" customHeight="1"/>
    <row r="2782" s="39" customFormat="1" ht="13.35" customHeight="1"/>
    <row r="2783" s="39" customFormat="1" ht="13.35" customHeight="1"/>
    <row r="2784" s="39" customFormat="1" ht="13.35" customHeight="1"/>
    <row r="2785" s="39" customFormat="1" ht="13.35" customHeight="1"/>
    <row r="2786" s="39" customFormat="1" ht="13.35" customHeight="1"/>
    <row r="2787" s="39" customFormat="1" ht="13.35" customHeight="1"/>
    <row r="2788" s="39" customFormat="1" ht="13.35" customHeight="1"/>
    <row r="2789" s="39" customFormat="1" ht="13.35" customHeight="1"/>
    <row r="2790" s="39" customFormat="1" ht="13.35" customHeight="1"/>
    <row r="2791" s="39" customFormat="1" ht="13.35" customHeight="1"/>
    <row r="2792" s="39" customFormat="1" ht="13.35" customHeight="1"/>
    <row r="2793" s="39" customFormat="1" ht="13.35" customHeight="1"/>
    <row r="2794" s="39" customFormat="1" ht="13.35" customHeight="1"/>
    <row r="2795" s="39" customFormat="1" ht="13.35" customHeight="1"/>
    <row r="2796" s="39" customFormat="1" ht="13.35" customHeight="1"/>
    <row r="2797" s="39" customFormat="1" ht="13.35" customHeight="1"/>
    <row r="2798" s="39" customFormat="1" ht="13.35" customHeight="1"/>
    <row r="2799" s="39" customFormat="1" ht="13.35" customHeight="1"/>
    <row r="2800" s="39" customFormat="1" ht="13.35" customHeight="1"/>
    <row r="2801" s="39" customFormat="1" ht="13.35" customHeight="1"/>
    <row r="2802" s="39" customFormat="1" ht="13.35" customHeight="1"/>
    <row r="2803" s="39" customFormat="1" ht="13.35" customHeight="1"/>
    <row r="2804" s="39" customFormat="1" ht="13.35" customHeight="1"/>
    <row r="2805" s="39" customFormat="1" ht="13.35" customHeight="1"/>
    <row r="2806" s="39" customFormat="1" ht="13.35" customHeight="1"/>
    <row r="2807" s="39" customFormat="1" ht="13.35" customHeight="1"/>
    <row r="2808" s="39" customFormat="1" ht="13.35" customHeight="1"/>
    <row r="2809" s="39" customFormat="1" ht="13.35" customHeight="1"/>
    <row r="2810" s="39" customFormat="1" ht="13.35" customHeight="1"/>
    <row r="2811" s="39" customFormat="1" ht="13.35" customHeight="1"/>
    <row r="2812" s="39" customFormat="1" ht="13.35" customHeight="1"/>
    <row r="2813" s="39" customFormat="1" ht="13.35" customHeight="1"/>
    <row r="2814" s="39" customFormat="1" ht="13.35" customHeight="1"/>
    <row r="2815" s="39" customFormat="1" ht="13.35" customHeight="1"/>
    <row r="2816" s="39" customFormat="1" ht="13.35" customHeight="1"/>
    <row r="2817" s="39" customFormat="1" ht="13.35" customHeight="1"/>
    <row r="2818" s="39" customFormat="1" ht="13.35" customHeight="1"/>
    <row r="2819" s="39" customFormat="1" ht="13.35" customHeight="1"/>
    <row r="2820" s="39" customFormat="1" ht="13.35" customHeight="1"/>
    <row r="2821" s="39" customFormat="1" ht="13.35" customHeight="1"/>
    <row r="2822" s="39" customFormat="1" ht="13.35" customHeight="1"/>
    <row r="2823" s="39" customFormat="1" ht="13.35" customHeight="1"/>
    <row r="2824" s="39" customFormat="1" ht="13.35" customHeight="1"/>
    <row r="2825" s="39" customFormat="1" ht="13.35" customHeight="1"/>
    <row r="2826" s="39" customFormat="1" ht="13.35" customHeight="1"/>
    <row r="2827" s="39" customFormat="1" ht="13.35" customHeight="1"/>
    <row r="2828" s="39" customFormat="1" ht="13.35" customHeight="1"/>
    <row r="2829" s="39" customFormat="1" ht="13.35" customHeight="1"/>
    <row r="2830" s="39" customFormat="1" ht="13.35" customHeight="1"/>
    <row r="2831" s="39" customFormat="1" ht="13.35" customHeight="1"/>
    <row r="2832" s="39" customFormat="1" ht="13.35" customHeight="1"/>
    <row r="2833" s="39" customFormat="1" ht="13.35" customHeight="1"/>
    <row r="2834" s="39" customFormat="1" ht="13.35" customHeight="1"/>
    <row r="2835" s="39" customFormat="1" ht="13.35" customHeight="1"/>
    <row r="2836" s="39" customFormat="1" ht="13.35" customHeight="1"/>
    <row r="2837" s="39" customFormat="1" ht="13.35" customHeight="1"/>
    <row r="2838" s="39" customFormat="1" ht="13.35" customHeight="1"/>
    <row r="2839" s="39" customFormat="1" ht="13.35" customHeight="1"/>
    <row r="2840" s="39" customFormat="1" ht="13.35" customHeight="1"/>
    <row r="2841" s="39" customFormat="1" ht="13.35" customHeight="1"/>
    <row r="2842" s="39" customFormat="1" ht="13.35" customHeight="1"/>
    <row r="2843" s="39" customFormat="1" ht="13.35" customHeight="1"/>
    <row r="2844" s="39" customFormat="1" ht="13.35" customHeight="1"/>
    <row r="2845" s="39" customFormat="1" ht="13.35" customHeight="1"/>
    <row r="2846" s="39" customFormat="1" ht="13.35" customHeight="1"/>
    <row r="2847" s="39" customFormat="1" ht="13.35" customHeight="1"/>
    <row r="2848" s="39" customFormat="1" ht="13.35" customHeight="1"/>
    <row r="2849" s="39" customFormat="1" ht="13.35" customHeight="1"/>
    <row r="2850" s="39" customFormat="1" ht="13.35" customHeight="1"/>
    <row r="2851" s="39" customFormat="1" ht="13.35" customHeight="1"/>
    <row r="2852" s="39" customFormat="1" ht="13.35" customHeight="1"/>
    <row r="2853" s="39" customFormat="1" ht="13.35" customHeight="1"/>
    <row r="2854" s="39" customFormat="1" ht="13.35" customHeight="1"/>
    <row r="2855" s="39" customFormat="1" ht="13.35" customHeight="1"/>
    <row r="2856" s="39" customFormat="1" ht="13.35" customHeight="1"/>
    <row r="2857" s="39" customFormat="1" ht="13.35" customHeight="1"/>
    <row r="2858" s="39" customFormat="1" ht="13.35" customHeight="1"/>
    <row r="2859" s="39" customFormat="1" ht="13.35" customHeight="1"/>
    <row r="2860" s="39" customFormat="1" ht="13.35" customHeight="1"/>
    <row r="2861" s="39" customFormat="1" ht="13.35" customHeight="1"/>
    <row r="2862" s="39" customFormat="1" ht="13.35" customHeight="1"/>
    <row r="2863" s="39" customFormat="1" ht="13.35" customHeight="1"/>
    <row r="2864" s="39" customFormat="1" ht="13.35" customHeight="1"/>
    <row r="2865" s="39" customFormat="1" ht="13.35" customHeight="1"/>
    <row r="2866" s="39" customFormat="1" ht="13.35" customHeight="1"/>
    <row r="2867" s="39" customFormat="1" ht="13.35" customHeight="1"/>
    <row r="2868" s="39" customFormat="1" ht="13.35" customHeight="1"/>
    <row r="2869" s="39" customFormat="1" ht="13.35" customHeight="1"/>
    <row r="2870" s="39" customFormat="1" ht="13.35" customHeight="1"/>
    <row r="2871" s="39" customFormat="1" ht="13.35" customHeight="1"/>
    <row r="2872" s="39" customFormat="1" ht="13.35" customHeight="1"/>
    <row r="2873" s="39" customFormat="1" ht="13.35" customHeight="1"/>
    <row r="2874" s="39" customFormat="1" ht="13.35" customHeight="1"/>
    <row r="2875" s="39" customFormat="1" ht="13.35" customHeight="1"/>
    <row r="2876" s="39" customFormat="1" ht="13.35" customHeight="1"/>
    <row r="2877" s="39" customFormat="1" ht="13.35" customHeight="1"/>
    <row r="2878" s="39" customFormat="1" ht="13.35" customHeight="1"/>
    <row r="2879" s="39" customFormat="1" ht="13.35" customHeight="1"/>
    <row r="2880" s="39" customFormat="1" ht="13.35" customHeight="1"/>
    <row r="2881" s="39" customFormat="1" ht="13.35" customHeight="1"/>
    <row r="2882" s="39" customFormat="1" ht="13.35" customHeight="1"/>
    <row r="2883" s="39" customFormat="1" ht="13.35" customHeight="1"/>
    <row r="2884" s="39" customFormat="1" ht="13.35" customHeight="1"/>
    <row r="2885" s="39" customFormat="1" ht="13.35" customHeight="1"/>
    <row r="2886" s="39" customFormat="1" ht="13.35" customHeight="1"/>
    <row r="2887" s="39" customFormat="1" ht="13.35" customHeight="1"/>
    <row r="2888" s="39" customFormat="1" ht="13.35" customHeight="1"/>
    <row r="2889" s="39" customFormat="1" ht="13.35" customHeight="1"/>
    <row r="2890" s="39" customFormat="1" ht="13.35" customHeight="1"/>
    <row r="2891" s="39" customFormat="1" ht="13.35" customHeight="1"/>
    <row r="2892" s="39" customFormat="1" ht="13.35" customHeight="1"/>
    <row r="2893" s="39" customFormat="1" ht="13.35" customHeight="1"/>
    <row r="2894" s="39" customFormat="1" ht="13.35" customHeight="1"/>
    <row r="2895" s="39" customFormat="1" ht="13.35" customHeight="1"/>
    <row r="2896" s="39" customFormat="1" ht="13.35" customHeight="1"/>
    <row r="2897" spans="2:9" s="39" customFormat="1" ht="13.35" customHeight="1"/>
    <row r="2898" spans="2:9" s="39" customFormat="1" ht="13.35" customHeight="1"/>
    <row r="2899" spans="2:9" s="39" customFormat="1" ht="13.35" customHeight="1"/>
    <row r="2900" spans="2:9">
      <c r="B2900" s="39"/>
      <c r="C2900" s="39"/>
      <c r="D2900" s="39"/>
      <c r="E2900" s="39"/>
      <c r="F2900" s="39"/>
      <c r="H2900" s="39"/>
      <c r="I2900" s="39"/>
    </row>
  </sheetData>
  <mergeCells count="2">
    <mergeCell ref="B4:C4"/>
    <mergeCell ref="B21:C21"/>
  </mergeCells>
  <phoneticPr fontId="5" type="noConversion"/>
  <hyperlinks>
    <hyperlink ref="H39" location="CONTENTS!A1" display="CONTENTS!A1"/>
  </hyperlinks>
  <pageMargins left="0.98425196850393704" right="0.98425196850393704" top="0.98425196850393704" bottom="0.98425196850393704"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3" enableFormatConditionsCalculation="0">
    <pageSetUpPr fitToPage="1"/>
  </sheetPr>
  <dimension ref="A1:H11"/>
  <sheetViews>
    <sheetView showGridLines="0" zoomScaleNormal="100" zoomScaleSheetLayoutView="90" workbookViewId="0"/>
  </sheetViews>
  <sheetFormatPr defaultColWidth="9.140625" defaultRowHeight="12.75"/>
  <cols>
    <col min="1" max="1" width="3.7109375" style="43" customWidth="1"/>
    <col min="2" max="2" width="10.7109375" style="45" customWidth="1"/>
    <col min="3" max="6" width="12.7109375" style="45" customWidth="1"/>
    <col min="7" max="8" width="12.7109375" style="46" customWidth="1"/>
    <col min="9" max="16384" width="9.140625" style="47"/>
  </cols>
  <sheetData>
    <row r="1" spans="1:8" s="43" customFormat="1" ht="15" customHeight="1">
      <c r="B1" s="544" t="s">
        <v>307</v>
      </c>
      <c r="C1" s="545"/>
      <c r="D1" s="545"/>
      <c r="E1" s="546"/>
      <c r="F1" s="546"/>
      <c r="G1" s="547"/>
      <c r="H1" s="547"/>
    </row>
    <row r="2" spans="1:8" s="43" customFormat="1" ht="33.75">
      <c r="A2" s="411"/>
      <c r="B2" s="524" t="s">
        <v>266</v>
      </c>
      <c r="C2" s="527" t="s">
        <v>82</v>
      </c>
      <c r="D2" s="530" t="s">
        <v>138</v>
      </c>
      <c r="E2" s="533" t="s">
        <v>161</v>
      </c>
      <c r="F2" s="530" t="s">
        <v>139</v>
      </c>
      <c r="G2" s="506" t="s">
        <v>74</v>
      </c>
      <c r="H2" s="487" t="s">
        <v>140</v>
      </c>
    </row>
    <row r="3" spans="1:8" s="43" customFormat="1">
      <c r="A3" s="411"/>
      <c r="B3" s="525">
        <v>39903</v>
      </c>
      <c r="C3" s="528">
        <v>1834009</v>
      </c>
      <c r="D3" s="531">
        <v>0.15783250273673888</v>
      </c>
      <c r="E3" s="528" t="s">
        <v>121</v>
      </c>
      <c r="F3" s="542">
        <v>719326</v>
      </c>
      <c r="G3" s="507">
        <v>615686</v>
      </c>
      <c r="H3" s="409">
        <v>0.85592068130444332</v>
      </c>
    </row>
    <row r="4" spans="1:8" s="43" customFormat="1">
      <c r="A4" s="411"/>
      <c r="B4" s="525">
        <v>40268</v>
      </c>
      <c r="C4" s="528">
        <v>1878856</v>
      </c>
      <c r="D4" s="531">
        <v>2.4452987962436445E-2</v>
      </c>
      <c r="E4" s="528" t="s">
        <v>122</v>
      </c>
      <c r="F4" s="542">
        <v>747042</v>
      </c>
      <c r="G4" s="507">
        <v>607471</v>
      </c>
      <c r="H4" s="409">
        <v>0.81316846977813828</v>
      </c>
    </row>
    <row r="5" spans="1:8" s="43" customFormat="1">
      <c r="A5" s="411"/>
      <c r="B5" s="525">
        <v>40633</v>
      </c>
      <c r="C5" s="528">
        <v>2078301</v>
      </c>
      <c r="D5" s="531">
        <v>0.10615236079827306</v>
      </c>
      <c r="E5" s="528" t="s">
        <v>135</v>
      </c>
      <c r="F5" s="542">
        <v>817645</v>
      </c>
      <c r="G5" s="507">
        <v>559954</v>
      </c>
      <c r="H5" s="409">
        <v>0.684837551749231</v>
      </c>
    </row>
    <row r="6" spans="1:8" s="43" customFormat="1">
      <c r="A6" s="411"/>
      <c r="B6" s="526">
        <v>40999</v>
      </c>
      <c r="C6" s="529">
        <v>2034719</v>
      </c>
      <c r="D6" s="532">
        <v>-2.0970013486978023E-2</v>
      </c>
      <c r="E6" s="529" t="s">
        <v>174</v>
      </c>
      <c r="F6" s="543">
        <v>791573</v>
      </c>
      <c r="G6" s="508">
        <v>407286</v>
      </c>
      <c r="H6" s="410">
        <v>0.51452740303168498</v>
      </c>
    </row>
    <row r="7" spans="1:8" s="43" customFormat="1">
      <c r="A7" s="412"/>
      <c r="B7" s="54" t="s">
        <v>285</v>
      </c>
      <c r="C7" s="108"/>
      <c r="D7" s="108"/>
      <c r="E7" s="108"/>
      <c r="F7" s="108"/>
      <c r="G7" s="108"/>
      <c r="H7" s="108"/>
    </row>
    <row r="8" spans="1:8" s="43" customFormat="1">
      <c r="A8" s="108"/>
      <c r="B8" s="54" t="s">
        <v>286</v>
      </c>
      <c r="C8" s="108"/>
      <c r="D8" s="108"/>
      <c r="E8" s="108"/>
      <c r="F8" s="108"/>
      <c r="G8" s="108"/>
      <c r="H8" s="108"/>
    </row>
    <row r="9" spans="1:8" s="43" customFormat="1">
      <c r="A9" s="108"/>
      <c r="B9" s="54" t="s">
        <v>171</v>
      </c>
      <c r="C9" s="108"/>
      <c r="D9" s="108"/>
      <c r="E9" s="108"/>
      <c r="F9" s="108"/>
      <c r="G9" s="108"/>
      <c r="H9" s="108"/>
    </row>
    <row r="10" spans="1:8" s="43" customFormat="1">
      <c r="A10" s="108"/>
      <c r="B10" s="54"/>
      <c r="C10" s="108"/>
      <c r="D10" s="108"/>
      <c r="E10" s="108"/>
      <c r="F10" s="108"/>
      <c r="G10" s="108"/>
      <c r="H10" s="108"/>
    </row>
    <row r="11" spans="1:8" s="43" customFormat="1">
      <c r="A11" s="108"/>
      <c r="B11" s="54"/>
      <c r="D11" s="108"/>
      <c r="E11" s="491" t="s">
        <v>279</v>
      </c>
      <c r="F11" s="108"/>
      <c r="G11" s="108"/>
      <c r="H11" s="108"/>
    </row>
  </sheetData>
  <phoneticPr fontId="5" type="noConversion"/>
  <hyperlinks>
    <hyperlink ref="E11"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ignoredErrors>
    <ignoredError sqref="E3:E6"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F9"/>
  <sheetViews>
    <sheetView showGridLines="0" zoomScaleNormal="100" zoomScaleSheetLayoutView="90" workbookViewId="0"/>
  </sheetViews>
  <sheetFormatPr defaultColWidth="9.140625" defaultRowHeight="12.75"/>
  <cols>
    <col min="1" max="1" width="3.7109375" style="25" customWidth="1"/>
    <col min="2" max="2" width="12.7109375" style="33" customWidth="1"/>
    <col min="3" max="4" width="18.7109375" style="33" customWidth="1"/>
    <col min="5" max="5" width="20.42578125" style="33" customWidth="1"/>
    <col min="6" max="6" width="17.85546875" style="5" customWidth="1"/>
    <col min="7" max="16384" width="9.140625" style="11"/>
  </cols>
  <sheetData>
    <row r="1" spans="1:6" s="4" customFormat="1" ht="15" customHeight="1">
      <c r="A1" s="488"/>
      <c r="B1" s="431" t="s">
        <v>231</v>
      </c>
      <c r="C1" s="292"/>
      <c r="D1" s="292"/>
      <c r="E1" s="292"/>
      <c r="F1" s="2"/>
    </row>
    <row r="2" spans="1:6" s="4" customFormat="1" ht="12" customHeight="1">
      <c r="A2" s="414"/>
      <c r="B2" s="395" t="s">
        <v>68</v>
      </c>
      <c r="C2" s="579" t="s">
        <v>209</v>
      </c>
      <c r="D2" s="579" t="s">
        <v>73</v>
      </c>
      <c r="E2" s="577" t="s">
        <v>170</v>
      </c>
      <c r="F2" s="109"/>
    </row>
    <row r="3" spans="1:6" ht="11.25">
      <c r="A3" s="38"/>
      <c r="B3" s="450" t="s">
        <v>162</v>
      </c>
      <c r="C3" s="580"/>
      <c r="D3" s="580"/>
      <c r="E3" s="578"/>
    </row>
    <row r="4" spans="1:6" s="25" customFormat="1" ht="13.35" customHeight="1">
      <c r="A4" s="75"/>
      <c r="B4" s="396" t="s">
        <v>121</v>
      </c>
      <c r="C4" s="288">
        <f>'3.2'!H7</f>
        <v>157210.00160073006</v>
      </c>
      <c r="D4" s="288">
        <f>A3.3.1!F27</f>
        <v>160631.46185700002</v>
      </c>
      <c r="E4" s="489">
        <f t="shared" ref="E4" si="0">D4/C4</f>
        <v>1.0217636296764345</v>
      </c>
      <c r="F4" s="39"/>
    </row>
    <row r="5" spans="1:6" s="25" customFormat="1" ht="13.35" customHeight="1">
      <c r="A5" s="75"/>
      <c r="B5" s="396" t="s">
        <v>122</v>
      </c>
      <c r="C5" s="288">
        <f>'3.2'!H8</f>
        <v>132810.05015278002</v>
      </c>
      <c r="D5" s="288">
        <f>A3.3.1!I27</f>
        <v>128885.89576</v>
      </c>
      <c r="E5" s="489">
        <f>D5/C5</f>
        <v>0.97045288072502178</v>
      </c>
      <c r="F5" s="39"/>
    </row>
    <row r="6" spans="1:6" s="25" customFormat="1" ht="13.35" customHeight="1">
      <c r="A6" s="75"/>
      <c r="B6" s="396" t="s">
        <v>135</v>
      </c>
      <c r="C6" s="288">
        <f>'3.2'!H9</f>
        <v>130882.49581013</v>
      </c>
      <c r="D6" s="288">
        <f>A3.3.1!L27</f>
        <v>118005.618661</v>
      </c>
      <c r="E6" s="489">
        <f t="shared" ref="E6:E7" si="1">D6/C6</f>
        <v>0.90161497861554873</v>
      </c>
      <c r="F6" s="39"/>
    </row>
    <row r="7" spans="1:6" s="25" customFormat="1" ht="13.35" customHeight="1">
      <c r="A7" s="75"/>
      <c r="B7" s="397" t="s">
        <v>174</v>
      </c>
      <c r="C7" s="289">
        <f>'3.2'!H10</f>
        <v>146261.89181982016</v>
      </c>
      <c r="D7" s="289">
        <f>A3.3.1!O27</f>
        <v>84198.962234000006</v>
      </c>
      <c r="E7" s="490">
        <f t="shared" si="1"/>
        <v>0.57567259103775714</v>
      </c>
      <c r="F7" s="39"/>
    </row>
    <row r="8" spans="1:6" s="25" customFormat="1" ht="11.1" customHeight="1">
      <c r="A8" s="39"/>
      <c r="B8" s="54"/>
      <c r="C8" s="39"/>
      <c r="D8" s="39"/>
      <c r="E8" s="39"/>
      <c r="F8" s="39"/>
    </row>
    <row r="9" spans="1:6">
      <c r="C9" s="491" t="s">
        <v>279</v>
      </c>
    </row>
  </sheetData>
  <mergeCells count="3">
    <mergeCell ref="C2:C3"/>
    <mergeCell ref="D2:D3"/>
    <mergeCell ref="E2:E3"/>
  </mergeCells>
  <hyperlinks>
    <hyperlink ref="C9"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ignoredErrors>
    <ignoredError sqref="B4:B7"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F10"/>
  <sheetViews>
    <sheetView showGridLines="0" zoomScaleNormal="100" zoomScaleSheetLayoutView="90" workbookViewId="0"/>
  </sheetViews>
  <sheetFormatPr defaultColWidth="9.140625" defaultRowHeight="12.75"/>
  <cols>
    <col min="1" max="1" width="3.7109375" style="25" customWidth="1"/>
    <col min="2" max="2" width="18.7109375" style="145" customWidth="1"/>
    <col min="3" max="5" width="12.7109375" style="145" customWidth="1"/>
    <col min="6" max="6" width="12.7109375" style="246" customWidth="1"/>
    <col min="7" max="16384" width="9.140625" style="247"/>
  </cols>
  <sheetData>
    <row r="1" spans="1:6" s="245" customFormat="1" ht="15" customHeight="1">
      <c r="B1" s="431" t="s">
        <v>287</v>
      </c>
      <c r="C1" s="413"/>
      <c r="D1" s="413"/>
      <c r="E1" s="413"/>
      <c r="F1" s="437"/>
    </row>
    <row r="2" spans="1:6" s="245" customFormat="1" ht="13.35" customHeight="1">
      <c r="A2" s="414"/>
      <c r="B2" s="534" t="str">
        <f>'Fig 3.3'!B31</f>
        <v>Taxable income</v>
      </c>
      <c r="C2" s="536" t="str">
        <f>'Fig 3.3'!C31</f>
        <v>Number</v>
      </c>
      <c r="D2" s="536" t="str">
        <f>'Fig 3.3'!D31</f>
        <v>Taxable income</v>
      </c>
      <c r="E2" s="538" t="str">
        <f>'Fig 3.3'!E31</f>
        <v>Assessed tax</v>
      </c>
      <c r="F2" s="538" t="s">
        <v>292</v>
      </c>
    </row>
    <row r="3" spans="1:6" ht="13.35" customHeight="1">
      <c r="A3" s="338"/>
      <c r="B3" s="535" t="s">
        <v>263</v>
      </c>
      <c r="C3" s="537">
        <f>'Fig 3.3'!C32</f>
        <v>202393</v>
      </c>
      <c r="D3" s="537">
        <f>'Fig 3.3'!D32</f>
        <v>-375849.75455699995</v>
      </c>
      <c r="E3" s="402">
        <f>'Fig 3.3'!E32</f>
        <v>775.19390999999996</v>
      </c>
      <c r="F3" s="539" t="s">
        <v>268</v>
      </c>
    </row>
    <row r="4" spans="1:6" s="25" customFormat="1" ht="13.35" customHeight="1">
      <c r="A4" s="75"/>
      <c r="B4" s="535" t="s">
        <v>288</v>
      </c>
      <c r="C4" s="537">
        <f>'Fig 3.3'!C33</f>
        <v>193357</v>
      </c>
      <c r="D4" s="537">
        <f>'Fig 3.3'!D33</f>
        <v>0</v>
      </c>
      <c r="E4" s="402">
        <f>'Fig 3.3'!E33</f>
        <v>35.573714000000002</v>
      </c>
      <c r="F4" s="539" t="s">
        <v>268</v>
      </c>
    </row>
    <row r="5" spans="1:6" s="25" customFormat="1" ht="13.35" customHeight="1">
      <c r="A5" s="75"/>
      <c r="B5" s="535" t="s">
        <v>289</v>
      </c>
      <c r="C5" s="537">
        <f>'Fig 3.3'!C34</f>
        <v>140119</v>
      </c>
      <c r="D5" s="537">
        <f>'Fig 3.3'!D34</f>
        <v>24258.823503000003</v>
      </c>
      <c r="E5" s="402">
        <f>'Fig 3.3'!E34</f>
        <v>5634.9218600000004</v>
      </c>
      <c r="F5" s="539">
        <f>'Fig 3.3'!F34</f>
        <v>0.23228339409382939</v>
      </c>
    </row>
    <row r="6" spans="1:6" s="25" customFormat="1" ht="13.35" customHeight="1">
      <c r="A6" s="75"/>
      <c r="B6" s="535" t="s">
        <v>290</v>
      </c>
      <c r="C6" s="537">
        <f>'Fig 3.3'!C35</f>
        <v>23626</v>
      </c>
      <c r="D6" s="537">
        <f>'Fig 3.3'!D35</f>
        <v>153644.10677499999</v>
      </c>
      <c r="E6" s="402">
        <f>'Fig 3.3'!E35</f>
        <v>43590.607962000009</v>
      </c>
      <c r="F6" s="539">
        <f>'Fig 3.3'!F35</f>
        <v>0.28371155182564284</v>
      </c>
    </row>
    <row r="7" spans="1:6" s="25" customFormat="1" ht="13.35" customHeight="1">
      <c r="A7" s="75"/>
      <c r="B7" s="535" t="s">
        <v>291</v>
      </c>
      <c r="C7" s="537">
        <f>'Fig 3.3'!C36</f>
        <v>459</v>
      </c>
      <c r="D7" s="537">
        <f>'Fig 3.3'!D36</f>
        <v>240656.84934799999</v>
      </c>
      <c r="E7" s="402">
        <f>'Fig 3.3'!E36</f>
        <v>67969.321215000004</v>
      </c>
      <c r="F7" s="539">
        <f>'Fig 3.3'!F36</f>
        <v>0.28243252331752039</v>
      </c>
    </row>
    <row r="8" spans="1:6" s="25" customFormat="1" ht="13.35" customHeight="1">
      <c r="A8" s="75"/>
      <c r="B8" s="540" t="s">
        <v>22</v>
      </c>
      <c r="C8" s="64">
        <f>'Fig 3.3'!C37</f>
        <v>559954</v>
      </c>
      <c r="D8" s="64">
        <f>'Fig 3.3'!D37</f>
        <v>418559.77962599997</v>
      </c>
      <c r="E8" s="64">
        <f>'Fig 3.3'!E37</f>
        <v>118005.61866100001</v>
      </c>
      <c r="F8" s="541">
        <f>'Fig 3.3'!F37</f>
        <v>0.28193253247228578</v>
      </c>
    </row>
    <row r="9" spans="1:6">
      <c r="A9" s="415"/>
    </row>
    <row r="10" spans="1:6">
      <c r="A10" s="415"/>
      <c r="C10" s="491" t="s">
        <v>279</v>
      </c>
    </row>
  </sheetData>
  <hyperlinks>
    <hyperlink ref="C10"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D29"/>
  <sheetViews>
    <sheetView showGridLines="0" zoomScaleNormal="100" zoomScaleSheetLayoutView="90" workbookViewId="0"/>
  </sheetViews>
  <sheetFormatPr defaultColWidth="9.140625" defaultRowHeight="12.75"/>
  <cols>
    <col min="1" max="1" width="9.140625" style="254"/>
    <col min="2" max="2" width="9.140625" style="253"/>
    <col min="3" max="3" width="9.7109375" style="253" bestFit="1" customWidth="1"/>
    <col min="4" max="4" width="10.140625" style="253" bestFit="1" customWidth="1"/>
    <col min="5" max="7" width="9.140625" style="253"/>
    <col min="8" max="8" width="4.5703125" style="253" customWidth="1"/>
    <col min="9" max="16384" width="9.140625" style="253"/>
  </cols>
  <sheetData>
    <row r="1" spans="1:1" ht="15" customHeight="1">
      <c r="A1" s="432" t="s">
        <v>234</v>
      </c>
    </row>
    <row r="22" spans="1:4">
      <c r="B22" s="491" t="s">
        <v>279</v>
      </c>
    </row>
    <row r="24" spans="1:4">
      <c r="B24" s="361" t="s">
        <v>208</v>
      </c>
      <c r="C24" s="362"/>
      <c r="D24" s="363"/>
    </row>
    <row r="25" spans="1:4" ht="12.75" customHeight="1">
      <c r="B25" s="315" t="s">
        <v>196</v>
      </c>
      <c r="C25" s="314" t="s">
        <v>135</v>
      </c>
    </row>
    <row r="26" spans="1:4">
      <c r="A26" s="258"/>
      <c r="B26" s="260" t="s">
        <v>200</v>
      </c>
      <c r="C26" s="63">
        <f>A3.1.2!C17</f>
        <v>50227.181961129987</v>
      </c>
    </row>
    <row r="27" spans="1:4">
      <c r="A27" s="258"/>
      <c r="B27" s="260" t="s">
        <v>201</v>
      </c>
      <c r="C27" s="63">
        <f>A3.1.2!E17</f>
        <v>72423.654561110001</v>
      </c>
    </row>
    <row r="28" spans="1:4">
      <c r="A28" s="258"/>
      <c r="B28" s="260" t="s">
        <v>202</v>
      </c>
      <c r="C28" s="63">
        <f>A3.1.2!G17</f>
        <v>8306.2060569900059</v>
      </c>
    </row>
    <row r="29" spans="1:4">
      <c r="A29" s="263"/>
      <c r="B29" s="264" t="s">
        <v>22</v>
      </c>
      <c r="C29" s="266">
        <f>SUM(C26:C28)</f>
        <v>130957.04257922999</v>
      </c>
    </row>
  </sheetData>
  <hyperlinks>
    <hyperlink ref="B22"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pageSetUpPr fitToPage="1"/>
  </sheetPr>
  <dimension ref="A1:D35"/>
  <sheetViews>
    <sheetView showGridLines="0" zoomScaleNormal="100" zoomScaleSheetLayoutView="90" workbookViewId="0"/>
  </sheetViews>
  <sheetFormatPr defaultColWidth="9.140625" defaultRowHeight="12.75"/>
  <cols>
    <col min="1" max="1" width="9.140625" style="254"/>
    <col min="2" max="2" width="9.140625" style="253"/>
    <col min="3" max="3" width="9.7109375" style="253" bestFit="1" customWidth="1"/>
    <col min="4" max="4" width="10.140625" style="253" bestFit="1" customWidth="1"/>
    <col min="5" max="7" width="9.140625" style="253"/>
    <col min="8" max="8" width="3.42578125" style="253" customWidth="1"/>
    <col min="9" max="16384" width="9.140625" style="253"/>
  </cols>
  <sheetData>
    <row r="1" spans="1:1" ht="15" customHeight="1">
      <c r="A1" s="432" t="s">
        <v>235</v>
      </c>
    </row>
    <row r="24" spans="1:4">
      <c r="C24" s="491" t="s">
        <v>279</v>
      </c>
    </row>
    <row r="27" spans="1:4">
      <c r="B27" s="581" t="s">
        <v>208</v>
      </c>
      <c r="C27" s="582"/>
      <c r="D27" s="583"/>
    </row>
    <row r="28" spans="1:4" ht="12.75" customHeight="1">
      <c r="B28" s="315" t="s">
        <v>189</v>
      </c>
      <c r="C28" s="314" t="s">
        <v>135</v>
      </c>
      <c r="D28" s="549"/>
    </row>
    <row r="29" spans="1:4">
      <c r="A29" s="258"/>
      <c r="B29" s="260" t="s">
        <v>145</v>
      </c>
      <c r="C29" s="63">
        <f>A3.1.2!$D$6</f>
        <v>25628.965598319995</v>
      </c>
      <c r="D29" s="550">
        <f>C29/$C$35</f>
        <v>0.19570513424518027</v>
      </c>
    </row>
    <row r="30" spans="1:4">
      <c r="A30" s="258"/>
      <c r="B30" s="260" t="s">
        <v>146</v>
      </c>
      <c r="C30" s="63">
        <f>A3.1.2!E6</f>
        <v>19513.263740350012</v>
      </c>
      <c r="D30" s="550">
        <f t="shared" ref="D30:D35" si="0">C30/$C$35</f>
        <v>0.1490050733891943</v>
      </c>
    </row>
    <row r="31" spans="1:4">
      <c r="A31" s="258"/>
      <c r="B31" s="260" t="s">
        <v>149</v>
      </c>
      <c r="C31" s="63">
        <f>A3.1.2!H6</f>
        <v>27639.564253389999</v>
      </c>
      <c r="D31" s="550">
        <f t="shared" si="0"/>
        <v>0.21105825016373481</v>
      </c>
    </row>
    <row r="32" spans="1:4">
      <c r="A32" s="258"/>
      <c r="B32" s="260" t="s">
        <v>152</v>
      </c>
      <c r="C32" s="63">
        <f>A3.1.2!K6</f>
        <v>6585.8674978799991</v>
      </c>
      <c r="D32" s="550">
        <f t="shared" si="0"/>
        <v>5.0290288847165278E-2</v>
      </c>
    </row>
    <row r="33" spans="1:4">
      <c r="A33" s="258"/>
      <c r="B33" s="260" t="s">
        <v>155</v>
      </c>
      <c r="C33" s="63">
        <f>A3.1.2!N6</f>
        <v>46270.240342549994</v>
      </c>
      <c r="D33" s="550">
        <f t="shared" si="0"/>
        <v>0.35332380322009904</v>
      </c>
    </row>
    <row r="34" spans="1:4">
      <c r="A34" s="263"/>
      <c r="B34" s="260" t="s">
        <v>211</v>
      </c>
      <c r="C34" s="262">
        <f>A3.1.2!O6-SUM('Fig 3.2'!C29:C33)</f>
        <v>5319.1411467400176</v>
      </c>
      <c r="D34" s="539">
        <f t="shared" si="0"/>
        <v>4.0617450134626372E-2</v>
      </c>
    </row>
    <row r="35" spans="1:4">
      <c r="A35" s="263"/>
      <c r="B35" s="264" t="s">
        <v>22</v>
      </c>
      <c r="C35" s="266">
        <f>SUM(C29:C34)</f>
        <v>130957.04257923001</v>
      </c>
      <c r="D35" s="551">
        <f t="shared" si="0"/>
        <v>1</v>
      </c>
    </row>
  </sheetData>
  <mergeCells count="1">
    <mergeCell ref="B27:D27"/>
  </mergeCells>
  <hyperlinks>
    <hyperlink ref="C24" location="CONTENTS!A1" display="CONTENTS!A1"/>
  </hyperlinks>
  <pageMargins left="0.98425196850393704" right="0.98425196850393704"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45</vt:i4>
      </vt:variant>
    </vt:vector>
  </HeadingPairs>
  <TitlesOfParts>
    <vt:vector size="90" baseType="lpstr">
      <vt:lpstr>CONTENTS</vt:lpstr>
      <vt:lpstr>3.1</vt:lpstr>
      <vt:lpstr>3.2</vt:lpstr>
      <vt:lpstr>3.3</vt:lpstr>
      <vt:lpstr>3.4</vt:lpstr>
      <vt:lpstr>3.5</vt:lpstr>
      <vt:lpstr>3.6</vt:lpstr>
      <vt:lpstr>Fig 3.1</vt:lpstr>
      <vt:lpstr>Fig 3.2</vt:lpstr>
      <vt:lpstr>Fig 3.3</vt:lpstr>
      <vt:lpstr>Fig 3.4</vt:lpstr>
      <vt:lpstr>Fig 3.5</vt:lpstr>
      <vt:lpstr>A3.1.1</vt:lpstr>
      <vt:lpstr>A3.1.2</vt:lpstr>
      <vt:lpstr>A3.2.1</vt:lpstr>
      <vt:lpstr>A3.2.1 continued</vt:lpstr>
      <vt:lpstr>A3.2.1 continued 2</vt:lpstr>
      <vt:lpstr>A3.3.1</vt:lpstr>
      <vt:lpstr>A3.3.2</vt:lpstr>
      <vt:lpstr>A3.4.1</vt:lpstr>
      <vt:lpstr>A3.4.1 continued</vt:lpstr>
      <vt:lpstr>A3.4.2</vt:lpstr>
      <vt:lpstr>A3.4.2 continued</vt:lpstr>
      <vt:lpstr>A3.4.3</vt:lpstr>
      <vt:lpstr>A3.4.4</vt:lpstr>
      <vt:lpstr>A3.4.5</vt:lpstr>
      <vt:lpstr>A3.5.1</vt:lpstr>
      <vt:lpstr>A3.5.1 continued</vt:lpstr>
      <vt:lpstr>A3.5.1 continued 2</vt:lpstr>
      <vt:lpstr>A3.6.1</vt:lpstr>
      <vt:lpstr>A3.6.1 continued</vt:lpstr>
      <vt:lpstr>A3.6.2</vt:lpstr>
      <vt:lpstr>A3.6.2 continued</vt:lpstr>
      <vt:lpstr>A3.7.1</vt:lpstr>
      <vt:lpstr>A3.7.1 continued</vt:lpstr>
      <vt:lpstr>A3.7.2</vt:lpstr>
      <vt:lpstr>A3.7.2 continued</vt:lpstr>
      <vt:lpstr>A3.8.1</vt:lpstr>
      <vt:lpstr>A3.8.1 continued</vt:lpstr>
      <vt:lpstr>A3.8.2</vt:lpstr>
      <vt:lpstr>A3.8.2 continued</vt:lpstr>
      <vt:lpstr>A3.9.1</vt:lpstr>
      <vt:lpstr>A3.9.1 continued</vt:lpstr>
      <vt:lpstr>A3.9.2</vt:lpstr>
      <vt:lpstr>A3.9.2 continued</vt:lpstr>
      <vt:lpstr>'3.1'!Print_Area</vt:lpstr>
      <vt:lpstr>'3.2'!Print_Area</vt:lpstr>
      <vt:lpstr>'3.3'!Print_Area</vt:lpstr>
      <vt:lpstr>'3.4'!Print_Area</vt:lpstr>
      <vt:lpstr>'3.5'!Print_Area</vt:lpstr>
      <vt:lpstr>'3.6'!Print_Area</vt:lpstr>
      <vt:lpstr>A3.1.1!Print_Area</vt:lpstr>
      <vt:lpstr>A3.1.2!Print_Area</vt:lpstr>
      <vt:lpstr>A3.2.1!Print_Area</vt:lpstr>
      <vt:lpstr>'A3.2.1 continued'!Print_Area</vt:lpstr>
      <vt:lpstr>'A3.2.1 continued 2'!Print_Area</vt:lpstr>
      <vt:lpstr>A3.3.1!Print_Area</vt:lpstr>
      <vt:lpstr>A3.3.2!Print_Area</vt:lpstr>
      <vt:lpstr>A3.4.1!Print_Area</vt:lpstr>
      <vt:lpstr>'A3.4.1 continued'!Print_Area</vt:lpstr>
      <vt:lpstr>A3.4.2!Print_Area</vt:lpstr>
      <vt:lpstr>'A3.4.2 continued'!Print_Area</vt:lpstr>
      <vt:lpstr>A3.4.3!Print_Area</vt:lpstr>
      <vt:lpstr>A3.4.4!Print_Area</vt:lpstr>
      <vt:lpstr>A3.4.5!Print_Area</vt:lpstr>
      <vt:lpstr>A3.5.1!Print_Area</vt:lpstr>
      <vt:lpstr>'A3.5.1 continued'!Print_Area</vt:lpstr>
      <vt:lpstr>'A3.5.1 continued 2'!Print_Area</vt:lpstr>
      <vt:lpstr>A3.6.1!Print_Area</vt:lpstr>
      <vt:lpstr>'A3.6.1 continued'!Print_Area</vt:lpstr>
      <vt:lpstr>A3.6.2!Print_Area</vt:lpstr>
      <vt:lpstr>'A3.6.2 continued'!Print_Area</vt:lpstr>
      <vt:lpstr>A3.7.1!Print_Area</vt:lpstr>
      <vt:lpstr>'A3.7.1 continued'!Print_Area</vt:lpstr>
      <vt:lpstr>A3.7.2!Print_Area</vt:lpstr>
      <vt:lpstr>'A3.7.2 continued'!Print_Area</vt:lpstr>
      <vt:lpstr>A3.8.1!Print_Area</vt:lpstr>
      <vt:lpstr>'A3.8.1 continued'!Print_Area</vt:lpstr>
      <vt:lpstr>A3.8.2!Print_Area</vt:lpstr>
      <vt:lpstr>'A3.8.2 continued'!Print_Area</vt:lpstr>
      <vt:lpstr>A3.9.1!Print_Area</vt:lpstr>
      <vt:lpstr>'A3.9.1 continued'!Print_Area</vt:lpstr>
      <vt:lpstr>A3.9.2!Print_Area</vt:lpstr>
      <vt:lpstr>'A3.9.2 continued'!Print_Area</vt:lpstr>
      <vt:lpstr>CONTENTS!Print_Area</vt:lpstr>
      <vt:lpstr>'Fig 3.1'!Print_Area</vt:lpstr>
      <vt:lpstr>'Fig 3.2'!Print_Area</vt:lpstr>
      <vt:lpstr>'Fig 3.3'!Print_Area</vt:lpstr>
      <vt:lpstr>'Fig 3.4'!Print_Area</vt:lpstr>
      <vt:lpstr>'Fig 3.5'!Print_Area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Devenee Mudely</dc:creator>
  <cp:lastModifiedBy>s2016511 (Cristina da Silva)</cp:lastModifiedBy>
  <cp:lastPrinted>2012-10-11T09:10:49Z</cp:lastPrinted>
  <dcterms:created xsi:type="dcterms:W3CDTF">2007-11-03T04:15:14Z</dcterms:created>
  <dcterms:modified xsi:type="dcterms:W3CDTF">2012-10-11T09:35:41Z</dcterms:modified>
</cp:coreProperties>
</file>